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255"/>
  </bookViews>
  <sheets>
    <sheet name="ТЛ" sheetId="5" r:id="rId1"/>
    <sheet name="1 курс 174 Д" sheetId="1" r:id="rId2"/>
    <sheet name="2 курс 274 Д" sheetId="2" r:id="rId3"/>
    <sheet name="3 курс 374 Д" sheetId="3" r:id="rId4"/>
    <sheet name="4 курс 474Д " sheetId="4" r:id="rId5"/>
  </sheets>
  <calcPr calcId="162913" refMode="R1C1"/>
</workbook>
</file>

<file path=xl/calcChain.xml><?xml version="1.0" encoding="utf-8"?>
<calcChain xmlns="http://schemas.openxmlformats.org/spreadsheetml/2006/main">
  <c r="AU7" i="1" l="1"/>
  <c r="AT19" i="1"/>
  <c r="AT18" i="1"/>
  <c r="AT41" i="4"/>
  <c r="AU41" i="4" s="1"/>
  <c r="AT38" i="4"/>
  <c r="AT36" i="4"/>
  <c r="AT34" i="4"/>
  <c r="AT33" i="4"/>
  <c r="AU33" i="4" s="1"/>
  <c r="AT19" i="4"/>
  <c r="AT45" i="4" s="1"/>
  <c r="AT20" i="4"/>
  <c r="AT40" i="4"/>
  <c r="AT18" i="4"/>
  <c r="AT14" i="4"/>
  <c r="AT8" i="4"/>
  <c r="U21" i="4"/>
  <c r="U19" i="4"/>
  <c r="AU19" i="4" s="1"/>
  <c r="U14" i="4"/>
  <c r="U22" i="4"/>
  <c r="U20" i="4"/>
  <c r="U34" i="4"/>
  <c r="U36" i="4"/>
  <c r="U18" i="4"/>
  <c r="U10" i="4"/>
  <c r="U30" i="4"/>
  <c r="U28" i="4"/>
  <c r="U26" i="4"/>
  <c r="U24" i="4"/>
  <c r="U16" i="4"/>
  <c r="U8" i="4"/>
  <c r="AT37" i="3"/>
  <c r="AT25" i="3"/>
  <c r="AT42" i="3"/>
  <c r="AT40" i="3"/>
  <c r="AT38" i="3"/>
  <c r="AT30" i="3"/>
  <c r="AT26" i="3"/>
  <c r="AT24" i="3"/>
  <c r="AT23" i="3"/>
  <c r="AT43" i="3" s="1"/>
  <c r="AU7" i="3"/>
  <c r="AT22" i="3"/>
  <c r="AT16" i="3"/>
  <c r="AT12" i="3"/>
  <c r="AT10" i="3"/>
  <c r="AT34" i="3"/>
  <c r="AT32" i="3"/>
  <c r="AT8" i="3"/>
  <c r="U25" i="3"/>
  <c r="U23" i="3"/>
  <c r="U43" i="3" s="1"/>
  <c r="U26" i="3"/>
  <c r="U24" i="3"/>
  <c r="U16" i="3"/>
  <c r="U8" i="3"/>
  <c r="U38" i="3"/>
  <c r="U32" i="3"/>
  <c r="U30" i="3"/>
  <c r="U18" i="3"/>
  <c r="AU18" i="3" s="1"/>
  <c r="U20" i="3"/>
  <c r="AU20" i="3" s="1"/>
  <c r="U40" i="3"/>
  <c r="U34" i="3"/>
  <c r="U28" i="3"/>
  <c r="AU28" i="3" s="1"/>
  <c r="U14" i="3"/>
  <c r="AU14" i="3" s="1"/>
  <c r="AU54" i="2"/>
  <c r="AV54" i="2" s="1"/>
  <c r="AU53" i="2"/>
  <c r="AV53" i="2" s="1"/>
  <c r="AU51" i="2"/>
  <c r="AV51" i="2" s="1"/>
  <c r="AU46" i="2"/>
  <c r="AV46" i="2" s="1"/>
  <c r="AU42" i="2"/>
  <c r="AV42" i="2" s="1"/>
  <c r="AU41" i="2"/>
  <c r="AV41" i="2"/>
  <c r="AU40" i="2"/>
  <c r="AV40" i="2" s="1"/>
  <c r="AU39" i="2"/>
  <c r="AV39" i="2" s="1"/>
  <c r="AV32" i="2"/>
  <c r="AV25" i="2"/>
  <c r="AU26" i="2"/>
  <c r="AU37" i="2"/>
  <c r="AU28" i="2"/>
  <c r="AU48" i="2"/>
  <c r="AV48" i="2" s="1"/>
  <c r="AU44" i="2"/>
  <c r="AV44" i="2" s="1"/>
  <c r="AU36" i="2"/>
  <c r="AV36" i="2" s="1"/>
  <c r="AU34" i="2"/>
  <c r="AU24" i="2"/>
  <c r="AV24" i="2" s="1"/>
  <c r="AU18" i="2"/>
  <c r="AU16" i="2"/>
  <c r="AV16" i="2" s="1"/>
  <c r="AU14" i="2"/>
  <c r="AV14" i="2" s="1"/>
  <c r="AU10" i="2"/>
  <c r="AV10" i="2" s="1"/>
  <c r="AU8" i="2"/>
  <c r="AV12" i="2"/>
  <c r="AV7" i="2"/>
  <c r="U37" i="2"/>
  <c r="U38" i="2"/>
  <c r="AV38" i="2" s="1"/>
  <c r="U34" i="2"/>
  <c r="U28" i="2"/>
  <c r="AV28" i="2" s="1"/>
  <c r="U26" i="2"/>
  <c r="U30" i="2"/>
  <c r="AV30" i="2" s="1"/>
  <c r="U22" i="2"/>
  <c r="AV22" i="2" s="1"/>
  <c r="U20" i="2"/>
  <c r="AV20" i="2" s="1"/>
  <c r="U18" i="2"/>
  <c r="U8" i="2"/>
  <c r="U18" i="1"/>
  <c r="U8" i="1"/>
  <c r="U19" i="2"/>
  <c r="U17" i="2"/>
  <c r="U56" i="2" s="1"/>
  <c r="U13" i="2"/>
  <c r="U11" i="2"/>
  <c r="AV18" i="2" l="1"/>
  <c r="AV26" i="2"/>
  <c r="AV34" i="2"/>
  <c r="AU43" i="3"/>
  <c r="U45" i="4"/>
  <c r="AV8" i="2"/>
  <c r="AV17" i="2"/>
  <c r="AU56" i="2"/>
  <c r="AT9" i="1"/>
  <c r="AV56" i="2" l="1"/>
  <c r="AU45" i="4"/>
  <c r="U9" i="1"/>
  <c r="U11" i="1"/>
  <c r="AT11" i="1"/>
  <c r="U12" i="1"/>
  <c r="AT12" i="1"/>
  <c r="U13" i="1"/>
  <c r="AT13" i="1"/>
  <c r="U14" i="1"/>
  <c r="AT14" i="1"/>
  <c r="U15" i="1"/>
  <c r="AT15" i="1"/>
  <c r="U16" i="1"/>
  <c r="AT16" i="1"/>
  <c r="U19" i="1"/>
  <c r="U20" i="1"/>
  <c r="AT20" i="1"/>
  <c r="U21" i="1" l="1"/>
  <c r="AT21" i="1"/>
  <c r="AU20" i="1"/>
  <c r="AU9" i="1"/>
  <c r="AU11" i="1"/>
  <c r="AU12" i="1"/>
  <c r="AU13" i="1"/>
  <c r="AU14" i="1"/>
  <c r="AU15" i="1"/>
  <c r="AU16" i="1"/>
  <c r="AU19" i="1"/>
  <c r="AU21" i="1" l="1"/>
  <c r="AU18" i="1"/>
</calcChain>
</file>

<file path=xl/sharedStrings.xml><?xml version="1.0" encoding="utf-8"?>
<sst xmlns="http://schemas.openxmlformats.org/spreadsheetml/2006/main" count="339" uniqueCount="155">
  <si>
    <t>Индекс</t>
  </si>
  <si>
    <t>Компоненты программы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</si>
  <si>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</si>
  <si>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</si>
  <si>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</si>
  <si>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</si>
  <si>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</si>
  <si>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</si>
  <si>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</si>
  <si>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</si>
  <si>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</si>
  <si>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</si>
  <si>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Номера календарных недель</t>
  </si>
  <si>
    <t>Порядковые номера недель учебного года 3 курс</t>
  </si>
  <si>
    <t>ОГСЭ 01</t>
  </si>
  <si>
    <t>Основы философии</t>
  </si>
  <si>
    <t>ОГСЭ 03</t>
  </si>
  <si>
    <t>ОГСЭ 04</t>
  </si>
  <si>
    <t>Физическая культура</t>
  </si>
  <si>
    <t>ЕН 03</t>
  </si>
  <si>
    <t>ОП 05</t>
  </si>
  <si>
    <t>ОП 10</t>
  </si>
  <si>
    <t>МДК 01.01</t>
  </si>
  <si>
    <t>МДК 01.02</t>
  </si>
  <si>
    <t>Производственная практика</t>
  </si>
  <si>
    <t>Всего часов в неделю учебных занятий</t>
  </si>
  <si>
    <t>Порядковые номера недель учебного года 2 курс</t>
  </si>
  <si>
    <t xml:space="preserve">История </t>
  </si>
  <si>
    <t>ОГСЭ 02</t>
  </si>
  <si>
    <t>ЕН 01</t>
  </si>
  <si>
    <t>Математика</t>
  </si>
  <si>
    <t>ЕН 02</t>
  </si>
  <si>
    <t>Информатика</t>
  </si>
  <si>
    <t>Экология</t>
  </si>
  <si>
    <t>ОП 01</t>
  </si>
  <si>
    <t>Инженерная графика</t>
  </si>
  <si>
    <t>ОП 02</t>
  </si>
  <si>
    <t>Техническая механика</t>
  </si>
  <si>
    <t>ОП  03</t>
  </si>
  <si>
    <t>ОП 04</t>
  </si>
  <si>
    <t>Строительные материалы и изделия</t>
  </si>
  <si>
    <t>ОП 06</t>
  </si>
  <si>
    <t>Геодезия</t>
  </si>
  <si>
    <t>ОП 07</t>
  </si>
  <si>
    <t>Строительные машины и средства малой механизации</t>
  </si>
  <si>
    <t>ПМ 01</t>
  </si>
  <si>
    <t>Проектирование городских путей сообщений</t>
  </si>
  <si>
    <t>Работы по изысканию городских путей сообщений</t>
  </si>
  <si>
    <t>Проектирование городских улиц и дорог</t>
  </si>
  <si>
    <t>МДК 01.03</t>
  </si>
  <si>
    <t>Проектирование рельсовых и подъездных путей</t>
  </si>
  <si>
    <t>УП 01</t>
  </si>
  <si>
    <t>Учебная практика</t>
  </si>
  <si>
    <t>ПМ 05</t>
  </si>
  <si>
    <t>МДК 05</t>
  </si>
  <si>
    <t>ПП 05</t>
  </si>
  <si>
    <t>ОГСЭ 05</t>
  </si>
  <si>
    <t>Основы инженерной геологии</t>
  </si>
  <si>
    <t xml:space="preserve">Безопасность жизнедеятельности </t>
  </si>
  <si>
    <t>ОП 11</t>
  </si>
  <si>
    <t>Охрана труда</t>
  </si>
  <si>
    <t>ПП 01</t>
  </si>
  <si>
    <t>ПМ 02</t>
  </si>
  <si>
    <t>МДК 02.01</t>
  </si>
  <si>
    <t>МДК 02.02</t>
  </si>
  <si>
    <t>Строительство городских путей сообщения</t>
  </si>
  <si>
    <t>Технология и организация строительства городских улиц и дорог</t>
  </si>
  <si>
    <t>Технология и организация строительства рельсовых и подъёмных путей</t>
  </si>
  <si>
    <t>МДК 01.04</t>
  </si>
  <si>
    <t>Проектирование городских искусственных сооружений</t>
  </si>
  <si>
    <t>Порядковые номера недель учебного года 4 курс</t>
  </si>
  <si>
    <t>ОП 09</t>
  </si>
  <si>
    <t>ОП 08</t>
  </si>
  <si>
    <t>МДК 02.03</t>
  </si>
  <si>
    <t>МДК 02.04</t>
  </si>
  <si>
    <t>ПП 02</t>
  </si>
  <si>
    <t>ПМ 03</t>
  </si>
  <si>
    <t>МДК 03.01</t>
  </si>
  <si>
    <t>МДК 03.02</t>
  </si>
  <si>
    <t>МДК 03.03</t>
  </si>
  <si>
    <t>ПП 03</t>
  </si>
  <si>
    <t>Проектно-сметное дело</t>
  </si>
  <si>
    <t>Экономика организации</t>
  </si>
  <si>
    <t>Технология и органызация строительства городских искусственных сооружений</t>
  </si>
  <si>
    <t>Производство строительных материалов и изделий в организациях дорожной отрасли</t>
  </si>
  <si>
    <t xml:space="preserve">Эксплуатация и ремонт городских улиц и дорог </t>
  </si>
  <si>
    <t>Эксплуатация и ремонт рельсовых и подъездных путей</t>
  </si>
  <si>
    <t>Эксплуатация и ремонт городских искусственных сооружений</t>
  </si>
  <si>
    <t>Э</t>
  </si>
  <si>
    <t>Литература</t>
  </si>
  <si>
    <t>Иностранный язык</t>
  </si>
  <si>
    <t>История</t>
  </si>
  <si>
    <t>ОБЖ</t>
  </si>
  <si>
    <t>Астрономия</t>
  </si>
  <si>
    <t>Профильные общеоброзовательные дисциплины</t>
  </si>
  <si>
    <t>Физика</t>
  </si>
  <si>
    <t>ОГСЭ 00</t>
  </si>
  <si>
    <t>Общий гумунитарный и социально- экономический цикл</t>
  </si>
  <si>
    <t>ЕН. 00</t>
  </si>
  <si>
    <t>Математический и общий естественнонаучный цикл</t>
  </si>
  <si>
    <t>ОП 00</t>
  </si>
  <si>
    <t>Общепрофессиональный цикл</t>
  </si>
  <si>
    <t>П. 00</t>
  </si>
  <si>
    <t>Профессиональный цикл</t>
  </si>
  <si>
    <t>ОГСЭ. 00</t>
  </si>
  <si>
    <t>Общий гуманитарный и социально-экономический цикл</t>
  </si>
  <si>
    <t>ОП. 00</t>
  </si>
  <si>
    <t>Общий гуманитарный и социально- экономический цикл</t>
  </si>
  <si>
    <t>Психология общения</t>
  </si>
  <si>
    <t>Русский язык</t>
  </si>
  <si>
    <t>Общеобразовательный учебный цикл</t>
  </si>
  <si>
    <t>Всего часов  в неделю  учебных занятий</t>
  </si>
  <si>
    <t>Преддипломная практика</t>
  </si>
  <si>
    <t>ГИА</t>
  </si>
  <si>
    <t>О.ОО</t>
  </si>
  <si>
    <t>ОУД.01</t>
  </si>
  <si>
    <t>ОУД.02</t>
  </si>
  <si>
    <t>ОУД.03</t>
  </si>
  <si>
    <t>ОУД.04</t>
  </si>
  <si>
    <t>ОУД.05</t>
  </si>
  <si>
    <t>ОУД.06</t>
  </si>
  <si>
    <t>ОУД.07</t>
  </si>
  <si>
    <t>ОУД.08</t>
  </si>
  <si>
    <t>ОУД.09</t>
  </si>
  <si>
    <t>ОУД.10</t>
  </si>
  <si>
    <t>ОУД.11</t>
  </si>
  <si>
    <t>УД.01</t>
  </si>
  <si>
    <t>Информатика и ИКТ</t>
  </si>
  <si>
    <t>Родная литература</t>
  </si>
  <si>
    <t>самостоятельная</t>
  </si>
  <si>
    <t>УП. 02</t>
  </si>
  <si>
    <t>Иностраный язык в профессиональной деятельности</t>
  </si>
  <si>
    <t>Электротехника и электроника</t>
  </si>
  <si>
    <t>Выполнение работ по профессии "Дорожный рабочий"</t>
  </si>
  <si>
    <t>Выполнение вспомогательных и основных работ при устройстве, ремонте и содержании автомобильных дорог, искусственных сооружений и тротуаров</t>
  </si>
  <si>
    <t>УП. 05.</t>
  </si>
  <si>
    <t>Организация и выполнение работ по эксплуатации и ремонту городских путей сообщения</t>
  </si>
  <si>
    <t>УП.03</t>
  </si>
  <si>
    <t>Основы проектной деятельности</t>
  </si>
  <si>
    <t>08.02.06. Строительство и эксплуатация городских путей сообщения. 1 курс,174д группа</t>
  </si>
  <si>
    <t>08.02.06. Строительство и эксплуатация городских путей сообщения. 2 курс, 274д группа</t>
  </si>
  <si>
    <t>08.02.06. Строительство и эксплуатация городских путей сообщения. 3 курс, 374д группа</t>
  </si>
  <si>
    <t>08.02.06. Строительство и эксплуатация городских путей сообщения. 4 курс, 474д группа</t>
  </si>
  <si>
    <t>1 сен. - 7 сент.</t>
  </si>
  <si>
    <t>29 сент. - 5 окт.</t>
  </si>
  <si>
    <t>27 окт. - 2 ноября</t>
  </si>
  <si>
    <t>1 дек. - 7 дек.</t>
  </si>
  <si>
    <t>29 дек. - 4 янв.</t>
  </si>
  <si>
    <t>26 янв. - 1 фев.</t>
  </si>
  <si>
    <t>23 фев. - 1 мар.</t>
  </si>
  <si>
    <t>30 мар. - 5 апр.</t>
  </si>
  <si>
    <t>27 апр. - 3 мая</t>
  </si>
  <si>
    <t>1 июн. - 7 июн.</t>
  </si>
  <si>
    <t>29 июн. - 5 июл.</t>
  </si>
  <si>
    <t>Порядковые номера недель учебного года 1 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</si>
</sst>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rgb="FFFFFFCC"/>
      </patternFill>
    </fill>
    <fill>
      <gradientFill>
        <stop position="0">
          <color theme="0"/>
        </stop>
        <stop position="1">
          <color rgb="FFFF0000"/>
        </stop>
      </gradientFill>
    </fill>
    <fill>
      <gradientFill>
        <stop position="0">
          <color theme="0"/>
        </stop>
        <stop position="1">
          <color theme="4"/>
        </stop>
      </gradientFill>
    </fill>
    <fill>
      <patternFill patternType="solid">
        <fgColor theme="0"/>
        <bgColor auto="1"/>
      </patternFill>
    </fill>
    <fill>
      <patternFill patternType="solid">
        <fgColor rgb="FF00B050"/>
        <bgColor indexed="64"/>
      </patternFill>
    </fill>
    <fill>
      <gradientFill>
        <stop position="0">
          <color rgb="FF00B050"/>
        </stop>
        <stop position="1">
          <color theme="0"/>
        </stop>
      </gradientFill>
    </fill>
    <fill>
      <gradientFill>
        <stop position="0">
          <color theme="0"/>
        </stop>
        <stop position="1">
          <color rgb="FF00B050"/>
        </stop>
      </gradientFill>
    </fill>
    <fill>
      <gradientFill degree="180">
        <stop position="0">
          <color theme="0"/>
        </stop>
        <stop position="1">
          <color rgb="FF0070C0"/>
        </stop>
      </gradientFill>
    </fill>
    <fill>
      <patternFill patternType="solid">
        <fgColor theme="0" tint="-0.249977111117893"/>
        <bgColor auto="1"/>
      </patternFill>
    </fill>
    <fill>
      <patternFill patternType="solid">
        <fgColor theme="0" tint="-0.14999847407452621"/>
        <bgColor rgb="FFFFFFCC"/>
      </patternFill>
    </fill>
    <fill>
      <gradientFill degree="180">
        <stop position="0">
          <color theme="0"/>
        </stop>
        <stop position="1">
          <color rgb="FF00B050"/>
        </stop>
      </gradientFill>
    </fill>
    <fill>
      <patternFill patternType="solid">
        <fgColor theme="0" tint="-0.14999847407452621"/>
        <bgColor auto="1"/>
      </patternFill>
    </fill>
    <fill>
      <patternFill patternType="solid">
        <fgColor rgb="FFFF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theme="0" tint="-0.14999847407452621"/>
        <bgColor rgb="FFC0C0C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0" xfId="0" applyAlignment="1"/>
    <xf numFmtId="0" fontId="0" fillId="0" borderId="6" xfId="0" applyBorder="1"/>
    <xf numFmtId="0" fontId="4" fillId="0" borderId="6" xfId="0" applyFont="1" applyBorder="1" applyAlignment="1">
      <alignment horizontal="center"/>
    </xf>
    <xf numFmtId="0" fontId="6" fillId="3" borderId="6" xfId="0" applyFont="1" applyFill="1" applyBorder="1"/>
    <xf numFmtId="0" fontId="6" fillId="4" borderId="6" xfId="0" applyFont="1" applyFill="1" applyBorder="1"/>
    <xf numFmtId="0" fontId="6" fillId="3" borderId="6" xfId="0" applyFont="1" applyFill="1" applyBorder="1" applyAlignment="1"/>
    <xf numFmtId="0" fontId="7" fillId="5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wrapText="1"/>
    </xf>
    <xf numFmtId="0" fontId="3" fillId="8" borderId="6" xfId="0" applyNumberFormat="1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0" fillId="2" borderId="6" xfId="0" applyNumberFormat="1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6" xfId="0" applyFont="1" applyBorder="1"/>
    <xf numFmtId="0" fontId="2" fillId="2" borderId="6" xfId="0" applyFont="1" applyFill="1" applyBorder="1"/>
    <xf numFmtId="0" fontId="10" fillId="8" borderId="6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0" fillId="8" borderId="6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9" fillId="2" borderId="6" xfId="0" applyNumberFormat="1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9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7" fillId="18" borderId="2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3" fillId="21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0" fillId="6" borderId="6" xfId="0" applyNumberFormat="1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 vertical="center" wrapText="1"/>
    </xf>
    <xf numFmtId="0" fontId="6" fillId="3" borderId="4" xfId="0" applyFont="1" applyFill="1" applyBorder="1"/>
    <xf numFmtId="0" fontId="6" fillId="2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/>
    <xf numFmtId="0" fontId="4" fillId="0" borderId="6" xfId="0" applyFont="1" applyBorder="1"/>
    <xf numFmtId="0" fontId="4" fillId="0" borderId="8" xfId="0" applyFont="1" applyBorder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/>
    <xf numFmtId="0" fontId="6" fillId="0" borderId="4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12" borderId="6" xfId="0" applyFont="1" applyFill="1" applyBorder="1"/>
    <xf numFmtId="0" fontId="6" fillId="2" borderId="6" xfId="0" applyFont="1" applyFill="1" applyBorder="1"/>
    <xf numFmtId="0" fontId="6" fillId="0" borderId="6" xfId="0" applyFont="1" applyBorder="1"/>
    <xf numFmtId="0" fontId="6" fillId="3" borderId="4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6" xfId="0" applyFont="1" applyFill="1" applyBorder="1"/>
    <xf numFmtId="0" fontId="6" fillId="8" borderId="6" xfId="0" applyFont="1" applyFill="1" applyBorder="1" applyAlignment="1">
      <alignment horizontal="center"/>
    </xf>
    <xf numFmtId="0" fontId="6" fillId="8" borderId="6" xfId="0" applyFont="1" applyFill="1" applyBorder="1"/>
    <xf numFmtId="0" fontId="6" fillId="15" borderId="6" xfId="0" applyFont="1" applyFill="1" applyBorder="1"/>
    <xf numFmtId="0" fontId="6" fillId="13" borderId="6" xfId="0" applyFont="1" applyFill="1" applyBorder="1"/>
    <xf numFmtId="0" fontId="6" fillId="14" borderId="6" xfId="0" applyFont="1" applyFill="1" applyBorder="1"/>
    <xf numFmtId="0" fontId="6" fillId="17" borderId="6" xfId="0" applyFont="1" applyFill="1" applyBorder="1"/>
    <xf numFmtId="0" fontId="6" fillId="11" borderId="6" xfId="0" applyFont="1" applyFill="1" applyBorder="1"/>
    <xf numFmtId="0" fontId="6" fillId="7" borderId="6" xfId="0" applyFont="1" applyFill="1" applyBorder="1"/>
    <xf numFmtId="0" fontId="6" fillId="16" borderId="6" xfId="0" applyFont="1" applyFill="1" applyBorder="1"/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4" borderId="6" xfId="0" applyFont="1" applyFill="1" applyBorder="1"/>
    <xf numFmtId="0" fontId="4" fillId="3" borderId="6" xfId="0" applyFont="1" applyFill="1" applyBorder="1"/>
    <xf numFmtId="0" fontId="4" fillId="0" borderId="6" xfId="0" applyFont="1" applyFill="1" applyBorder="1"/>
    <xf numFmtId="0" fontId="4" fillId="0" borderId="4" xfId="0" applyFont="1" applyFill="1" applyBorder="1"/>
    <xf numFmtId="0" fontId="4" fillId="3" borderId="4" xfId="0" applyFont="1" applyFill="1" applyBorder="1"/>
    <xf numFmtId="0" fontId="4" fillId="6" borderId="6" xfId="0" applyFont="1" applyFill="1" applyBorder="1"/>
    <xf numFmtId="0" fontId="4" fillId="2" borderId="6" xfId="0" applyFont="1" applyFill="1" applyBorder="1"/>
    <xf numFmtId="0" fontId="4" fillId="8" borderId="6" xfId="0" applyFont="1" applyFill="1" applyBorder="1"/>
    <xf numFmtId="0" fontId="4" fillId="20" borderId="6" xfId="0" applyFont="1" applyFill="1" applyBorder="1"/>
    <xf numFmtId="0" fontId="16" fillId="8" borderId="6" xfId="0" applyFont="1" applyFill="1" applyBorder="1"/>
    <xf numFmtId="0" fontId="16" fillId="15" borderId="6" xfId="0" applyFont="1" applyFill="1" applyBorder="1"/>
    <xf numFmtId="0" fontId="16" fillId="13" borderId="6" xfId="0" applyFont="1" applyFill="1" applyBorder="1"/>
    <xf numFmtId="0" fontId="16" fillId="19" borderId="6" xfId="0" applyFont="1" applyFill="1" applyBorder="1"/>
    <xf numFmtId="0" fontId="4" fillId="12" borderId="6" xfId="0" applyFont="1" applyFill="1" applyBorder="1"/>
    <xf numFmtId="0" fontId="4" fillId="7" borderId="6" xfId="0" applyFont="1" applyFill="1" applyBorder="1"/>
    <xf numFmtId="0" fontId="4" fillId="10" borderId="6" xfId="0" applyFont="1" applyFill="1" applyBorder="1"/>
    <xf numFmtId="0" fontId="4" fillId="13" borderId="6" xfId="0" applyFont="1" applyFill="1" applyBorder="1"/>
    <xf numFmtId="0" fontId="4" fillId="8" borderId="0" xfId="0" applyFont="1" applyFill="1"/>
    <xf numFmtId="0" fontId="6" fillId="0" borderId="4" xfId="0" applyFont="1" applyFill="1" applyBorder="1"/>
    <xf numFmtId="0" fontId="17" fillId="8" borderId="6" xfId="0" applyFont="1" applyFill="1" applyBorder="1" applyAlignment="1">
      <alignment vertical="center"/>
    </xf>
    <xf numFmtId="0" fontId="17" fillId="8" borderId="6" xfId="0" applyFont="1" applyFill="1" applyBorder="1"/>
    <xf numFmtId="0" fontId="2" fillId="4" borderId="4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18" fillId="23" borderId="6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9" fillId="0" borderId="6" xfId="0" applyFont="1" applyBorder="1" applyAlignment="1">
      <alignment horizontal="center" vertical="center" textRotation="90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textRotation="90" wrapText="1"/>
    </xf>
    <xf numFmtId="0" fontId="19" fillId="4" borderId="2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9" fillId="4" borderId="6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4" fillId="0" borderId="6" xfId="0" applyFont="1" applyBorder="1" applyAlignment="1">
      <alignment horizontal="left" vertical="center"/>
    </xf>
    <xf numFmtId="0" fontId="0" fillId="0" borderId="6" xfId="0" applyBorder="1" applyAlignment="1"/>
    <xf numFmtId="0" fontId="6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537586</xdr:colOff>
      <xdr:row>0</xdr:row>
      <xdr:rowOff>180975</xdr:rowOff>
    </xdr:from>
    <xdr:to>
      <xdr:col>18</xdr:col>
      <xdr:colOff>400049</xdr:colOff>
      <xdr:row>39</xdr:row>
      <xdr:rowOff>171448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586" y="180975"/>
          <a:ext cx="10835263" cy="7419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zoomScale="50" zoomScaleNormal="50" workbookViewId="0">
      <selection activeCell="A2" sqref="A2:AU6"/>
    </sheetView>
  </sheetViews>
  <sheetFormatPr defaultRowHeight="15" x14ac:dyDescent="0.25"/>
  <cols>
    <col min="2" max="2" width="21.7109375" customWidth="1"/>
    <col min="3" max="4" width="4.42578125" customWidth="1"/>
    <col min="5" max="6" width="4.140625" customWidth="1"/>
    <col min="7" max="8" width="4.85546875" customWidth="1"/>
    <col min="9" max="9" width="4.7109375" customWidth="1"/>
    <col min="10" max="10" width="5.28515625" customWidth="1"/>
    <col min="11" max="11" width="5.42578125" customWidth="1"/>
    <col min="12" max="12" width="5.5703125" customWidth="1"/>
    <col min="13" max="13" width="4.140625" customWidth="1"/>
    <col min="14" max="15" width="4.42578125" customWidth="1"/>
    <col min="16" max="16" width="5.140625" customWidth="1"/>
    <col min="17" max="17" width="4.85546875" customWidth="1"/>
    <col min="18" max="18" width="4.5703125" customWidth="1"/>
    <col min="19" max="19" width="5.42578125" customWidth="1"/>
    <col min="20" max="20" width="5.140625" customWidth="1"/>
    <col min="21" max="21" width="8" customWidth="1"/>
    <col min="22" max="22" width="4.5703125" customWidth="1"/>
    <col min="23" max="23" width="5.28515625" customWidth="1"/>
    <col min="24" max="25" width="5.140625" customWidth="1"/>
    <col min="26" max="26" width="4.85546875" customWidth="1"/>
    <col min="27" max="27" width="4.5703125" customWidth="1"/>
    <col min="28" max="29" width="5.140625" customWidth="1"/>
    <col min="30" max="30" width="4.5703125" customWidth="1"/>
    <col min="31" max="31" width="5.140625" customWidth="1"/>
    <col min="32" max="32" width="5.5703125" customWidth="1"/>
    <col min="33" max="34" width="5.28515625" customWidth="1"/>
    <col min="35" max="35" width="5.5703125" customWidth="1"/>
    <col min="36" max="36" width="4.5703125" customWidth="1"/>
    <col min="37" max="37" width="4.85546875" customWidth="1"/>
    <col min="38" max="38" width="5.140625" customWidth="1"/>
    <col min="39" max="39" width="5" customWidth="1"/>
    <col min="40" max="40" width="5.85546875" customWidth="1"/>
    <col min="41" max="41" width="5.42578125" customWidth="1"/>
    <col min="42" max="42" width="6.28515625" customWidth="1"/>
    <col min="43" max="43" width="5.5703125" customWidth="1"/>
    <col min="44" max="44" width="4.5703125" customWidth="1"/>
    <col min="45" max="45" width="5" customWidth="1"/>
    <col min="46" max="46" width="7" customWidth="1"/>
  </cols>
  <sheetData>
    <row r="1" spans="1:47" x14ac:dyDescent="0.25">
      <c r="E1" s="1" t="s">
        <v>139</v>
      </c>
      <c r="F1" s="1"/>
      <c r="G1" s="1"/>
      <c r="H1" s="1"/>
      <c r="I1" s="1"/>
      <c r="J1" s="1"/>
      <c r="K1" s="1"/>
      <c r="L1" s="1"/>
      <c r="M1" s="1"/>
    </row>
    <row r="2" spans="1:47" ht="77.25" x14ac:dyDescent="0.25">
      <c r="A2" s="152" t="s">
        <v>0</v>
      </c>
      <c r="B2" s="155" t="s">
        <v>1</v>
      </c>
      <c r="C2" s="139" t="s">
        <v>143</v>
      </c>
      <c r="D2" s="149" t="s">
        <v>2</v>
      </c>
      <c r="E2" s="149"/>
      <c r="F2" s="149"/>
      <c r="G2" s="139" t="s">
        <v>144</v>
      </c>
      <c r="H2" s="149" t="s">
        <v>3</v>
      </c>
      <c r="I2" s="149"/>
      <c r="J2" s="149"/>
      <c r="K2" s="139" t="s">
        <v>145</v>
      </c>
      <c r="L2" s="142" t="s">
        <v>4</v>
      </c>
      <c r="M2" s="143"/>
      <c r="N2" s="143"/>
      <c r="O2" s="144"/>
      <c r="P2" s="139" t="s">
        <v>146</v>
      </c>
      <c r="Q2" s="149" t="s">
        <v>5</v>
      </c>
      <c r="R2" s="149"/>
      <c r="S2" s="149"/>
      <c r="T2" s="139" t="s">
        <v>147</v>
      </c>
      <c r="U2" s="149" t="s">
        <v>6</v>
      </c>
      <c r="V2" s="149"/>
      <c r="W2" s="149"/>
      <c r="X2" s="139" t="s">
        <v>148</v>
      </c>
      <c r="Y2" s="149" t="s">
        <v>7</v>
      </c>
      <c r="Z2" s="149"/>
      <c r="AA2" s="149"/>
      <c r="AB2" s="139" t="s">
        <v>149</v>
      </c>
      <c r="AC2" s="142" t="s">
        <v>8</v>
      </c>
      <c r="AD2" s="143"/>
      <c r="AE2" s="143"/>
      <c r="AF2" s="144"/>
      <c r="AG2" s="139" t="s">
        <v>150</v>
      </c>
      <c r="AH2" s="149" t="s">
        <v>9</v>
      </c>
      <c r="AI2" s="149"/>
      <c r="AJ2" s="149"/>
      <c r="AK2" s="139" t="s">
        <v>151</v>
      </c>
      <c r="AL2" s="149" t="s">
        <v>10</v>
      </c>
      <c r="AM2" s="149"/>
      <c r="AN2" s="149"/>
      <c r="AO2" s="149"/>
      <c r="AP2" s="139" t="s">
        <v>152</v>
      </c>
      <c r="AQ2" s="149" t="s">
        <v>11</v>
      </c>
      <c r="AR2" s="149"/>
      <c r="AS2" s="149"/>
      <c r="AT2" s="139" t="s">
        <v>153</v>
      </c>
      <c r="AU2" s="140"/>
    </row>
    <row r="3" spans="1:47" x14ac:dyDescent="0.25">
      <c r="A3" s="153"/>
      <c r="B3" s="156"/>
      <c r="C3" s="145" t="s">
        <v>12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7"/>
      <c r="AU3" s="81"/>
    </row>
    <row r="4" spans="1:47" x14ac:dyDescent="0.25">
      <c r="A4" s="153"/>
      <c r="B4" s="156"/>
      <c r="C4" s="138">
        <v>36</v>
      </c>
      <c r="D4" s="3">
        <v>37</v>
      </c>
      <c r="E4" s="3">
        <v>38</v>
      </c>
      <c r="F4" s="3">
        <v>39</v>
      </c>
      <c r="G4" s="3">
        <v>40</v>
      </c>
      <c r="H4" s="3">
        <v>41</v>
      </c>
      <c r="I4" s="3">
        <v>42</v>
      </c>
      <c r="J4" s="3">
        <v>43</v>
      </c>
      <c r="K4" s="3">
        <v>44</v>
      </c>
      <c r="L4" s="3">
        <v>45</v>
      </c>
      <c r="M4" s="3">
        <v>46</v>
      </c>
      <c r="N4" s="3">
        <v>47</v>
      </c>
      <c r="O4" s="3">
        <v>48</v>
      </c>
      <c r="P4" s="3">
        <v>49</v>
      </c>
      <c r="Q4" s="3">
        <v>50</v>
      </c>
      <c r="R4" s="3">
        <v>51</v>
      </c>
      <c r="S4" s="3">
        <v>52</v>
      </c>
      <c r="T4" s="3">
        <v>1</v>
      </c>
      <c r="U4" s="3">
        <v>2</v>
      </c>
      <c r="V4" s="3">
        <v>3</v>
      </c>
      <c r="W4" s="3">
        <v>4</v>
      </c>
      <c r="X4" s="80">
        <v>5</v>
      </c>
      <c r="Y4" s="80">
        <v>6</v>
      </c>
      <c r="Z4" s="80">
        <v>7</v>
      </c>
      <c r="AA4" s="80">
        <v>8</v>
      </c>
      <c r="AB4" s="80">
        <v>9</v>
      </c>
      <c r="AC4" s="80">
        <v>10</v>
      </c>
      <c r="AD4" s="80">
        <v>11</v>
      </c>
      <c r="AE4" s="80">
        <v>12</v>
      </c>
      <c r="AF4" s="80">
        <v>13</v>
      </c>
      <c r="AG4" s="80">
        <v>14</v>
      </c>
      <c r="AH4" s="80">
        <v>15</v>
      </c>
      <c r="AI4" s="80">
        <v>16</v>
      </c>
      <c r="AJ4" s="80">
        <v>17</v>
      </c>
      <c r="AK4" s="80">
        <v>18</v>
      </c>
      <c r="AL4" s="80">
        <v>19</v>
      </c>
      <c r="AM4" s="80">
        <v>20</v>
      </c>
      <c r="AN4" s="80">
        <v>21</v>
      </c>
      <c r="AO4" s="80">
        <v>22</v>
      </c>
      <c r="AP4" s="80">
        <v>23</v>
      </c>
      <c r="AQ4" s="80">
        <v>24</v>
      </c>
      <c r="AR4" s="80">
        <v>25</v>
      </c>
      <c r="AS4" s="80">
        <v>26</v>
      </c>
      <c r="AT4" s="80"/>
      <c r="AU4" s="80"/>
    </row>
    <row r="5" spans="1:47" x14ac:dyDescent="0.25">
      <c r="A5" s="153"/>
      <c r="B5" s="156"/>
      <c r="C5" s="137"/>
      <c r="D5" s="145" t="s">
        <v>154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8"/>
    </row>
    <row r="6" spans="1:47" x14ac:dyDescent="0.25">
      <c r="A6" s="154"/>
      <c r="B6" s="156"/>
      <c r="C6" s="138">
        <v>1</v>
      </c>
      <c r="D6" s="3">
        <v>2</v>
      </c>
      <c r="E6" s="3">
        <v>3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  <c r="L6" s="3">
        <v>10</v>
      </c>
      <c r="M6" s="3">
        <v>11</v>
      </c>
      <c r="N6" s="3">
        <v>12</v>
      </c>
      <c r="O6" s="3">
        <v>13</v>
      </c>
      <c r="P6" s="3">
        <v>14</v>
      </c>
      <c r="Q6" s="3">
        <v>15</v>
      </c>
      <c r="R6" s="3">
        <v>16</v>
      </c>
      <c r="S6" s="3">
        <v>17</v>
      </c>
      <c r="T6" s="3">
        <v>18</v>
      </c>
      <c r="U6" s="3">
        <v>19</v>
      </c>
      <c r="V6" s="3">
        <v>20</v>
      </c>
      <c r="W6" s="3">
        <v>21</v>
      </c>
      <c r="X6" s="80">
        <v>22</v>
      </c>
      <c r="Y6" s="80">
        <v>23</v>
      </c>
      <c r="Z6" s="80">
        <v>24</v>
      </c>
      <c r="AA6" s="80">
        <v>25</v>
      </c>
      <c r="AB6" s="80">
        <v>26</v>
      </c>
      <c r="AC6" s="80">
        <v>27</v>
      </c>
      <c r="AD6" s="80">
        <v>28</v>
      </c>
      <c r="AE6" s="80">
        <v>29</v>
      </c>
      <c r="AF6" s="80">
        <v>30</v>
      </c>
      <c r="AG6" s="80">
        <v>31</v>
      </c>
      <c r="AH6" s="80">
        <v>32</v>
      </c>
      <c r="AI6" s="80">
        <v>33</v>
      </c>
      <c r="AJ6" s="80">
        <v>34</v>
      </c>
      <c r="AK6" s="80">
        <v>35</v>
      </c>
      <c r="AL6" s="80">
        <v>36</v>
      </c>
      <c r="AM6" s="80">
        <v>37</v>
      </c>
      <c r="AN6" s="80">
        <v>38</v>
      </c>
      <c r="AO6" s="80">
        <v>39</v>
      </c>
      <c r="AP6" s="80">
        <v>40</v>
      </c>
      <c r="AQ6" s="80">
        <v>41</v>
      </c>
      <c r="AR6" s="80">
        <v>42</v>
      </c>
      <c r="AS6" s="80">
        <v>43</v>
      </c>
      <c r="AT6" s="80"/>
      <c r="AU6" s="80"/>
    </row>
    <row r="7" spans="1:47" ht="32.25" x14ac:dyDescent="0.3">
      <c r="A7" s="46" t="s">
        <v>114</v>
      </c>
      <c r="B7" s="47" t="s">
        <v>110</v>
      </c>
      <c r="C7" s="13">
        <v>20</v>
      </c>
      <c r="D7" s="13">
        <v>20</v>
      </c>
      <c r="E7" s="13">
        <v>20</v>
      </c>
      <c r="F7" s="13">
        <v>20</v>
      </c>
      <c r="G7" s="13">
        <v>20</v>
      </c>
      <c r="H7" s="13">
        <v>20</v>
      </c>
      <c r="I7" s="13">
        <v>20</v>
      </c>
      <c r="J7" s="13">
        <v>20</v>
      </c>
      <c r="K7" s="13">
        <v>20</v>
      </c>
      <c r="L7" s="13">
        <v>20</v>
      </c>
      <c r="M7" s="13">
        <v>20</v>
      </c>
      <c r="N7" s="13">
        <v>20</v>
      </c>
      <c r="O7" s="13">
        <v>20</v>
      </c>
      <c r="P7" s="13">
        <v>18</v>
      </c>
      <c r="Q7" s="13">
        <v>18</v>
      </c>
      <c r="R7" s="13">
        <v>18</v>
      </c>
      <c r="S7" s="13"/>
      <c r="T7" s="48">
        <v>0</v>
      </c>
      <c r="U7" s="49">
        <v>314</v>
      </c>
      <c r="V7" s="13">
        <v>22</v>
      </c>
      <c r="W7" s="13">
        <v>22</v>
      </c>
      <c r="X7" s="13">
        <v>22</v>
      </c>
      <c r="Y7" s="13">
        <v>20</v>
      </c>
      <c r="Z7" s="13">
        <v>20</v>
      </c>
      <c r="AA7" s="13">
        <v>20</v>
      </c>
      <c r="AB7" s="13">
        <v>20</v>
      </c>
      <c r="AC7" s="13">
        <v>20</v>
      </c>
      <c r="AD7" s="13">
        <v>20</v>
      </c>
      <c r="AE7" s="13">
        <v>20</v>
      </c>
      <c r="AF7" s="13">
        <v>20</v>
      </c>
      <c r="AG7" s="13">
        <v>20</v>
      </c>
      <c r="AH7" s="13">
        <v>20</v>
      </c>
      <c r="AI7" s="13">
        <v>20</v>
      </c>
      <c r="AJ7" s="13">
        <v>20</v>
      </c>
      <c r="AK7" s="13">
        <v>20</v>
      </c>
      <c r="AL7" s="13">
        <v>20</v>
      </c>
      <c r="AM7" s="13">
        <v>20</v>
      </c>
      <c r="AN7" s="13">
        <v>20</v>
      </c>
      <c r="AO7" s="13">
        <v>20</v>
      </c>
      <c r="AP7" s="13">
        <v>20</v>
      </c>
      <c r="AQ7" s="13">
        <v>20</v>
      </c>
      <c r="AR7" s="131">
        <v>20</v>
      </c>
      <c r="AS7" s="132"/>
      <c r="AT7" s="136">
        <v>466</v>
      </c>
      <c r="AU7" s="15">
        <f>SUM(U7+AT7)</f>
        <v>780</v>
      </c>
    </row>
    <row r="8" spans="1:47" ht="18.75" x14ac:dyDescent="0.3">
      <c r="A8" s="16" t="s">
        <v>115</v>
      </c>
      <c r="B8" s="21" t="s">
        <v>109</v>
      </c>
      <c r="C8" s="18">
        <v>4</v>
      </c>
      <c r="D8" s="18">
        <v>4</v>
      </c>
      <c r="E8" s="18">
        <v>6</v>
      </c>
      <c r="F8" s="18">
        <v>6</v>
      </c>
      <c r="G8" s="18">
        <v>6</v>
      </c>
      <c r="H8" s="18">
        <v>6</v>
      </c>
      <c r="I8" s="18">
        <v>6</v>
      </c>
      <c r="J8" s="18">
        <v>6</v>
      </c>
      <c r="K8" s="18">
        <v>6</v>
      </c>
      <c r="L8" s="18">
        <v>6</v>
      </c>
      <c r="M8" s="18">
        <v>6</v>
      </c>
      <c r="N8" s="18">
        <v>6</v>
      </c>
      <c r="O8" s="18">
        <v>6</v>
      </c>
      <c r="P8" s="18">
        <v>6</v>
      </c>
      <c r="Q8" s="18">
        <v>6</v>
      </c>
      <c r="R8" s="18">
        <v>6</v>
      </c>
      <c r="S8" s="54" t="s">
        <v>88</v>
      </c>
      <c r="T8" s="19">
        <v>0</v>
      </c>
      <c r="U8" s="19">
        <f>SUM(C8:T8)</f>
        <v>92</v>
      </c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20"/>
      <c r="AS8" s="2"/>
      <c r="AT8" s="15"/>
      <c r="AU8" s="15"/>
    </row>
    <row r="9" spans="1:47" ht="18.75" x14ac:dyDescent="0.3">
      <c r="A9" s="16" t="s">
        <v>116</v>
      </c>
      <c r="B9" s="21" t="s">
        <v>89</v>
      </c>
      <c r="C9" s="18">
        <v>4</v>
      </c>
      <c r="D9" s="18">
        <v>2</v>
      </c>
      <c r="E9" s="18">
        <v>4</v>
      </c>
      <c r="F9" s="18">
        <v>2</v>
      </c>
      <c r="G9" s="18">
        <v>4</v>
      </c>
      <c r="H9" s="18">
        <v>2</v>
      </c>
      <c r="I9" s="18">
        <v>4</v>
      </c>
      <c r="J9" s="18">
        <v>2</v>
      </c>
      <c r="K9" s="18">
        <v>4</v>
      </c>
      <c r="L9" s="18">
        <v>2</v>
      </c>
      <c r="M9" s="18">
        <v>4</v>
      </c>
      <c r="N9" s="18">
        <v>2</v>
      </c>
      <c r="O9" s="18">
        <v>4</v>
      </c>
      <c r="P9" s="18">
        <v>2</v>
      </c>
      <c r="Q9" s="18">
        <v>4</v>
      </c>
      <c r="R9" s="18">
        <v>2</v>
      </c>
      <c r="S9" s="18"/>
      <c r="T9" s="19">
        <v>0</v>
      </c>
      <c r="U9" s="19">
        <f t="shared" ref="U9:U20" si="0">SUM(C9:T9)</f>
        <v>48</v>
      </c>
      <c r="V9" s="22">
        <v>6</v>
      </c>
      <c r="W9" s="22">
        <v>4</v>
      </c>
      <c r="X9" s="22">
        <v>6</v>
      </c>
      <c r="Y9" s="22">
        <v>6</v>
      </c>
      <c r="Z9" s="22">
        <v>4</v>
      </c>
      <c r="AA9" s="22">
        <v>4</v>
      </c>
      <c r="AB9" s="22">
        <v>4</v>
      </c>
      <c r="AC9" s="22">
        <v>4</v>
      </c>
      <c r="AD9" s="22">
        <v>6</v>
      </c>
      <c r="AE9" s="22">
        <v>6</v>
      </c>
      <c r="AF9" s="22">
        <v>4</v>
      </c>
      <c r="AG9" s="22">
        <v>4</v>
      </c>
      <c r="AH9" s="22">
        <v>4</v>
      </c>
      <c r="AI9" s="22">
        <v>4</v>
      </c>
      <c r="AJ9" s="22">
        <v>6</v>
      </c>
      <c r="AK9" s="22">
        <v>4</v>
      </c>
      <c r="AL9" s="22">
        <v>4</v>
      </c>
      <c r="AM9" s="22">
        <v>4</v>
      </c>
      <c r="AN9" s="22">
        <v>4</v>
      </c>
      <c r="AO9" s="22">
        <v>4</v>
      </c>
      <c r="AP9" s="22">
        <v>4</v>
      </c>
      <c r="AQ9" s="22">
        <v>6</v>
      </c>
      <c r="AR9" s="23">
        <v>6</v>
      </c>
      <c r="AS9" s="24"/>
      <c r="AT9" s="15">
        <f>SUM(V9:AS9)</f>
        <v>108</v>
      </c>
      <c r="AU9" s="15">
        <f t="shared" ref="AU9:AU16" si="1">U9+AT9</f>
        <v>156</v>
      </c>
    </row>
    <row r="10" spans="1:47" ht="18.75" x14ac:dyDescent="0.3">
      <c r="A10" s="16" t="s">
        <v>117</v>
      </c>
      <c r="B10" s="17" t="s">
        <v>90</v>
      </c>
      <c r="C10" s="18">
        <v>4</v>
      </c>
      <c r="D10" s="18">
        <v>4</v>
      </c>
      <c r="E10" s="18">
        <v>4</v>
      </c>
      <c r="F10" s="18">
        <v>4</v>
      </c>
      <c r="G10" s="18">
        <v>4</v>
      </c>
      <c r="H10" s="18">
        <v>4</v>
      </c>
      <c r="I10" s="18">
        <v>4</v>
      </c>
      <c r="J10" s="18">
        <v>4</v>
      </c>
      <c r="K10" s="18">
        <v>4</v>
      </c>
      <c r="L10" s="18">
        <v>4</v>
      </c>
      <c r="M10" s="18">
        <v>4</v>
      </c>
      <c r="N10" s="18">
        <v>2</v>
      </c>
      <c r="O10" s="18">
        <v>2</v>
      </c>
      <c r="P10" s="18">
        <v>2</v>
      </c>
      <c r="Q10" s="18">
        <v>2</v>
      </c>
      <c r="R10" s="18">
        <v>2</v>
      </c>
      <c r="S10" s="18"/>
      <c r="T10" s="14">
        <v>0</v>
      </c>
      <c r="U10" s="133">
        <v>54</v>
      </c>
      <c r="V10" s="134">
        <v>4</v>
      </c>
      <c r="W10" s="134">
        <v>4</v>
      </c>
      <c r="X10" s="134">
        <v>4</v>
      </c>
      <c r="Y10" s="134">
        <v>4</v>
      </c>
      <c r="Z10" s="134">
        <v>4</v>
      </c>
      <c r="AA10" s="134">
        <v>4</v>
      </c>
      <c r="AB10" s="134">
        <v>4</v>
      </c>
      <c r="AC10" s="134">
        <v>4</v>
      </c>
      <c r="AD10" s="134">
        <v>4</v>
      </c>
      <c r="AE10" s="134">
        <v>4</v>
      </c>
      <c r="AF10" s="134">
        <v>4</v>
      </c>
      <c r="AG10" s="134">
        <v>4</v>
      </c>
      <c r="AH10" s="134">
        <v>4</v>
      </c>
      <c r="AI10" s="134">
        <v>4</v>
      </c>
      <c r="AJ10" s="134">
        <v>4</v>
      </c>
      <c r="AK10" s="134">
        <v>4</v>
      </c>
      <c r="AL10" s="134">
        <v>4</v>
      </c>
      <c r="AM10" s="134">
        <v>4</v>
      </c>
      <c r="AN10" s="134">
        <v>2</v>
      </c>
      <c r="AO10" s="134">
        <v>2</v>
      </c>
      <c r="AP10" s="134">
        <v>2</v>
      </c>
      <c r="AQ10" s="134">
        <v>0</v>
      </c>
      <c r="AR10" s="135">
        <v>0</v>
      </c>
      <c r="AS10" s="24"/>
      <c r="AT10" s="136">
        <v>78</v>
      </c>
      <c r="AU10" s="136">
        <v>132</v>
      </c>
    </row>
    <row r="11" spans="1:47" ht="18.75" x14ac:dyDescent="0.3">
      <c r="A11" s="16" t="s">
        <v>118</v>
      </c>
      <c r="B11" s="17" t="s">
        <v>91</v>
      </c>
      <c r="C11" s="18">
        <v>4</v>
      </c>
      <c r="D11" s="18">
        <v>2</v>
      </c>
      <c r="E11" s="18">
        <v>4</v>
      </c>
      <c r="F11" s="18">
        <v>2</v>
      </c>
      <c r="G11" s="18">
        <v>4</v>
      </c>
      <c r="H11" s="18">
        <v>2</v>
      </c>
      <c r="I11" s="18">
        <v>4</v>
      </c>
      <c r="J11" s="18">
        <v>2</v>
      </c>
      <c r="K11" s="18">
        <v>4</v>
      </c>
      <c r="L11" s="18">
        <v>2</v>
      </c>
      <c r="M11" s="18">
        <v>4</v>
      </c>
      <c r="N11" s="18">
        <v>2</v>
      </c>
      <c r="O11" s="18">
        <v>4</v>
      </c>
      <c r="P11" s="18">
        <v>2</v>
      </c>
      <c r="Q11" s="18">
        <v>4</v>
      </c>
      <c r="R11" s="18">
        <v>2</v>
      </c>
      <c r="S11" s="18"/>
      <c r="T11" s="19">
        <v>0</v>
      </c>
      <c r="U11" s="19">
        <f t="shared" si="0"/>
        <v>48</v>
      </c>
      <c r="V11" s="22">
        <v>6</v>
      </c>
      <c r="W11" s="22">
        <v>6</v>
      </c>
      <c r="X11" s="22">
        <v>4</v>
      </c>
      <c r="Y11" s="22">
        <v>6</v>
      </c>
      <c r="Z11" s="22">
        <v>4</v>
      </c>
      <c r="AA11" s="22">
        <v>4</v>
      </c>
      <c r="AB11" s="22">
        <v>4</v>
      </c>
      <c r="AC11" s="22">
        <v>6</v>
      </c>
      <c r="AD11" s="22">
        <v>4</v>
      </c>
      <c r="AE11" s="22">
        <v>6</v>
      </c>
      <c r="AF11" s="22">
        <v>6</v>
      </c>
      <c r="AG11" s="22">
        <v>6</v>
      </c>
      <c r="AH11" s="22">
        <v>6</v>
      </c>
      <c r="AI11" s="22">
        <v>6</v>
      </c>
      <c r="AJ11" s="22">
        <v>6</v>
      </c>
      <c r="AK11" s="22">
        <v>6</v>
      </c>
      <c r="AL11" s="22">
        <v>6</v>
      </c>
      <c r="AM11" s="22">
        <v>6</v>
      </c>
      <c r="AN11" s="22">
        <v>4</v>
      </c>
      <c r="AO11" s="22">
        <v>4</v>
      </c>
      <c r="AP11" s="22">
        <v>4</v>
      </c>
      <c r="AQ11" s="22">
        <v>6</v>
      </c>
      <c r="AR11" s="20">
        <v>6</v>
      </c>
      <c r="AS11" s="25"/>
      <c r="AT11" s="15">
        <f t="shared" ref="AT11:AT16" si="2">SUM(V11:AS11)</f>
        <v>122</v>
      </c>
      <c r="AU11" s="26">
        <f t="shared" si="1"/>
        <v>170</v>
      </c>
    </row>
    <row r="12" spans="1:47" ht="18.75" x14ac:dyDescent="0.3">
      <c r="A12" s="16" t="s">
        <v>119</v>
      </c>
      <c r="B12" s="27" t="s">
        <v>18</v>
      </c>
      <c r="C12" s="18">
        <v>2</v>
      </c>
      <c r="D12" s="18">
        <v>4</v>
      </c>
      <c r="E12" s="18">
        <v>2</v>
      </c>
      <c r="F12" s="18">
        <v>4</v>
      </c>
      <c r="G12" s="18">
        <v>2</v>
      </c>
      <c r="H12" s="18">
        <v>2</v>
      </c>
      <c r="I12" s="18">
        <v>2</v>
      </c>
      <c r="J12" s="18">
        <v>2</v>
      </c>
      <c r="K12" s="18">
        <v>2</v>
      </c>
      <c r="L12" s="18">
        <v>2</v>
      </c>
      <c r="M12" s="18">
        <v>2</v>
      </c>
      <c r="N12" s="18">
        <v>2</v>
      </c>
      <c r="O12" s="18">
        <v>2</v>
      </c>
      <c r="P12" s="18">
        <v>2</v>
      </c>
      <c r="Q12" s="18">
        <v>2</v>
      </c>
      <c r="R12" s="18">
        <v>2</v>
      </c>
      <c r="S12" s="18"/>
      <c r="T12" s="19">
        <v>0</v>
      </c>
      <c r="U12" s="19">
        <f t="shared" si="0"/>
        <v>36</v>
      </c>
      <c r="V12" s="22">
        <v>2</v>
      </c>
      <c r="W12" s="22">
        <v>4</v>
      </c>
      <c r="X12" s="22">
        <v>4</v>
      </c>
      <c r="Y12" s="22">
        <v>4</v>
      </c>
      <c r="Z12" s="22">
        <v>4</v>
      </c>
      <c r="AA12" s="22">
        <v>4</v>
      </c>
      <c r="AB12" s="22">
        <v>2</v>
      </c>
      <c r="AC12" s="22">
        <v>4</v>
      </c>
      <c r="AD12" s="22">
        <v>4</v>
      </c>
      <c r="AE12" s="22">
        <v>4</v>
      </c>
      <c r="AF12" s="22">
        <v>4</v>
      </c>
      <c r="AG12" s="22">
        <v>4</v>
      </c>
      <c r="AH12" s="22">
        <v>4</v>
      </c>
      <c r="AI12" s="22">
        <v>4</v>
      </c>
      <c r="AJ12" s="22">
        <v>4</v>
      </c>
      <c r="AK12" s="22">
        <v>4</v>
      </c>
      <c r="AL12" s="22">
        <v>4</v>
      </c>
      <c r="AM12" s="22">
        <v>4</v>
      </c>
      <c r="AN12" s="22">
        <v>4</v>
      </c>
      <c r="AO12" s="22">
        <v>2</v>
      </c>
      <c r="AP12" s="22">
        <v>2</v>
      </c>
      <c r="AQ12" s="22">
        <v>2</v>
      </c>
      <c r="AR12" s="20">
        <v>4</v>
      </c>
      <c r="AS12" s="25"/>
      <c r="AT12" s="15">
        <f t="shared" si="2"/>
        <v>82</v>
      </c>
      <c r="AU12" s="15">
        <f t="shared" si="1"/>
        <v>118</v>
      </c>
    </row>
    <row r="13" spans="1:47" ht="18.75" x14ac:dyDescent="0.3">
      <c r="A13" s="16" t="s">
        <v>120</v>
      </c>
      <c r="B13" s="17" t="s">
        <v>92</v>
      </c>
      <c r="C13" s="18">
        <v>2</v>
      </c>
      <c r="D13" s="18">
        <v>2</v>
      </c>
      <c r="E13" s="18">
        <v>2</v>
      </c>
      <c r="F13" s="18">
        <v>2</v>
      </c>
      <c r="G13" s="18">
        <v>2</v>
      </c>
      <c r="H13" s="18">
        <v>2</v>
      </c>
      <c r="I13" s="18">
        <v>2</v>
      </c>
      <c r="J13" s="18">
        <v>2</v>
      </c>
      <c r="K13" s="18">
        <v>2</v>
      </c>
      <c r="L13" s="18">
        <v>2</v>
      </c>
      <c r="M13" s="18">
        <v>2</v>
      </c>
      <c r="N13" s="18">
        <v>2</v>
      </c>
      <c r="O13" s="18">
        <v>2</v>
      </c>
      <c r="P13" s="18">
        <v>2</v>
      </c>
      <c r="Q13" s="18">
        <v>2</v>
      </c>
      <c r="R13" s="18">
        <v>2</v>
      </c>
      <c r="S13" s="18"/>
      <c r="T13" s="19">
        <v>0</v>
      </c>
      <c r="U13" s="19">
        <f>SUM(C13:T13)</f>
        <v>32</v>
      </c>
      <c r="V13" s="18">
        <v>2</v>
      </c>
      <c r="W13" s="18">
        <v>2</v>
      </c>
      <c r="X13" s="18">
        <v>2</v>
      </c>
      <c r="Y13" s="18">
        <v>2</v>
      </c>
      <c r="Z13" s="18">
        <v>2</v>
      </c>
      <c r="AA13" s="18">
        <v>2</v>
      </c>
      <c r="AB13" s="18">
        <v>2</v>
      </c>
      <c r="AC13" s="18">
        <v>2</v>
      </c>
      <c r="AD13" s="18">
        <v>2</v>
      </c>
      <c r="AE13" s="18">
        <v>2</v>
      </c>
      <c r="AF13" s="18">
        <v>2</v>
      </c>
      <c r="AG13" s="18">
        <v>2</v>
      </c>
      <c r="AH13" s="18">
        <v>2</v>
      </c>
      <c r="AI13" s="18">
        <v>2</v>
      </c>
      <c r="AJ13" s="18">
        <v>2</v>
      </c>
      <c r="AK13" s="18">
        <v>2</v>
      </c>
      <c r="AL13" s="18">
        <v>0</v>
      </c>
      <c r="AM13" s="18">
        <v>2</v>
      </c>
      <c r="AN13" s="18">
        <v>0</v>
      </c>
      <c r="AO13" s="18">
        <v>2</v>
      </c>
      <c r="AP13" s="18">
        <v>0</v>
      </c>
      <c r="AQ13" s="18">
        <v>0</v>
      </c>
      <c r="AR13" s="20">
        <v>2</v>
      </c>
      <c r="AS13" s="28"/>
      <c r="AT13" s="15">
        <f t="shared" si="2"/>
        <v>38</v>
      </c>
      <c r="AU13" s="15">
        <f t="shared" si="1"/>
        <v>70</v>
      </c>
    </row>
    <row r="14" spans="1:47" ht="18.75" x14ac:dyDescent="0.3">
      <c r="A14" s="16" t="s">
        <v>121</v>
      </c>
      <c r="B14" s="17" t="s">
        <v>93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/>
      <c r="T14" s="19">
        <v>0</v>
      </c>
      <c r="U14" s="19">
        <f t="shared" si="0"/>
        <v>0</v>
      </c>
      <c r="V14" s="22">
        <v>2</v>
      </c>
      <c r="W14" s="22">
        <v>2</v>
      </c>
      <c r="X14" s="22">
        <v>2</v>
      </c>
      <c r="Y14" s="22">
        <v>2</v>
      </c>
      <c r="Z14" s="22">
        <v>2</v>
      </c>
      <c r="AA14" s="22">
        <v>2</v>
      </c>
      <c r="AB14" s="22">
        <v>2</v>
      </c>
      <c r="AC14" s="22">
        <v>2</v>
      </c>
      <c r="AD14" s="22">
        <v>2</v>
      </c>
      <c r="AE14" s="22">
        <v>2</v>
      </c>
      <c r="AF14" s="22">
        <v>2</v>
      </c>
      <c r="AG14" s="22">
        <v>2</v>
      </c>
      <c r="AH14" s="22">
        <v>0</v>
      </c>
      <c r="AI14" s="22">
        <v>2</v>
      </c>
      <c r="AJ14" s="22">
        <v>2</v>
      </c>
      <c r="AK14" s="22">
        <v>2</v>
      </c>
      <c r="AL14" s="22">
        <v>0</v>
      </c>
      <c r="AM14" s="22">
        <v>0</v>
      </c>
      <c r="AN14" s="22">
        <v>2</v>
      </c>
      <c r="AO14" s="22">
        <v>2</v>
      </c>
      <c r="AP14" s="22">
        <v>0</v>
      </c>
      <c r="AQ14" s="22">
        <v>2</v>
      </c>
      <c r="AR14" s="20">
        <v>0</v>
      </c>
      <c r="AS14" s="28"/>
      <c r="AT14" s="26">
        <f t="shared" si="2"/>
        <v>36</v>
      </c>
      <c r="AU14" s="26">
        <f t="shared" si="1"/>
        <v>36</v>
      </c>
    </row>
    <row r="15" spans="1:47" ht="18.75" x14ac:dyDescent="0.3">
      <c r="A15" s="16" t="s">
        <v>122</v>
      </c>
      <c r="B15" s="17" t="s">
        <v>30</v>
      </c>
      <c r="C15" s="18">
        <v>4</v>
      </c>
      <c r="D15" s="18">
        <v>4</v>
      </c>
      <c r="E15" s="18">
        <v>6</v>
      </c>
      <c r="F15" s="18">
        <v>6</v>
      </c>
      <c r="G15" s="18">
        <v>6</v>
      </c>
      <c r="H15" s="18">
        <v>6</v>
      </c>
      <c r="I15" s="18">
        <v>6</v>
      </c>
      <c r="J15" s="18">
        <v>6</v>
      </c>
      <c r="K15" s="18">
        <v>6</v>
      </c>
      <c r="L15" s="18">
        <v>6</v>
      </c>
      <c r="M15" s="18">
        <v>6</v>
      </c>
      <c r="N15" s="18">
        <v>6</v>
      </c>
      <c r="O15" s="18">
        <v>6</v>
      </c>
      <c r="P15" s="18">
        <v>6</v>
      </c>
      <c r="Q15" s="18">
        <v>6</v>
      </c>
      <c r="R15" s="18">
        <v>6</v>
      </c>
      <c r="S15" s="18"/>
      <c r="T15" s="19">
        <v>0</v>
      </c>
      <c r="U15" s="19">
        <f t="shared" si="0"/>
        <v>92</v>
      </c>
      <c r="V15" s="18">
        <v>8</v>
      </c>
      <c r="W15" s="18">
        <v>10</v>
      </c>
      <c r="X15" s="18">
        <v>8</v>
      </c>
      <c r="Y15" s="18">
        <v>10</v>
      </c>
      <c r="Z15" s="18">
        <v>10</v>
      </c>
      <c r="AA15" s="18">
        <v>8</v>
      </c>
      <c r="AB15" s="18">
        <v>8</v>
      </c>
      <c r="AC15" s="18">
        <v>10</v>
      </c>
      <c r="AD15" s="18">
        <v>8</v>
      </c>
      <c r="AE15" s="18">
        <v>10</v>
      </c>
      <c r="AF15" s="18">
        <v>8</v>
      </c>
      <c r="AG15" s="18">
        <v>10</v>
      </c>
      <c r="AH15" s="18">
        <v>8</v>
      </c>
      <c r="AI15" s="18">
        <v>10</v>
      </c>
      <c r="AJ15" s="18">
        <v>8</v>
      </c>
      <c r="AK15" s="18">
        <v>10</v>
      </c>
      <c r="AL15" s="18">
        <v>8</v>
      </c>
      <c r="AM15" s="18">
        <v>8</v>
      </c>
      <c r="AN15" s="18">
        <v>8</v>
      </c>
      <c r="AO15" s="18">
        <v>8</v>
      </c>
      <c r="AP15" s="18">
        <v>8</v>
      </c>
      <c r="AQ15" s="18">
        <v>8</v>
      </c>
      <c r="AR15" s="20">
        <v>6</v>
      </c>
      <c r="AS15" s="55" t="s">
        <v>88</v>
      </c>
      <c r="AT15" s="15">
        <f t="shared" si="2"/>
        <v>198</v>
      </c>
      <c r="AU15" s="15">
        <f t="shared" si="1"/>
        <v>290</v>
      </c>
    </row>
    <row r="16" spans="1:47" ht="18.75" x14ac:dyDescent="0.3">
      <c r="A16" s="16" t="s">
        <v>123</v>
      </c>
      <c r="B16" s="17" t="s">
        <v>127</v>
      </c>
      <c r="C16" s="18">
        <v>2</v>
      </c>
      <c r="D16" s="18">
        <v>2</v>
      </c>
      <c r="E16" s="18">
        <v>2</v>
      </c>
      <c r="F16" s="18">
        <v>2</v>
      </c>
      <c r="G16" s="18">
        <v>4</v>
      </c>
      <c r="H16" s="18">
        <v>4</v>
      </c>
      <c r="I16" s="18">
        <v>4</v>
      </c>
      <c r="J16" s="18">
        <v>4</v>
      </c>
      <c r="K16" s="18">
        <v>2</v>
      </c>
      <c r="L16" s="18">
        <v>2</v>
      </c>
      <c r="M16" s="18">
        <v>4</v>
      </c>
      <c r="N16" s="18">
        <v>4</v>
      </c>
      <c r="O16" s="18">
        <v>2</v>
      </c>
      <c r="P16" s="18">
        <v>4</v>
      </c>
      <c r="Q16" s="18">
        <v>4</v>
      </c>
      <c r="R16" s="18">
        <v>2</v>
      </c>
      <c r="S16" s="18"/>
      <c r="T16" s="19">
        <v>0</v>
      </c>
      <c r="U16" s="19">
        <f t="shared" si="0"/>
        <v>48</v>
      </c>
      <c r="V16" s="18">
        <v>4</v>
      </c>
      <c r="W16" s="18">
        <v>4</v>
      </c>
      <c r="X16" s="18">
        <v>2</v>
      </c>
      <c r="Y16" s="18">
        <v>4</v>
      </c>
      <c r="Z16" s="18">
        <v>2</v>
      </c>
      <c r="AA16" s="18">
        <v>4</v>
      </c>
      <c r="AB16" s="18">
        <v>2</v>
      </c>
      <c r="AC16" s="18">
        <v>4</v>
      </c>
      <c r="AD16" s="18">
        <v>4</v>
      </c>
      <c r="AE16" s="18">
        <v>4</v>
      </c>
      <c r="AF16" s="18">
        <v>4</v>
      </c>
      <c r="AG16" s="18">
        <v>4</v>
      </c>
      <c r="AH16" s="18">
        <v>4</v>
      </c>
      <c r="AI16" s="18">
        <v>4</v>
      </c>
      <c r="AJ16" s="18">
        <v>4</v>
      </c>
      <c r="AK16" s="18">
        <v>4</v>
      </c>
      <c r="AL16" s="18">
        <v>4</v>
      </c>
      <c r="AM16" s="18">
        <v>4</v>
      </c>
      <c r="AN16" s="18">
        <v>4</v>
      </c>
      <c r="AO16" s="18">
        <v>2</v>
      </c>
      <c r="AP16" s="18">
        <v>2</v>
      </c>
      <c r="AQ16" s="18">
        <v>4</v>
      </c>
      <c r="AR16" s="29">
        <v>4</v>
      </c>
      <c r="AS16" s="55" t="s">
        <v>88</v>
      </c>
      <c r="AT16" s="15">
        <f t="shared" si="2"/>
        <v>82</v>
      </c>
      <c r="AU16" s="15">
        <f t="shared" si="1"/>
        <v>130</v>
      </c>
    </row>
    <row r="17" spans="1:47" ht="18.75" x14ac:dyDescent="0.3">
      <c r="A17" s="16" t="s">
        <v>124</v>
      </c>
      <c r="B17" s="30" t="s">
        <v>95</v>
      </c>
      <c r="C17" s="18">
        <v>4</v>
      </c>
      <c r="D17" s="18">
        <v>4</v>
      </c>
      <c r="E17" s="18">
        <v>4</v>
      </c>
      <c r="F17" s="18">
        <v>6</v>
      </c>
      <c r="G17" s="18">
        <v>6</v>
      </c>
      <c r="H17" s="18">
        <v>6</v>
      </c>
      <c r="I17" s="18">
        <v>6</v>
      </c>
      <c r="J17" s="18">
        <v>6</v>
      </c>
      <c r="K17" s="18">
        <v>6</v>
      </c>
      <c r="L17" s="18">
        <v>6</v>
      </c>
      <c r="M17" s="18">
        <v>6</v>
      </c>
      <c r="N17" s="18">
        <v>6</v>
      </c>
      <c r="O17" s="18">
        <v>6</v>
      </c>
      <c r="P17" s="18">
        <v>6</v>
      </c>
      <c r="Q17" s="18">
        <v>6</v>
      </c>
      <c r="R17" s="18">
        <v>6</v>
      </c>
      <c r="S17" s="54" t="s">
        <v>88</v>
      </c>
      <c r="T17" s="19">
        <v>0</v>
      </c>
      <c r="U17" s="19">
        <v>90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29">
        <v>0</v>
      </c>
      <c r="AS17" s="28"/>
      <c r="AT17" s="15">
        <v>0</v>
      </c>
      <c r="AU17" s="15">
        <v>90</v>
      </c>
    </row>
    <row r="18" spans="1:47" ht="42.75" x14ac:dyDescent="0.3">
      <c r="A18" s="31"/>
      <c r="B18" s="32" t="s">
        <v>94</v>
      </c>
      <c r="C18" s="33">
        <v>2</v>
      </c>
      <c r="D18" s="33">
        <v>2</v>
      </c>
      <c r="E18" s="33">
        <v>2</v>
      </c>
      <c r="F18" s="33">
        <v>2</v>
      </c>
      <c r="G18" s="33">
        <v>2</v>
      </c>
      <c r="H18" s="33">
        <v>2</v>
      </c>
      <c r="I18" s="33">
        <v>2</v>
      </c>
      <c r="J18" s="33">
        <v>2</v>
      </c>
      <c r="K18" s="33">
        <v>2</v>
      </c>
      <c r="L18" s="33">
        <v>2</v>
      </c>
      <c r="M18" s="33">
        <v>2</v>
      </c>
      <c r="N18" s="33">
        <v>2</v>
      </c>
      <c r="O18" s="33">
        <v>2</v>
      </c>
      <c r="P18" s="33">
        <v>2</v>
      </c>
      <c r="Q18" s="33">
        <v>2</v>
      </c>
      <c r="R18" s="33">
        <v>2</v>
      </c>
      <c r="S18" s="33"/>
      <c r="T18" s="19">
        <v>0</v>
      </c>
      <c r="U18" s="19">
        <f>SUM(C18:R18)</f>
        <v>32</v>
      </c>
      <c r="V18" s="26">
        <v>4</v>
      </c>
      <c r="W18" s="26">
        <v>4</v>
      </c>
      <c r="X18" s="26">
        <v>4</v>
      </c>
      <c r="Y18" s="26">
        <v>4</v>
      </c>
      <c r="Z18" s="26">
        <v>4</v>
      </c>
      <c r="AA18" s="26">
        <v>4</v>
      </c>
      <c r="AB18" s="26">
        <v>4</v>
      </c>
      <c r="AC18" s="26">
        <v>4</v>
      </c>
      <c r="AD18" s="26">
        <v>4</v>
      </c>
      <c r="AE18" s="26">
        <v>4</v>
      </c>
      <c r="AF18" s="26">
        <v>4</v>
      </c>
      <c r="AG18" s="26">
        <v>4</v>
      </c>
      <c r="AH18" s="26">
        <v>4</v>
      </c>
      <c r="AI18" s="26">
        <v>4</v>
      </c>
      <c r="AJ18" s="26">
        <v>4</v>
      </c>
      <c r="AK18" s="26">
        <v>4</v>
      </c>
      <c r="AL18" s="26">
        <v>4</v>
      </c>
      <c r="AM18" s="26">
        <v>4</v>
      </c>
      <c r="AN18" s="26">
        <v>2</v>
      </c>
      <c r="AO18" s="26">
        <v>2</v>
      </c>
      <c r="AP18" s="26">
        <v>2</v>
      </c>
      <c r="AQ18" s="26">
        <v>2</v>
      </c>
      <c r="AR18" s="15">
        <v>2</v>
      </c>
      <c r="AS18" s="15"/>
      <c r="AT18" s="15">
        <f>SUM(V18:AR18)</f>
        <v>82</v>
      </c>
      <c r="AU18" s="15">
        <f>U18+AT18</f>
        <v>114</v>
      </c>
    </row>
    <row r="19" spans="1:47" ht="18.75" x14ac:dyDescent="0.3">
      <c r="A19" s="16" t="s">
        <v>125</v>
      </c>
      <c r="B19" s="17" t="s">
        <v>128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9">
        <v>0</v>
      </c>
      <c r="U19" s="19">
        <f t="shared" si="0"/>
        <v>0</v>
      </c>
      <c r="V19" s="18">
        <v>2</v>
      </c>
      <c r="W19" s="18">
        <v>2</v>
      </c>
      <c r="X19" s="18">
        <v>4</v>
      </c>
      <c r="Y19" s="18">
        <v>2</v>
      </c>
      <c r="Z19" s="18">
        <v>4</v>
      </c>
      <c r="AA19" s="18">
        <v>2</v>
      </c>
      <c r="AB19" s="18">
        <v>2</v>
      </c>
      <c r="AC19" s="18">
        <v>2</v>
      </c>
      <c r="AD19" s="18">
        <v>2</v>
      </c>
      <c r="AE19" s="18">
        <v>2</v>
      </c>
      <c r="AF19" s="18">
        <v>2</v>
      </c>
      <c r="AG19" s="18">
        <v>2</v>
      </c>
      <c r="AH19" s="18">
        <v>2</v>
      </c>
      <c r="AI19" s="18">
        <v>2</v>
      </c>
      <c r="AJ19" s="18">
        <v>2</v>
      </c>
      <c r="AK19" s="18">
        <v>2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0">
        <v>0</v>
      </c>
      <c r="AS19" s="20"/>
      <c r="AT19" s="15">
        <f>SUM(V19:AS19)</f>
        <v>36</v>
      </c>
      <c r="AU19" s="15">
        <f>U19+AT19</f>
        <v>36</v>
      </c>
    </row>
    <row r="20" spans="1:47" ht="31.5" x14ac:dyDescent="0.3">
      <c r="A20" s="16" t="s">
        <v>126</v>
      </c>
      <c r="B20" s="34" t="s">
        <v>138</v>
      </c>
      <c r="C20" s="35">
        <v>2</v>
      </c>
      <c r="D20" s="35">
        <v>2</v>
      </c>
      <c r="E20" s="35">
        <v>2</v>
      </c>
      <c r="F20" s="35">
        <v>2</v>
      </c>
      <c r="G20" s="35">
        <v>2</v>
      </c>
      <c r="H20" s="35">
        <v>2</v>
      </c>
      <c r="I20" s="35">
        <v>2</v>
      </c>
      <c r="J20" s="35">
        <v>2</v>
      </c>
      <c r="K20" s="35">
        <v>2</v>
      </c>
      <c r="L20" s="35">
        <v>2</v>
      </c>
      <c r="M20" s="35">
        <v>2</v>
      </c>
      <c r="N20" s="35">
        <v>2</v>
      </c>
      <c r="O20" s="35">
        <v>2</v>
      </c>
      <c r="P20" s="35">
        <v>2</v>
      </c>
      <c r="Q20" s="35">
        <v>2</v>
      </c>
      <c r="R20" s="35">
        <v>2</v>
      </c>
      <c r="S20" s="35"/>
      <c r="T20" s="14">
        <v>0</v>
      </c>
      <c r="U20" s="19">
        <f t="shared" si="0"/>
        <v>32</v>
      </c>
      <c r="V20" s="18">
        <v>2</v>
      </c>
      <c r="W20" s="18">
        <v>2</v>
      </c>
      <c r="X20" s="18">
        <v>2</v>
      </c>
      <c r="Y20" s="18">
        <v>2</v>
      </c>
      <c r="Z20" s="18">
        <v>2</v>
      </c>
      <c r="AA20" s="18">
        <v>2</v>
      </c>
      <c r="AB20" s="18">
        <v>2</v>
      </c>
      <c r="AC20" s="18">
        <v>2</v>
      </c>
      <c r="AD20" s="18">
        <v>2</v>
      </c>
      <c r="AE20" s="18">
        <v>2</v>
      </c>
      <c r="AF20" s="18">
        <v>2</v>
      </c>
      <c r="AG20" s="18">
        <v>2</v>
      </c>
      <c r="AH20" s="18">
        <v>2</v>
      </c>
      <c r="AI20" s="18">
        <v>2</v>
      </c>
      <c r="AJ20" s="18">
        <v>2</v>
      </c>
      <c r="AK20" s="18">
        <v>2</v>
      </c>
      <c r="AL20" s="18">
        <v>2</v>
      </c>
      <c r="AM20" s="18">
        <v>2</v>
      </c>
      <c r="AN20" s="18">
        <v>2</v>
      </c>
      <c r="AO20" s="18">
        <v>2</v>
      </c>
      <c r="AP20" s="18">
        <v>2</v>
      </c>
      <c r="AQ20" s="18">
        <v>2</v>
      </c>
      <c r="AR20" s="29">
        <v>2</v>
      </c>
      <c r="AS20" s="18"/>
      <c r="AT20" s="15">
        <f>SUM(V20:AS20)</f>
        <v>46</v>
      </c>
      <c r="AU20" s="15">
        <f>U20+AT20</f>
        <v>78</v>
      </c>
    </row>
    <row r="21" spans="1:47" ht="31.5" customHeight="1" x14ac:dyDescent="0.25">
      <c r="A21" s="150" t="s">
        <v>111</v>
      </c>
      <c r="B21" s="151"/>
      <c r="C21" s="13">
        <v>36</v>
      </c>
      <c r="D21" s="13">
        <v>36</v>
      </c>
      <c r="E21" s="13">
        <v>36</v>
      </c>
      <c r="F21" s="13">
        <v>36</v>
      </c>
      <c r="G21" s="13">
        <v>36</v>
      </c>
      <c r="H21" s="13">
        <v>36</v>
      </c>
      <c r="I21" s="13">
        <v>36</v>
      </c>
      <c r="J21" s="13">
        <v>36</v>
      </c>
      <c r="K21" s="13">
        <v>36</v>
      </c>
      <c r="L21" s="13">
        <v>36</v>
      </c>
      <c r="M21" s="13">
        <v>36</v>
      </c>
      <c r="N21" s="13">
        <v>36</v>
      </c>
      <c r="O21" s="13">
        <v>36</v>
      </c>
      <c r="P21" s="13">
        <v>36</v>
      </c>
      <c r="Q21" s="13">
        <v>36</v>
      </c>
      <c r="R21" s="13">
        <v>36</v>
      </c>
      <c r="S21" s="13"/>
      <c r="T21" s="36">
        <v>0</v>
      </c>
      <c r="U21" s="36">
        <f>SUM(U7+U15+U16+U17+U18)</f>
        <v>576</v>
      </c>
      <c r="V21" s="13">
        <v>36</v>
      </c>
      <c r="W21" s="13">
        <v>36</v>
      </c>
      <c r="X21" s="13">
        <v>36</v>
      </c>
      <c r="Y21" s="13">
        <v>36</v>
      </c>
      <c r="Z21" s="13">
        <v>36</v>
      </c>
      <c r="AA21" s="13">
        <v>36</v>
      </c>
      <c r="AB21" s="13">
        <v>36</v>
      </c>
      <c r="AC21" s="13">
        <v>36</v>
      </c>
      <c r="AD21" s="13">
        <v>36</v>
      </c>
      <c r="AE21" s="13">
        <v>36</v>
      </c>
      <c r="AF21" s="13">
        <v>36</v>
      </c>
      <c r="AG21" s="13">
        <v>36</v>
      </c>
      <c r="AH21" s="13">
        <v>36</v>
      </c>
      <c r="AI21" s="13">
        <v>36</v>
      </c>
      <c r="AJ21" s="13">
        <v>36</v>
      </c>
      <c r="AK21" s="13">
        <v>36</v>
      </c>
      <c r="AL21" s="13">
        <v>36</v>
      </c>
      <c r="AM21" s="13">
        <v>36</v>
      </c>
      <c r="AN21" s="13">
        <v>36</v>
      </c>
      <c r="AO21" s="13">
        <v>36</v>
      </c>
      <c r="AP21" s="13">
        <v>36</v>
      </c>
      <c r="AQ21" s="13">
        <v>36</v>
      </c>
      <c r="AR21" s="13">
        <v>36</v>
      </c>
      <c r="AS21" s="37">
        <v>36</v>
      </c>
      <c r="AT21" s="36">
        <f>SUM(AT7+AT15+AT16+AT18)</f>
        <v>828</v>
      </c>
      <c r="AU21" s="36">
        <f>SUM(U21+AT21)</f>
        <v>1404</v>
      </c>
    </row>
    <row r="25" spans="1:47" ht="18.75" customHeight="1" x14ac:dyDescent="0.25"/>
  </sheetData>
  <mergeCells count="15">
    <mergeCell ref="A21:B21"/>
    <mergeCell ref="A2:A6"/>
    <mergeCell ref="B2:B6"/>
    <mergeCell ref="D2:F2"/>
    <mergeCell ref="H2:J2"/>
    <mergeCell ref="L2:O2"/>
    <mergeCell ref="C3:AT3"/>
    <mergeCell ref="D5:AU5"/>
    <mergeCell ref="Q2:S2"/>
    <mergeCell ref="U2:W2"/>
    <mergeCell ref="Y2:AA2"/>
    <mergeCell ref="AC2:AF2"/>
    <mergeCell ref="AH2:AJ2"/>
    <mergeCell ref="AL2:AO2"/>
    <mergeCell ref="AQ2:AS2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topLeftCell="C1" zoomScale="60" zoomScaleNormal="60" workbookViewId="0">
      <selection activeCell="D5" sqref="D5:AU5"/>
    </sheetView>
  </sheetViews>
  <sheetFormatPr defaultRowHeight="15" x14ac:dyDescent="0.25"/>
  <cols>
    <col min="1" max="1" width="11.7109375" style="78" customWidth="1"/>
    <col min="2" max="2" width="50.85546875" style="78" customWidth="1"/>
    <col min="3" max="3" width="4.5703125" style="78" customWidth="1"/>
    <col min="4" max="4" width="3.85546875" style="78" customWidth="1"/>
    <col min="5" max="5" width="3.5703125" style="78" customWidth="1"/>
    <col min="6" max="7" width="4" style="78" customWidth="1"/>
    <col min="8" max="9" width="3.85546875" style="78" customWidth="1"/>
    <col min="10" max="10" width="4" style="78" customWidth="1"/>
    <col min="11" max="11" width="3.85546875" style="78" customWidth="1"/>
    <col min="12" max="13" width="4" style="78" customWidth="1"/>
    <col min="14" max="14" width="3.85546875" style="78" customWidth="1"/>
    <col min="15" max="16" width="4" style="78" customWidth="1"/>
    <col min="17" max="17" width="4.28515625" style="78" customWidth="1"/>
    <col min="18" max="18" width="4.7109375" style="78" customWidth="1"/>
    <col min="19" max="19" width="3.85546875" style="78" customWidth="1"/>
    <col min="20" max="20" width="3.5703125" style="78" customWidth="1"/>
    <col min="21" max="21" width="5.140625" style="78" customWidth="1"/>
    <col min="22" max="23" width="3.85546875" style="78" customWidth="1"/>
    <col min="24" max="24" width="4.7109375" style="78" customWidth="1"/>
    <col min="25" max="25" width="4.42578125" style="78" customWidth="1"/>
    <col min="26" max="26" width="5" style="78" customWidth="1"/>
    <col min="27" max="27" width="4.42578125" style="78" customWidth="1"/>
    <col min="28" max="28" width="4.28515625" style="78" customWidth="1"/>
    <col min="29" max="30" width="4" style="78" customWidth="1"/>
    <col min="31" max="32" width="4.7109375" style="78" customWidth="1"/>
    <col min="33" max="33" width="4.42578125" style="78" customWidth="1"/>
    <col min="34" max="34" width="4.7109375" style="78" customWidth="1"/>
    <col min="35" max="35" width="4.28515625" style="78" customWidth="1"/>
    <col min="36" max="36" width="4.7109375" style="78" customWidth="1"/>
    <col min="37" max="38" width="4.42578125" style="78" customWidth="1"/>
    <col min="39" max="39" width="4.7109375" style="78" customWidth="1"/>
    <col min="40" max="40" width="4.28515625" style="78" customWidth="1"/>
    <col min="41" max="41" width="4.85546875" style="78" customWidth="1"/>
    <col min="42" max="42" width="4.42578125" style="78" customWidth="1"/>
    <col min="43" max="44" width="4.7109375" style="78" customWidth="1"/>
    <col min="45" max="46" width="4.85546875" style="78" customWidth="1"/>
    <col min="47" max="47" width="5.85546875" style="78" customWidth="1"/>
    <col min="48" max="48" width="6.7109375" style="78" customWidth="1"/>
    <col min="49" max="16384" width="9.140625" style="78"/>
  </cols>
  <sheetData>
    <row r="1" spans="1:48" x14ac:dyDescent="0.25">
      <c r="C1" s="79" t="s">
        <v>140</v>
      </c>
      <c r="D1" s="79"/>
      <c r="E1" s="79"/>
      <c r="F1" s="79"/>
      <c r="G1" s="79"/>
      <c r="H1" s="79"/>
      <c r="I1" s="79"/>
      <c r="J1" s="79"/>
    </row>
    <row r="2" spans="1:48" ht="77.25" x14ac:dyDescent="0.25">
      <c r="A2" s="152" t="s">
        <v>0</v>
      </c>
      <c r="B2" s="155" t="s">
        <v>1</v>
      </c>
      <c r="C2" s="139" t="s">
        <v>143</v>
      </c>
      <c r="D2" s="149" t="s">
        <v>2</v>
      </c>
      <c r="E2" s="149"/>
      <c r="F2" s="149"/>
      <c r="G2" s="139" t="s">
        <v>144</v>
      </c>
      <c r="H2" s="149" t="s">
        <v>3</v>
      </c>
      <c r="I2" s="149"/>
      <c r="J2" s="149"/>
      <c r="K2" s="139" t="s">
        <v>145</v>
      </c>
      <c r="L2" s="142" t="s">
        <v>4</v>
      </c>
      <c r="M2" s="143"/>
      <c r="N2" s="143"/>
      <c r="O2" s="144"/>
      <c r="P2" s="139" t="s">
        <v>146</v>
      </c>
      <c r="Q2" s="149" t="s">
        <v>5</v>
      </c>
      <c r="R2" s="149"/>
      <c r="S2" s="149"/>
      <c r="T2" s="139" t="s">
        <v>147</v>
      </c>
      <c r="U2" s="149" t="s">
        <v>6</v>
      </c>
      <c r="V2" s="149"/>
      <c r="W2" s="149"/>
      <c r="X2" s="139" t="s">
        <v>148</v>
      </c>
      <c r="Y2" s="149" t="s">
        <v>7</v>
      </c>
      <c r="Z2" s="149"/>
      <c r="AA2" s="149"/>
      <c r="AB2" s="139" t="s">
        <v>149</v>
      </c>
      <c r="AC2" s="142" t="s">
        <v>8</v>
      </c>
      <c r="AD2" s="143"/>
      <c r="AE2" s="143"/>
      <c r="AF2" s="144"/>
      <c r="AG2" s="139" t="s">
        <v>150</v>
      </c>
      <c r="AH2" s="149" t="s">
        <v>9</v>
      </c>
      <c r="AI2" s="149"/>
      <c r="AJ2" s="149"/>
      <c r="AK2" s="139" t="s">
        <v>151</v>
      </c>
      <c r="AL2" s="149" t="s">
        <v>10</v>
      </c>
      <c r="AM2" s="149"/>
      <c r="AN2" s="149"/>
      <c r="AO2" s="149"/>
      <c r="AP2" s="139" t="s">
        <v>152</v>
      </c>
      <c r="AQ2" s="142" t="s">
        <v>11</v>
      </c>
      <c r="AR2" s="143"/>
      <c r="AS2" s="143"/>
      <c r="AT2" s="144"/>
      <c r="AU2" s="139" t="s">
        <v>153</v>
      </c>
      <c r="AV2" s="80"/>
    </row>
    <row r="3" spans="1:48" x14ac:dyDescent="0.25">
      <c r="A3" s="153"/>
      <c r="B3" s="156"/>
      <c r="C3" s="145" t="s">
        <v>12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7"/>
      <c r="AU3" s="81"/>
      <c r="AV3" s="80"/>
    </row>
    <row r="4" spans="1:48" x14ac:dyDescent="0.25">
      <c r="A4" s="153"/>
      <c r="B4" s="156"/>
      <c r="C4" s="138">
        <v>36</v>
      </c>
      <c r="D4" s="3">
        <v>37</v>
      </c>
      <c r="E4" s="3">
        <v>38</v>
      </c>
      <c r="F4" s="3">
        <v>39</v>
      </c>
      <c r="G4" s="3">
        <v>40</v>
      </c>
      <c r="H4" s="3">
        <v>41</v>
      </c>
      <c r="I4" s="3">
        <v>42</v>
      </c>
      <c r="J4" s="3">
        <v>43</v>
      </c>
      <c r="K4" s="3">
        <v>44</v>
      </c>
      <c r="L4" s="3">
        <v>45</v>
      </c>
      <c r="M4" s="3">
        <v>46</v>
      </c>
      <c r="N4" s="3">
        <v>47</v>
      </c>
      <c r="O4" s="3">
        <v>48</v>
      </c>
      <c r="P4" s="3">
        <v>49</v>
      </c>
      <c r="Q4" s="3">
        <v>50</v>
      </c>
      <c r="R4" s="3">
        <v>51</v>
      </c>
      <c r="S4" s="3">
        <v>52</v>
      </c>
      <c r="T4" s="3">
        <v>1</v>
      </c>
      <c r="U4" s="3">
        <v>2</v>
      </c>
      <c r="V4" s="3">
        <v>3</v>
      </c>
      <c r="W4" s="3">
        <v>4</v>
      </c>
      <c r="X4" s="80">
        <v>5</v>
      </c>
      <c r="Y4" s="80">
        <v>6</v>
      </c>
      <c r="Z4" s="80">
        <v>7</v>
      </c>
      <c r="AA4" s="80">
        <v>8</v>
      </c>
      <c r="AB4" s="80">
        <v>9</v>
      </c>
      <c r="AC4" s="80">
        <v>10</v>
      </c>
      <c r="AD4" s="80">
        <v>11</v>
      </c>
      <c r="AE4" s="80">
        <v>12</v>
      </c>
      <c r="AF4" s="80">
        <v>13</v>
      </c>
      <c r="AG4" s="80">
        <v>14</v>
      </c>
      <c r="AH4" s="80">
        <v>15</v>
      </c>
      <c r="AI4" s="80">
        <v>16</v>
      </c>
      <c r="AJ4" s="80">
        <v>17</v>
      </c>
      <c r="AK4" s="80">
        <v>18</v>
      </c>
      <c r="AL4" s="80">
        <v>19</v>
      </c>
      <c r="AM4" s="80">
        <v>20</v>
      </c>
      <c r="AN4" s="80">
        <v>21</v>
      </c>
      <c r="AO4" s="80">
        <v>22</v>
      </c>
      <c r="AP4" s="80">
        <v>23</v>
      </c>
      <c r="AQ4" s="80">
        <v>24</v>
      </c>
      <c r="AR4" s="80">
        <v>25</v>
      </c>
      <c r="AS4" s="80">
        <v>26</v>
      </c>
      <c r="AT4" s="80"/>
      <c r="AU4" s="80"/>
      <c r="AV4" s="80"/>
    </row>
    <row r="5" spans="1:48" x14ac:dyDescent="0.25">
      <c r="A5" s="153"/>
      <c r="B5" s="156"/>
      <c r="C5" s="137"/>
      <c r="D5" s="145" t="s">
        <v>26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8"/>
      <c r="AV5" s="80"/>
    </row>
    <row r="6" spans="1:48" x14ac:dyDescent="0.25">
      <c r="A6" s="154"/>
      <c r="B6" s="156"/>
      <c r="C6" s="138">
        <v>1</v>
      </c>
      <c r="D6" s="3">
        <v>2</v>
      </c>
      <c r="E6" s="3">
        <v>3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  <c r="L6" s="3">
        <v>10</v>
      </c>
      <c r="M6" s="3">
        <v>11</v>
      </c>
      <c r="N6" s="3">
        <v>12</v>
      </c>
      <c r="O6" s="3">
        <v>13</v>
      </c>
      <c r="P6" s="3">
        <v>14</v>
      </c>
      <c r="Q6" s="3">
        <v>15</v>
      </c>
      <c r="R6" s="3">
        <v>16</v>
      </c>
      <c r="S6" s="3">
        <v>17</v>
      </c>
      <c r="T6" s="3">
        <v>18</v>
      </c>
      <c r="U6" s="3">
        <v>19</v>
      </c>
      <c r="V6" s="3">
        <v>20</v>
      </c>
      <c r="W6" s="3">
        <v>21</v>
      </c>
      <c r="X6" s="80">
        <v>22</v>
      </c>
      <c r="Y6" s="80">
        <v>23</v>
      </c>
      <c r="Z6" s="80">
        <v>24</v>
      </c>
      <c r="AA6" s="80">
        <v>25</v>
      </c>
      <c r="AB6" s="80">
        <v>26</v>
      </c>
      <c r="AC6" s="80">
        <v>27</v>
      </c>
      <c r="AD6" s="80">
        <v>28</v>
      </c>
      <c r="AE6" s="80">
        <v>29</v>
      </c>
      <c r="AF6" s="80">
        <v>30</v>
      </c>
      <c r="AG6" s="80">
        <v>31</v>
      </c>
      <c r="AH6" s="80">
        <v>32</v>
      </c>
      <c r="AI6" s="80">
        <v>33</v>
      </c>
      <c r="AJ6" s="80">
        <v>34</v>
      </c>
      <c r="AK6" s="80">
        <v>35</v>
      </c>
      <c r="AL6" s="80">
        <v>36</v>
      </c>
      <c r="AM6" s="80">
        <v>37</v>
      </c>
      <c r="AN6" s="80">
        <v>38</v>
      </c>
      <c r="AO6" s="80">
        <v>39</v>
      </c>
      <c r="AP6" s="80">
        <v>40</v>
      </c>
      <c r="AQ6" s="80">
        <v>41</v>
      </c>
      <c r="AR6" s="80">
        <v>42</v>
      </c>
      <c r="AS6" s="80">
        <v>43</v>
      </c>
      <c r="AT6" s="80"/>
      <c r="AU6" s="80"/>
      <c r="AV6" s="80"/>
    </row>
    <row r="7" spans="1:48" ht="28.5" x14ac:dyDescent="0.25">
      <c r="A7" s="179" t="s">
        <v>96</v>
      </c>
      <c r="B7" s="9" t="s">
        <v>97</v>
      </c>
      <c r="C7" s="40">
        <v>6</v>
      </c>
      <c r="D7" s="40">
        <v>6</v>
      </c>
      <c r="E7" s="40">
        <v>6</v>
      </c>
      <c r="F7" s="40">
        <v>6</v>
      </c>
      <c r="G7" s="40">
        <v>6</v>
      </c>
      <c r="H7" s="40">
        <v>6</v>
      </c>
      <c r="I7" s="40">
        <v>6</v>
      </c>
      <c r="J7" s="40">
        <v>6</v>
      </c>
      <c r="K7" s="40">
        <v>6</v>
      </c>
      <c r="L7" s="40">
        <v>6</v>
      </c>
      <c r="M7" s="40">
        <v>6</v>
      </c>
      <c r="N7" s="40">
        <v>6</v>
      </c>
      <c r="O7" s="40">
        <v>6</v>
      </c>
      <c r="P7" s="40">
        <v>6</v>
      </c>
      <c r="Q7" s="40">
        <v>10</v>
      </c>
      <c r="R7" s="40">
        <v>14</v>
      </c>
      <c r="S7" s="40"/>
      <c r="T7" s="67">
        <v>0</v>
      </c>
      <c r="U7" s="67">
        <v>108</v>
      </c>
      <c r="V7" s="40">
        <v>6</v>
      </c>
      <c r="W7" s="40">
        <v>6</v>
      </c>
      <c r="X7" s="40">
        <v>6</v>
      </c>
      <c r="Y7" s="40">
        <v>6</v>
      </c>
      <c r="Z7" s="40">
        <v>6</v>
      </c>
      <c r="AA7" s="40">
        <v>6</v>
      </c>
      <c r="AB7" s="40">
        <v>6</v>
      </c>
      <c r="AC7" s="40">
        <v>6</v>
      </c>
      <c r="AD7" s="40">
        <v>6</v>
      </c>
      <c r="AE7" s="40">
        <v>6</v>
      </c>
      <c r="AF7" s="40">
        <v>8</v>
      </c>
      <c r="AG7" s="40">
        <v>8</v>
      </c>
      <c r="AH7" s="40">
        <v>8</v>
      </c>
      <c r="AI7" s="40">
        <v>6</v>
      </c>
      <c r="AJ7" s="40">
        <v>8</v>
      </c>
      <c r="AK7" s="40">
        <v>8</v>
      </c>
      <c r="AL7" s="40">
        <v>6</v>
      </c>
      <c r="AM7" s="6"/>
      <c r="AN7" s="6"/>
      <c r="AO7" s="6"/>
      <c r="AP7" s="6"/>
      <c r="AQ7" s="6"/>
      <c r="AR7" s="6"/>
      <c r="AS7" s="6"/>
      <c r="AT7" s="6"/>
      <c r="AU7" s="6">
        <v>112</v>
      </c>
      <c r="AV7" s="6">
        <f>SUM(U7+AU7)</f>
        <v>220</v>
      </c>
    </row>
    <row r="8" spans="1:48" x14ac:dyDescent="0.25">
      <c r="A8" s="180"/>
      <c r="B8" s="9" t="s">
        <v>129</v>
      </c>
      <c r="C8" s="40">
        <v>2</v>
      </c>
      <c r="D8" s="40">
        <v>2</v>
      </c>
      <c r="E8" s="40">
        <v>2</v>
      </c>
      <c r="F8" s="40">
        <v>2</v>
      </c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67">
        <v>0</v>
      </c>
      <c r="U8" s="67">
        <f>SUM(C8:I8)</f>
        <v>8</v>
      </c>
      <c r="V8" s="40">
        <v>2</v>
      </c>
      <c r="W8" s="40">
        <v>2</v>
      </c>
      <c r="X8" s="40">
        <v>2</v>
      </c>
      <c r="Y8" s="40">
        <v>2</v>
      </c>
      <c r="Z8" s="40">
        <v>2</v>
      </c>
      <c r="AA8" s="40">
        <v>2</v>
      </c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6"/>
      <c r="AN8" s="6"/>
      <c r="AO8" s="6"/>
      <c r="AP8" s="6"/>
      <c r="AQ8" s="6"/>
      <c r="AR8" s="6"/>
      <c r="AS8" s="6"/>
      <c r="AT8" s="6"/>
      <c r="AU8" s="6">
        <f>SUM(V8:AJ8)</f>
        <v>12</v>
      </c>
      <c r="AV8" s="6">
        <f>SUM(U8+AU8)</f>
        <v>20</v>
      </c>
    </row>
    <row r="9" spans="1:48" x14ac:dyDescent="0.25">
      <c r="A9" s="181" t="s">
        <v>14</v>
      </c>
      <c r="B9" s="10" t="s">
        <v>15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82">
        <v>0</v>
      </c>
      <c r="I9" s="82">
        <v>0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82">
        <v>0</v>
      </c>
      <c r="P9" s="82">
        <v>0</v>
      </c>
      <c r="Q9" s="82">
        <v>0</v>
      </c>
      <c r="R9" s="82">
        <v>0</v>
      </c>
      <c r="S9" s="82"/>
      <c r="T9" s="67">
        <v>0</v>
      </c>
      <c r="U9" s="67">
        <v>0</v>
      </c>
      <c r="V9" s="82">
        <v>2</v>
      </c>
      <c r="W9" s="82">
        <v>2</v>
      </c>
      <c r="X9" s="82">
        <v>2</v>
      </c>
      <c r="Y9" s="82">
        <v>2</v>
      </c>
      <c r="Z9" s="82">
        <v>2</v>
      </c>
      <c r="AA9" s="82">
        <v>2</v>
      </c>
      <c r="AB9" s="82">
        <v>2</v>
      </c>
      <c r="AC9" s="82">
        <v>2</v>
      </c>
      <c r="AD9" s="82">
        <v>2</v>
      </c>
      <c r="AE9" s="82">
        <v>2</v>
      </c>
      <c r="AF9" s="82">
        <v>4</v>
      </c>
      <c r="AG9" s="82">
        <v>4</v>
      </c>
      <c r="AH9" s="82">
        <v>4</v>
      </c>
      <c r="AI9" s="82">
        <v>2</v>
      </c>
      <c r="AJ9" s="82">
        <v>4</v>
      </c>
      <c r="AK9" s="82">
        <v>4</v>
      </c>
      <c r="AL9" s="82">
        <v>6</v>
      </c>
      <c r="AM9" s="83"/>
      <c r="AN9" s="83"/>
      <c r="AO9" s="83"/>
      <c r="AP9" s="83"/>
      <c r="AQ9" s="83"/>
      <c r="AR9" s="83"/>
      <c r="AS9" s="83"/>
      <c r="AT9" s="83"/>
      <c r="AU9" s="4">
        <v>48</v>
      </c>
      <c r="AV9" s="4">
        <v>48</v>
      </c>
    </row>
    <row r="10" spans="1:48" x14ac:dyDescent="0.25">
      <c r="A10" s="182"/>
      <c r="B10" s="58" t="s">
        <v>129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4"/>
      <c r="P10" s="82"/>
      <c r="Q10" s="82"/>
      <c r="R10" s="82"/>
      <c r="S10" s="82"/>
      <c r="T10" s="67">
        <v>0</v>
      </c>
      <c r="U10" s="67">
        <v>0</v>
      </c>
      <c r="V10" s="82">
        <v>2</v>
      </c>
      <c r="W10" s="82">
        <v>2</v>
      </c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3"/>
      <c r="AN10" s="83"/>
      <c r="AO10" s="83"/>
      <c r="AP10" s="83"/>
      <c r="AQ10" s="83"/>
      <c r="AR10" s="83"/>
      <c r="AS10" s="83"/>
      <c r="AT10" s="83"/>
      <c r="AU10" s="4">
        <f>SUM(V10:AE10)</f>
        <v>4</v>
      </c>
      <c r="AV10" s="4">
        <f>SUM(AU10)</f>
        <v>4</v>
      </c>
    </row>
    <row r="11" spans="1:48" x14ac:dyDescent="0.25">
      <c r="A11" s="160" t="s">
        <v>28</v>
      </c>
      <c r="B11" s="10" t="s">
        <v>27</v>
      </c>
      <c r="C11" s="85">
        <v>4</v>
      </c>
      <c r="D11" s="85">
        <v>4</v>
      </c>
      <c r="E11" s="85">
        <v>4</v>
      </c>
      <c r="F11" s="85">
        <v>4</v>
      </c>
      <c r="G11" s="85">
        <v>2</v>
      </c>
      <c r="H11" s="85">
        <v>2</v>
      </c>
      <c r="I11" s="85">
        <v>2</v>
      </c>
      <c r="J11" s="85">
        <v>2</v>
      </c>
      <c r="K11" s="85">
        <v>2</v>
      </c>
      <c r="L11" s="85">
        <v>2</v>
      </c>
      <c r="M11" s="85">
        <v>2</v>
      </c>
      <c r="N11" s="85">
        <v>2</v>
      </c>
      <c r="O11" s="86">
        <v>2</v>
      </c>
      <c r="P11" s="85">
        <v>2</v>
      </c>
      <c r="Q11" s="85">
        <v>6</v>
      </c>
      <c r="R11" s="85">
        <v>6</v>
      </c>
      <c r="S11" s="85"/>
      <c r="T11" s="67">
        <v>0</v>
      </c>
      <c r="U11" s="67">
        <f>SUM(C11:R11)</f>
        <v>48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5">
        <v>0</v>
      </c>
      <c r="AI11" s="85">
        <v>0</v>
      </c>
      <c r="AJ11" s="85">
        <v>0</v>
      </c>
      <c r="AK11" s="85">
        <v>0</v>
      </c>
      <c r="AL11" s="85">
        <v>0</v>
      </c>
      <c r="AM11" s="87"/>
      <c r="AN11" s="88"/>
      <c r="AO11" s="88"/>
      <c r="AP11" s="87"/>
      <c r="AQ11" s="88"/>
      <c r="AR11" s="88"/>
      <c r="AS11" s="87"/>
      <c r="AT11" s="89"/>
      <c r="AU11" s="4">
        <v>0</v>
      </c>
      <c r="AV11" s="4">
        <v>48</v>
      </c>
    </row>
    <row r="12" spans="1:48" x14ac:dyDescent="0.25">
      <c r="A12" s="161"/>
      <c r="B12" s="58" t="s">
        <v>129</v>
      </c>
      <c r="C12" s="86">
        <v>2</v>
      </c>
      <c r="D12" s="85">
        <v>2</v>
      </c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6"/>
      <c r="P12" s="85"/>
      <c r="Q12" s="85"/>
      <c r="R12" s="85"/>
      <c r="S12" s="85"/>
      <c r="T12" s="67">
        <v>0</v>
      </c>
      <c r="U12" s="67">
        <v>4</v>
      </c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7"/>
      <c r="AN12" s="88"/>
      <c r="AO12" s="88"/>
      <c r="AP12" s="87"/>
      <c r="AQ12" s="88"/>
      <c r="AR12" s="88"/>
      <c r="AS12" s="87"/>
      <c r="AT12" s="89"/>
      <c r="AU12" s="4">
        <v>0</v>
      </c>
      <c r="AV12" s="4">
        <f>SUM(U12)</f>
        <v>4</v>
      </c>
    </row>
    <row r="13" spans="1:48" x14ac:dyDescent="0.25">
      <c r="A13" s="160" t="s">
        <v>16</v>
      </c>
      <c r="B13" s="10" t="s">
        <v>131</v>
      </c>
      <c r="C13" s="86">
        <v>2</v>
      </c>
      <c r="D13" s="85">
        <v>2</v>
      </c>
      <c r="E13" s="85">
        <v>2</v>
      </c>
      <c r="F13" s="85">
        <v>2</v>
      </c>
      <c r="G13" s="85">
        <v>2</v>
      </c>
      <c r="H13" s="85">
        <v>2</v>
      </c>
      <c r="I13" s="85">
        <v>2</v>
      </c>
      <c r="J13" s="85">
        <v>2</v>
      </c>
      <c r="K13" s="85">
        <v>2</v>
      </c>
      <c r="L13" s="85">
        <v>2</v>
      </c>
      <c r="M13" s="85">
        <v>2</v>
      </c>
      <c r="N13" s="85">
        <v>2</v>
      </c>
      <c r="O13" s="86">
        <v>2</v>
      </c>
      <c r="P13" s="85">
        <v>0</v>
      </c>
      <c r="Q13" s="85">
        <v>2</v>
      </c>
      <c r="R13" s="85">
        <v>2</v>
      </c>
      <c r="S13" s="85"/>
      <c r="T13" s="67">
        <v>0</v>
      </c>
      <c r="U13" s="67">
        <f>SUM(C13:R13)</f>
        <v>30</v>
      </c>
      <c r="V13" s="85">
        <v>2</v>
      </c>
      <c r="W13" s="85">
        <v>2</v>
      </c>
      <c r="X13" s="85">
        <v>2</v>
      </c>
      <c r="Y13" s="85">
        <v>2</v>
      </c>
      <c r="Z13" s="85">
        <v>2</v>
      </c>
      <c r="AA13" s="85">
        <v>2</v>
      </c>
      <c r="AB13" s="85">
        <v>2</v>
      </c>
      <c r="AC13" s="85">
        <v>2</v>
      </c>
      <c r="AD13" s="85">
        <v>2</v>
      </c>
      <c r="AE13" s="85">
        <v>2</v>
      </c>
      <c r="AF13" s="85">
        <v>2</v>
      </c>
      <c r="AG13" s="85">
        <v>2</v>
      </c>
      <c r="AH13" s="85">
        <v>2</v>
      </c>
      <c r="AI13" s="85">
        <v>2</v>
      </c>
      <c r="AJ13" s="85">
        <v>2</v>
      </c>
      <c r="AK13" s="85">
        <v>2</v>
      </c>
      <c r="AL13" s="85">
        <v>2</v>
      </c>
      <c r="AM13" s="89"/>
      <c r="AN13" s="89"/>
      <c r="AO13" s="89"/>
      <c r="AP13" s="89"/>
      <c r="AQ13" s="89"/>
      <c r="AR13" s="89"/>
      <c r="AS13" s="89"/>
      <c r="AT13" s="89"/>
      <c r="AU13" s="4">
        <v>32</v>
      </c>
      <c r="AV13" s="4">
        <v>62</v>
      </c>
    </row>
    <row r="14" spans="1:48" x14ac:dyDescent="0.25">
      <c r="A14" s="161"/>
      <c r="B14" s="59" t="s">
        <v>129</v>
      </c>
      <c r="C14" s="86">
        <v>2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6"/>
      <c r="P14" s="85"/>
      <c r="Q14" s="85"/>
      <c r="R14" s="85"/>
      <c r="S14" s="85"/>
      <c r="T14" s="67">
        <v>0</v>
      </c>
      <c r="U14" s="67">
        <v>2</v>
      </c>
      <c r="V14" s="82">
        <v>2</v>
      </c>
      <c r="W14" s="82">
        <v>2</v>
      </c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3"/>
      <c r="AN14" s="83"/>
      <c r="AO14" s="83"/>
      <c r="AP14" s="83"/>
      <c r="AQ14" s="83"/>
      <c r="AR14" s="83"/>
      <c r="AS14" s="83"/>
      <c r="AT14" s="83"/>
      <c r="AU14" s="4">
        <f>SUM(V14:AE14)</f>
        <v>4</v>
      </c>
      <c r="AV14" s="4">
        <f>SUM(U14+AU14)</f>
        <v>6</v>
      </c>
    </row>
    <row r="15" spans="1:48" x14ac:dyDescent="0.25">
      <c r="A15" s="160" t="s">
        <v>17</v>
      </c>
      <c r="B15" s="12" t="s">
        <v>18</v>
      </c>
      <c r="C15" s="86">
        <v>2</v>
      </c>
      <c r="D15" s="85">
        <v>2</v>
      </c>
      <c r="E15" s="85">
        <v>2</v>
      </c>
      <c r="F15" s="85">
        <v>2</v>
      </c>
      <c r="G15" s="85">
        <v>2</v>
      </c>
      <c r="H15" s="85">
        <v>2</v>
      </c>
      <c r="I15" s="85">
        <v>2</v>
      </c>
      <c r="J15" s="85">
        <v>2</v>
      </c>
      <c r="K15" s="85">
        <v>2</v>
      </c>
      <c r="L15" s="85">
        <v>2</v>
      </c>
      <c r="M15" s="85">
        <v>2</v>
      </c>
      <c r="N15" s="85">
        <v>2</v>
      </c>
      <c r="O15" s="86">
        <v>2</v>
      </c>
      <c r="P15" s="85">
        <v>0</v>
      </c>
      <c r="Q15" s="85">
        <v>2</v>
      </c>
      <c r="R15" s="85">
        <v>2</v>
      </c>
      <c r="S15" s="82"/>
      <c r="T15" s="67">
        <v>0</v>
      </c>
      <c r="U15" s="67">
        <v>30</v>
      </c>
      <c r="V15" s="85">
        <v>2</v>
      </c>
      <c r="W15" s="85">
        <v>2</v>
      </c>
      <c r="X15" s="85">
        <v>2</v>
      </c>
      <c r="Y15" s="85">
        <v>2</v>
      </c>
      <c r="Z15" s="85">
        <v>2</v>
      </c>
      <c r="AA15" s="85">
        <v>2</v>
      </c>
      <c r="AB15" s="85">
        <v>2</v>
      </c>
      <c r="AC15" s="85">
        <v>2</v>
      </c>
      <c r="AD15" s="85">
        <v>2</v>
      </c>
      <c r="AE15" s="85">
        <v>2</v>
      </c>
      <c r="AF15" s="85">
        <v>2</v>
      </c>
      <c r="AG15" s="85">
        <v>2</v>
      </c>
      <c r="AH15" s="85">
        <v>2</v>
      </c>
      <c r="AI15" s="85">
        <v>2</v>
      </c>
      <c r="AJ15" s="85">
        <v>2</v>
      </c>
      <c r="AK15" s="85">
        <v>2</v>
      </c>
      <c r="AL15" s="85">
        <v>2</v>
      </c>
      <c r="AM15" s="89"/>
      <c r="AN15" s="89"/>
      <c r="AO15" s="89"/>
      <c r="AP15" s="89"/>
      <c r="AQ15" s="89"/>
      <c r="AR15" s="89"/>
      <c r="AS15" s="89"/>
      <c r="AT15" s="89"/>
      <c r="AU15" s="4">
        <v>32</v>
      </c>
      <c r="AV15" s="4">
        <v>62</v>
      </c>
    </row>
    <row r="16" spans="1:48" x14ac:dyDescent="0.25">
      <c r="A16" s="162"/>
      <c r="B16" s="60" t="s">
        <v>129</v>
      </c>
      <c r="C16" s="86">
        <v>2</v>
      </c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4"/>
      <c r="T16" s="67">
        <v>0</v>
      </c>
      <c r="U16" s="67">
        <v>2</v>
      </c>
      <c r="V16" s="82">
        <v>2</v>
      </c>
      <c r="W16" s="82">
        <v>2</v>
      </c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3"/>
      <c r="AN16" s="83"/>
      <c r="AO16" s="83"/>
      <c r="AP16" s="83"/>
      <c r="AQ16" s="83"/>
      <c r="AR16" s="83"/>
      <c r="AS16" s="83"/>
      <c r="AT16" s="83"/>
      <c r="AU16" s="4">
        <f>SUM(V16:AE16)</f>
        <v>4</v>
      </c>
      <c r="AV16" s="4">
        <f>SUM(U16+AU16)</f>
        <v>6</v>
      </c>
    </row>
    <row r="17" spans="1:48" x14ac:dyDescent="0.25">
      <c r="A17" s="163" t="s">
        <v>98</v>
      </c>
      <c r="B17" s="43" t="s">
        <v>99</v>
      </c>
      <c r="C17" s="90">
        <v>10</v>
      </c>
      <c r="D17" s="90">
        <v>10</v>
      </c>
      <c r="E17" s="90">
        <v>10</v>
      </c>
      <c r="F17" s="90">
        <v>10</v>
      </c>
      <c r="G17" s="90">
        <v>10</v>
      </c>
      <c r="H17" s="90">
        <v>10</v>
      </c>
      <c r="I17" s="90">
        <v>12</v>
      </c>
      <c r="J17" s="90">
        <v>12</v>
      </c>
      <c r="K17" s="90">
        <v>12</v>
      </c>
      <c r="L17" s="90">
        <v>12</v>
      </c>
      <c r="M17" s="90">
        <v>12</v>
      </c>
      <c r="N17" s="90">
        <v>12</v>
      </c>
      <c r="O17" s="90">
        <v>10</v>
      </c>
      <c r="P17" s="90">
        <v>10</v>
      </c>
      <c r="Q17" s="90">
        <v>10</v>
      </c>
      <c r="R17" s="90">
        <v>0</v>
      </c>
      <c r="S17" s="90"/>
      <c r="T17" s="67">
        <v>0</v>
      </c>
      <c r="U17" s="67">
        <f>SUM(C17:R17)</f>
        <v>162</v>
      </c>
      <c r="V17" s="40">
        <v>2</v>
      </c>
      <c r="W17" s="40">
        <v>2</v>
      </c>
      <c r="X17" s="40">
        <v>2</v>
      </c>
      <c r="Y17" s="40">
        <v>2</v>
      </c>
      <c r="Z17" s="40">
        <v>2</v>
      </c>
      <c r="AA17" s="40">
        <v>2</v>
      </c>
      <c r="AB17" s="40">
        <v>2</v>
      </c>
      <c r="AC17" s="40">
        <v>2</v>
      </c>
      <c r="AD17" s="40">
        <v>2</v>
      </c>
      <c r="AE17" s="40">
        <v>2</v>
      </c>
      <c r="AF17" s="40">
        <v>2</v>
      </c>
      <c r="AG17" s="40">
        <v>2</v>
      </c>
      <c r="AH17" s="40">
        <v>2</v>
      </c>
      <c r="AI17" s="40">
        <v>2</v>
      </c>
      <c r="AJ17" s="40">
        <v>2</v>
      </c>
      <c r="AK17" s="40">
        <v>2</v>
      </c>
      <c r="AL17" s="40">
        <v>4</v>
      </c>
      <c r="AM17" s="4"/>
      <c r="AN17" s="4"/>
      <c r="AO17" s="4"/>
      <c r="AP17" s="4"/>
      <c r="AQ17" s="4"/>
      <c r="AR17" s="4"/>
      <c r="AS17" s="4"/>
      <c r="AT17" s="4"/>
      <c r="AU17" s="4">
        <v>36</v>
      </c>
      <c r="AV17" s="4">
        <f>SUM(U17+AU17)</f>
        <v>198</v>
      </c>
    </row>
    <row r="18" spans="1:48" x14ac:dyDescent="0.25">
      <c r="A18" s="164"/>
      <c r="B18" s="9" t="s">
        <v>129</v>
      </c>
      <c r="C18" s="90">
        <v>2</v>
      </c>
      <c r="D18" s="90">
        <v>2</v>
      </c>
      <c r="E18" s="90">
        <v>2</v>
      </c>
      <c r="F18" s="90">
        <v>2</v>
      </c>
      <c r="G18" s="90">
        <v>2</v>
      </c>
      <c r="H18" s="90">
        <v>2</v>
      </c>
      <c r="I18" s="90">
        <v>2</v>
      </c>
      <c r="J18" s="90">
        <v>2</v>
      </c>
      <c r="K18" s="90"/>
      <c r="L18" s="90"/>
      <c r="M18" s="90"/>
      <c r="N18" s="90"/>
      <c r="O18" s="90"/>
      <c r="P18" s="90"/>
      <c r="Q18" s="90"/>
      <c r="R18" s="90"/>
      <c r="S18" s="90"/>
      <c r="T18" s="67">
        <v>0</v>
      </c>
      <c r="U18" s="67">
        <f>SUM(C18:M18)</f>
        <v>16</v>
      </c>
      <c r="V18" s="40">
        <v>2</v>
      </c>
      <c r="W18" s="40">
        <v>2</v>
      </c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"/>
      <c r="AN18" s="4"/>
      <c r="AO18" s="4"/>
      <c r="AP18" s="4"/>
      <c r="AQ18" s="4"/>
      <c r="AR18" s="4"/>
      <c r="AS18" s="4"/>
      <c r="AT18" s="4"/>
      <c r="AU18" s="4">
        <f>SUM(V18:AE18)</f>
        <v>4</v>
      </c>
      <c r="AV18" s="4">
        <f>SUM(U18+AU18)</f>
        <v>20</v>
      </c>
    </row>
    <row r="19" spans="1:48" x14ac:dyDescent="0.25">
      <c r="A19" s="165" t="s">
        <v>29</v>
      </c>
      <c r="B19" s="38" t="s">
        <v>30</v>
      </c>
      <c r="C19" s="85">
        <v>6</v>
      </c>
      <c r="D19" s="86">
        <v>6</v>
      </c>
      <c r="E19" s="86">
        <v>6</v>
      </c>
      <c r="F19" s="86">
        <v>6</v>
      </c>
      <c r="G19" s="86">
        <v>6</v>
      </c>
      <c r="H19" s="86">
        <v>6</v>
      </c>
      <c r="I19" s="86">
        <v>6</v>
      </c>
      <c r="J19" s="86">
        <v>6</v>
      </c>
      <c r="K19" s="86">
        <v>6</v>
      </c>
      <c r="L19" s="86">
        <v>6</v>
      </c>
      <c r="M19" s="86">
        <v>6</v>
      </c>
      <c r="N19" s="86">
        <v>4</v>
      </c>
      <c r="O19" s="86">
        <v>2</v>
      </c>
      <c r="P19" s="86">
        <v>2</v>
      </c>
      <c r="Q19" s="86">
        <v>2</v>
      </c>
      <c r="R19" s="91">
        <v>0</v>
      </c>
      <c r="S19" s="92" t="s">
        <v>88</v>
      </c>
      <c r="T19" s="67">
        <v>0</v>
      </c>
      <c r="U19" s="67">
        <f>SUM(C19:R19)</f>
        <v>76</v>
      </c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9"/>
      <c r="AN19" s="89"/>
      <c r="AO19" s="89"/>
      <c r="AP19" s="89"/>
      <c r="AQ19" s="89"/>
      <c r="AR19" s="89"/>
      <c r="AS19" s="89"/>
      <c r="AT19" s="88"/>
      <c r="AU19" s="4">
        <v>0</v>
      </c>
      <c r="AV19" s="4">
        <v>76</v>
      </c>
    </row>
    <row r="20" spans="1:48" x14ac:dyDescent="0.25">
      <c r="A20" s="166"/>
      <c r="B20" s="61" t="s">
        <v>129</v>
      </c>
      <c r="C20" s="86">
        <v>2</v>
      </c>
      <c r="D20" s="86">
        <v>2</v>
      </c>
      <c r="E20" s="86">
        <v>2</v>
      </c>
      <c r="F20" s="86">
        <v>2</v>
      </c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1"/>
      <c r="S20" s="93"/>
      <c r="T20" s="67">
        <v>0</v>
      </c>
      <c r="U20" s="67">
        <f>SUM(C20:L20)</f>
        <v>8</v>
      </c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9"/>
      <c r="AN20" s="89"/>
      <c r="AO20" s="89"/>
      <c r="AP20" s="89"/>
      <c r="AQ20" s="89"/>
      <c r="AR20" s="89"/>
      <c r="AS20" s="89"/>
      <c r="AT20" s="88"/>
      <c r="AU20" s="4">
        <v>0</v>
      </c>
      <c r="AV20" s="4">
        <f>SUM(U20)</f>
        <v>8</v>
      </c>
    </row>
    <row r="21" spans="1:48" x14ac:dyDescent="0.25">
      <c r="A21" s="167" t="s">
        <v>31</v>
      </c>
      <c r="B21" s="39" t="s">
        <v>32</v>
      </c>
      <c r="C21" s="94">
        <v>4</v>
      </c>
      <c r="D21" s="94">
        <v>4</v>
      </c>
      <c r="E21" s="94">
        <v>4</v>
      </c>
      <c r="F21" s="94">
        <v>4</v>
      </c>
      <c r="G21" s="94">
        <v>4</v>
      </c>
      <c r="H21" s="94">
        <v>4</v>
      </c>
      <c r="I21" s="94">
        <v>6</v>
      </c>
      <c r="J21" s="94">
        <v>6</v>
      </c>
      <c r="K21" s="94">
        <v>6</v>
      </c>
      <c r="L21" s="94">
        <v>6</v>
      </c>
      <c r="M21" s="94">
        <v>6</v>
      </c>
      <c r="N21" s="94">
        <v>8</v>
      </c>
      <c r="O21" s="94">
        <v>8</v>
      </c>
      <c r="P21" s="94">
        <v>8</v>
      </c>
      <c r="Q21" s="94">
        <v>8</v>
      </c>
      <c r="R21" s="91">
        <v>0</v>
      </c>
      <c r="S21" s="92" t="s">
        <v>88</v>
      </c>
      <c r="T21" s="67">
        <v>0</v>
      </c>
      <c r="U21" s="67">
        <v>86</v>
      </c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88"/>
      <c r="AN21" s="88"/>
      <c r="AO21" s="88"/>
      <c r="AP21" s="88"/>
      <c r="AQ21" s="88"/>
      <c r="AR21" s="88"/>
      <c r="AS21" s="88"/>
      <c r="AT21" s="88"/>
      <c r="AU21" s="4">
        <v>0</v>
      </c>
      <c r="AV21" s="4">
        <v>86</v>
      </c>
    </row>
    <row r="22" spans="1:48" x14ac:dyDescent="0.25">
      <c r="A22" s="168"/>
      <c r="B22" s="62" t="s">
        <v>129</v>
      </c>
      <c r="C22" s="86">
        <v>2</v>
      </c>
      <c r="D22" s="86">
        <v>2</v>
      </c>
      <c r="E22" s="86">
        <v>2</v>
      </c>
      <c r="F22" s="86">
        <v>2</v>
      </c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1"/>
      <c r="S22" s="93"/>
      <c r="T22" s="67">
        <v>0</v>
      </c>
      <c r="U22" s="67">
        <f>SUM(C22:L22)</f>
        <v>8</v>
      </c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88"/>
      <c r="AN22" s="88"/>
      <c r="AO22" s="88"/>
      <c r="AP22" s="88"/>
      <c r="AQ22" s="88"/>
      <c r="AR22" s="88"/>
      <c r="AS22" s="88"/>
      <c r="AT22" s="88"/>
      <c r="AU22" s="4">
        <v>0</v>
      </c>
      <c r="AV22" s="4">
        <f>SUM(U22)</f>
        <v>8</v>
      </c>
    </row>
    <row r="23" spans="1:48" x14ac:dyDescent="0.25">
      <c r="A23" s="169" t="s">
        <v>19</v>
      </c>
      <c r="B23" s="11" t="s">
        <v>33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/>
      <c r="T23" s="96">
        <v>0</v>
      </c>
      <c r="U23" s="67">
        <v>0</v>
      </c>
      <c r="V23" s="95">
        <v>2</v>
      </c>
      <c r="W23" s="95">
        <v>2</v>
      </c>
      <c r="X23" s="95">
        <v>2</v>
      </c>
      <c r="Y23" s="95">
        <v>2</v>
      </c>
      <c r="Z23" s="95">
        <v>2</v>
      </c>
      <c r="AA23" s="95">
        <v>2</v>
      </c>
      <c r="AB23" s="95">
        <v>2</v>
      </c>
      <c r="AC23" s="95">
        <v>2</v>
      </c>
      <c r="AD23" s="95">
        <v>2</v>
      </c>
      <c r="AE23" s="95">
        <v>2</v>
      </c>
      <c r="AF23" s="95">
        <v>2</v>
      </c>
      <c r="AG23" s="95">
        <v>2</v>
      </c>
      <c r="AH23" s="95">
        <v>2</v>
      </c>
      <c r="AI23" s="95">
        <v>2</v>
      </c>
      <c r="AJ23" s="95">
        <v>2</v>
      </c>
      <c r="AK23" s="95">
        <v>2</v>
      </c>
      <c r="AL23" s="95">
        <v>4</v>
      </c>
      <c r="AM23" s="88"/>
      <c r="AN23" s="88"/>
      <c r="AO23" s="88"/>
      <c r="AP23" s="88"/>
      <c r="AQ23" s="88"/>
      <c r="AR23" s="88"/>
      <c r="AS23" s="88"/>
      <c r="AT23" s="88"/>
      <c r="AU23" s="4">
        <v>36</v>
      </c>
      <c r="AV23" s="4">
        <v>36</v>
      </c>
    </row>
    <row r="24" spans="1:48" x14ac:dyDescent="0.25">
      <c r="A24" s="170"/>
      <c r="B24" s="59" t="s">
        <v>129</v>
      </c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6">
        <v>0</v>
      </c>
      <c r="U24" s="67">
        <v>0</v>
      </c>
      <c r="V24" s="82">
        <v>2</v>
      </c>
      <c r="W24" s="82">
        <v>2</v>
      </c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3"/>
      <c r="AN24" s="83"/>
      <c r="AO24" s="83"/>
      <c r="AP24" s="83"/>
      <c r="AQ24" s="83"/>
      <c r="AR24" s="83"/>
      <c r="AS24" s="83"/>
      <c r="AT24" s="83"/>
      <c r="AU24" s="4">
        <f>SUM(V24:AE24)</f>
        <v>4</v>
      </c>
      <c r="AV24" s="4">
        <f>SUM(AU24)</f>
        <v>4</v>
      </c>
    </row>
    <row r="25" spans="1:48" x14ac:dyDescent="0.25">
      <c r="A25" s="171" t="s">
        <v>100</v>
      </c>
      <c r="B25" s="41" t="s">
        <v>101</v>
      </c>
      <c r="C25" s="90">
        <v>20</v>
      </c>
      <c r="D25" s="90">
        <v>20</v>
      </c>
      <c r="E25" s="90">
        <v>20</v>
      </c>
      <c r="F25" s="90">
        <v>20</v>
      </c>
      <c r="G25" s="90">
        <v>20</v>
      </c>
      <c r="H25" s="90">
        <v>20</v>
      </c>
      <c r="I25" s="90">
        <v>18</v>
      </c>
      <c r="J25" s="90">
        <v>18</v>
      </c>
      <c r="K25" s="90">
        <v>18</v>
      </c>
      <c r="L25" s="90">
        <v>18</v>
      </c>
      <c r="M25" s="90">
        <v>18</v>
      </c>
      <c r="N25" s="90">
        <v>18</v>
      </c>
      <c r="O25" s="90">
        <v>20</v>
      </c>
      <c r="P25" s="90">
        <v>20</v>
      </c>
      <c r="Q25" s="90">
        <v>16</v>
      </c>
      <c r="R25" s="90">
        <v>22</v>
      </c>
      <c r="S25" s="90"/>
      <c r="T25" s="96">
        <v>0</v>
      </c>
      <c r="U25" s="67">
        <v>306</v>
      </c>
      <c r="V25" s="40">
        <v>14</v>
      </c>
      <c r="W25" s="40">
        <v>14</v>
      </c>
      <c r="X25" s="40">
        <v>14</v>
      </c>
      <c r="Y25" s="40">
        <v>14</v>
      </c>
      <c r="Z25" s="40">
        <v>14</v>
      </c>
      <c r="AA25" s="40">
        <v>14</v>
      </c>
      <c r="AB25" s="40">
        <v>16</v>
      </c>
      <c r="AC25" s="40">
        <v>16</v>
      </c>
      <c r="AD25" s="40">
        <v>16</v>
      </c>
      <c r="AE25" s="40">
        <v>16</v>
      </c>
      <c r="AF25" s="40">
        <v>16</v>
      </c>
      <c r="AG25" s="40">
        <v>14</v>
      </c>
      <c r="AH25" s="40">
        <v>12</v>
      </c>
      <c r="AI25" s="40">
        <v>12</v>
      </c>
      <c r="AJ25" s="40">
        <v>10</v>
      </c>
      <c r="AK25" s="40">
        <v>6</v>
      </c>
      <c r="AL25" s="40">
        <v>6</v>
      </c>
      <c r="AM25" s="4"/>
      <c r="AN25" s="4"/>
      <c r="AO25" s="4"/>
      <c r="AP25" s="4"/>
      <c r="AQ25" s="4"/>
      <c r="AR25" s="4"/>
      <c r="AS25" s="4"/>
      <c r="AT25" s="4"/>
      <c r="AU25" s="4">
        <v>222</v>
      </c>
      <c r="AV25" s="4">
        <f>SUM(U25+AU25)</f>
        <v>528</v>
      </c>
    </row>
    <row r="26" spans="1:48" x14ac:dyDescent="0.25">
      <c r="A26" s="172"/>
      <c r="B26" s="9" t="s">
        <v>129</v>
      </c>
      <c r="C26" s="90">
        <v>2</v>
      </c>
      <c r="D26" s="90">
        <v>2</v>
      </c>
      <c r="E26" s="90">
        <v>2</v>
      </c>
      <c r="F26" s="90">
        <v>2</v>
      </c>
      <c r="G26" s="90">
        <v>2</v>
      </c>
      <c r="H26" s="90">
        <v>2</v>
      </c>
      <c r="I26" s="90">
        <v>2</v>
      </c>
      <c r="J26" s="90">
        <v>2</v>
      </c>
      <c r="K26" s="90">
        <v>2</v>
      </c>
      <c r="L26" s="90">
        <v>2</v>
      </c>
      <c r="M26" s="90">
        <v>2</v>
      </c>
      <c r="N26" s="90">
        <v>2</v>
      </c>
      <c r="O26" s="90">
        <v>2</v>
      </c>
      <c r="P26" s="90">
        <v>2</v>
      </c>
      <c r="Q26" s="90">
        <v>4</v>
      </c>
      <c r="R26" s="90">
        <v>2</v>
      </c>
      <c r="S26" s="90"/>
      <c r="T26" s="96">
        <v>0</v>
      </c>
      <c r="U26" s="67">
        <f>SUM(C26:R26)</f>
        <v>34</v>
      </c>
      <c r="V26" s="40">
        <v>2</v>
      </c>
      <c r="W26" s="40">
        <v>2</v>
      </c>
      <c r="X26" s="40">
        <v>2</v>
      </c>
      <c r="Y26" s="40">
        <v>2</v>
      </c>
      <c r="Z26" s="40">
        <v>2</v>
      </c>
      <c r="AA26" s="40">
        <v>2</v>
      </c>
      <c r="AB26" s="40">
        <v>2</v>
      </c>
      <c r="AC26" s="40">
        <v>2</v>
      </c>
      <c r="AD26" s="40">
        <v>2</v>
      </c>
      <c r="AE26" s="40">
        <v>2</v>
      </c>
      <c r="AF26" s="40"/>
      <c r="AG26" s="40"/>
      <c r="AH26" s="40"/>
      <c r="AI26" s="40"/>
      <c r="AJ26" s="40"/>
      <c r="AK26" s="40"/>
      <c r="AL26" s="40"/>
      <c r="AM26" s="4"/>
      <c r="AN26" s="4"/>
      <c r="AO26" s="4"/>
      <c r="AP26" s="4"/>
      <c r="AQ26" s="4"/>
      <c r="AR26" s="4"/>
      <c r="AS26" s="4"/>
      <c r="AT26" s="4"/>
      <c r="AU26" s="4">
        <f>SUM(V26:AL26)</f>
        <v>20</v>
      </c>
      <c r="AV26" s="4">
        <f>SUM(U26+AU26)</f>
        <v>54</v>
      </c>
    </row>
    <row r="27" spans="1:48" x14ac:dyDescent="0.25">
      <c r="A27" s="173" t="s">
        <v>34</v>
      </c>
      <c r="B27" s="11" t="s">
        <v>35</v>
      </c>
      <c r="C27" s="85">
        <v>4</v>
      </c>
      <c r="D27" s="85">
        <v>4</v>
      </c>
      <c r="E27" s="85">
        <v>4</v>
      </c>
      <c r="F27" s="85">
        <v>4</v>
      </c>
      <c r="G27" s="85">
        <v>4</v>
      </c>
      <c r="H27" s="85">
        <v>2</v>
      </c>
      <c r="I27" s="85">
        <v>2</v>
      </c>
      <c r="J27" s="85">
        <v>2</v>
      </c>
      <c r="K27" s="85">
        <v>2</v>
      </c>
      <c r="L27" s="85">
        <v>2</v>
      </c>
      <c r="M27" s="85">
        <v>2</v>
      </c>
      <c r="N27" s="85">
        <v>2</v>
      </c>
      <c r="O27" s="95">
        <v>2</v>
      </c>
      <c r="P27" s="85">
        <v>2</v>
      </c>
      <c r="Q27" s="95">
        <v>2</v>
      </c>
      <c r="R27" s="85"/>
      <c r="S27" s="95"/>
      <c r="T27" s="67">
        <v>0</v>
      </c>
      <c r="U27" s="67">
        <v>40</v>
      </c>
      <c r="V27" s="85">
        <v>4</v>
      </c>
      <c r="W27" s="85">
        <v>4</v>
      </c>
      <c r="X27" s="85">
        <v>4</v>
      </c>
      <c r="Y27" s="85">
        <v>4</v>
      </c>
      <c r="Z27" s="85">
        <v>4</v>
      </c>
      <c r="AA27" s="85">
        <v>4</v>
      </c>
      <c r="AB27" s="85">
        <v>6</v>
      </c>
      <c r="AC27" s="85">
        <v>6</v>
      </c>
      <c r="AD27" s="85">
        <v>6</v>
      </c>
      <c r="AE27" s="85">
        <v>6</v>
      </c>
      <c r="AF27" s="85">
        <v>4</v>
      </c>
      <c r="AG27" s="85">
        <v>6</v>
      </c>
      <c r="AH27" s="85">
        <v>6</v>
      </c>
      <c r="AI27" s="85">
        <v>6</v>
      </c>
      <c r="AJ27" s="85">
        <v>6</v>
      </c>
      <c r="AK27" s="85">
        <v>2</v>
      </c>
      <c r="AL27" s="85">
        <v>4</v>
      </c>
      <c r="AM27" s="89"/>
      <c r="AN27" s="89"/>
      <c r="AO27" s="89"/>
      <c r="AP27" s="89"/>
      <c r="AQ27" s="89"/>
      <c r="AR27" s="83"/>
      <c r="AS27" s="87"/>
      <c r="AT27" s="97" t="s">
        <v>88</v>
      </c>
      <c r="AU27" s="4">
        <v>78</v>
      </c>
      <c r="AV27" s="4">
        <v>118</v>
      </c>
    </row>
    <row r="28" spans="1:48" x14ac:dyDescent="0.25">
      <c r="A28" s="174"/>
      <c r="B28" s="63" t="s">
        <v>129</v>
      </c>
      <c r="C28" s="86">
        <v>2</v>
      </c>
      <c r="D28" s="85">
        <v>2</v>
      </c>
      <c r="E28" s="85">
        <v>2</v>
      </c>
      <c r="F28" s="85"/>
      <c r="G28" s="85"/>
      <c r="H28" s="85"/>
      <c r="I28" s="85"/>
      <c r="J28" s="85"/>
      <c r="K28" s="85"/>
      <c r="L28" s="85"/>
      <c r="M28" s="85"/>
      <c r="N28" s="85"/>
      <c r="O28" s="95"/>
      <c r="P28" s="85"/>
      <c r="Q28" s="95"/>
      <c r="R28" s="85"/>
      <c r="S28" s="95"/>
      <c r="T28" s="67">
        <v>0</v>
      </c>
      <c r="U28" s="67">
        <f>SUM(C28:R28)</f>
        <v>6</v>
      </c>
      <c r="V28" s="85">
        <v>2</v>
      </c>
      <c r="W28" s="85">
        <v>2</v>
      </c>
      <c r="X28" s="85">
        <v>2</v>
      </c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9"/>
      <c r="AN28" s="89"/>
      <c r="AO28" s="89"/>
      <c r="AP28" s="89"/>
      <c r="AQ28" s="89"/>
      <c r="AR28" s="83"/>
      <c r="AS28" s="87"/>
      <c r="AT28" s="88"/>
      <c r="AU28" s="4">
        <f>SUM(V28:AL28)</f>
        <v>6</v>
      </c>
      <c r="AV28" s="4">
        <f>SUM(U28+AU28)</f>
        <v>12</v>
      </c>
    </row>
    <row r="29" spans="1:48" x14ac:dyDescent="0.25">
      <c r="A29" s="173" t="s">
        <v>36</v>
      </c>
      <c r="B29" s="74" t="s">
        <v>37</v>
      </c>
      <c r="C29" s="86">
        <v>4</v>
      </c>
      <c r="D29" s="85">
        <v>4</v>
      </c>
      <c r="E29" s="85">
        <v>4</v>
      </c>
      <c r="F29" s="85">
        <v>4</v>
      </c>
      <c r="G29" s="85">
        <v>4</v>
      </c>
      <c r="H29" s="85">
        <v>6</v>
      </c>
      <c r="I29" s="85">
        <v>2</v>
      </c>
      <c r="J29" s="85">
        <v>2</v>
      </c>
      <c r="K29" s="85">
        <v>2</v>
      </c>
      <c r="L29" s="85">
        <v>4</v>
      </c>
      <c r="M29" s="85">
        <v>4</v>
      </c>
      <c r="N29" s="85">
        <v>4</v>
      </c>
      <c r="O29" s="85">
        <v>6</v>
      </c>
      <c r="P29" s="85">
        <v>6</v>
      </c>
      <c r="Q29" s="85">
        <v>6</v>
      </c>
      <c r="R29" s="85">
        <v>8</v>
      </c>
      <c r="S29" s="85"/>
      <c r="T29" s="67">
        <v>0</v>
      </c>
      <c r="U29" s="67">
        <v>70</v>
      </c>
      <c r="V29" s="85">
        <v>2</v>
      </c>
      <c r="W29" s="85">
        <v>2</v>
      </c>
      <c r="X29" s="85">
        <v>2</v>
      </c>
      <c r="Y29" s="85">
        <v>2</v>
      </c>
      <c r="Z29" s="85">
        <v>2</v>
      </c>
      <c r="AA29" s="85">
        <v>2</v>
      </c>
      <c r="AB29" s="85">
        <v>2</v>
      </c>
      <c r="AC29" s="85">
        <v>2</v>
      </c>
      <c r="AD29" s="85">
        <v>2</v>
      </c>
      <c r="AE29" s="85">
        <v>2</v>
      </c>
      <c r="AF29" s="85">
        <v>2</v>
      </c>
      <c r="AG29" s="85"/>
      <c r="AH29" s="85"/>
      <c r="AI29" s="85"/>
      <c r="AJ29" s="85"/>
      <c r="AK29" s="85"/>
      <c r="AL29" s="85"/>
      <c r="AM29" s="89"/>
      <c r="AN29" s="89"/>
      <c r="AO29" s="89"/>
      <c r="AP29" s="89"/>
      <c r="AQ29" s="89"/>
      <c r="AR29" s="89"/>
      <c r="AS29" s="87"/>
      <c r="AT29" s="97" t="s">
        <v>88</v>
      </c>
      <c r="AU29" s="4">
        <v>22</v>
      </c>
      <c r="AV29" s="4">
        <v>92</v>
      </c>
    </row>
    <row r="30" spans="1:48" x14ac:dyDescent="0.25">
      <c r="A30" s="174"/>
      <c r="B30" s="64" t="s">
        <v>129</v>
      </c>
      <c r="C30" s="86">
        <v>2</v>
      </c>
      <c r="D30" s="86">
        <v>2</v>
      </c>
      <c r="E30" s="86">
        <v>2</v>
      </c>
      <c r="F30" s="86">
        <v>2</v>
      </c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91"/>
      <c r="S30" s="93"/>
      <c r="T30" s="67">
        <v>0</v>
      </c>
      <c r="U30" s="67">
        <f>SUM(C30:L30)</f>
        <v>8</v>
      </c>
      <c r="V30" s="85">
        <v>2</v>
      </c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9"/>
      <c r="AN30" s="89"/>
      <c r="AO30" s="89"/>
      <c r="AP30" s="89"/>
      <c r="AQ30" s="89"/>
      <c r="AR30" s="89"/>
      <c r="AS30" s="87"/>
      <c r="AT30" s="88"/>
      <c r="AU30" s="4">
        <v>2</v>
      </c>
      <c r="AV30" s="4">
        <f>SUM(U30+AU30)</f>
        <v>10</v>
      </c>
    </row>
    <row r="31" spans="1:48" x14ac:dyDescent="0.25">
      <c r="A31" s="175" t="s">
        <v>38</v>
      </c>
      <c r="B31" s="7" t="s">
        <v>132</v>
      </c>
      <c r="C31" s="85">
        <v>2</v>
      </c>
      <c r="D31" s="85">
        <v>2</v>
      </c>
      <c r="E31" s="85">
        <v>2</v>
      </c>
      <c r="F31" s="85">
        <v>2</v>
      </c>
      <c r="G31" s="85">
        <v>2</v>
      </c>
      <c r="H31" s="85">
        <v>2</v>
      </c>
      <c r="I31" s="85">
        <v>4</v>
      </c>
      <c r="J31" s="85">
        <v>2</v>
      </c>
      <c r="K31" s="85">
        <v>2</v>
      </c>
      <c r="L31" s="85"/>
      <c r="M31" s="82"/>
      <c r="N31" s="82"/>
      <c r="O31" s="82"/>
      <c r="P31" s="82"/>
      <c r="Q31" s="82"/>
      <c r="R31" s="82"/>
      <c r="S31" s="82"/>
      <c r="T31" s="67">
        <v>0</v>
      </c>
      <c r="U31" s="67">
        <v>20</v>
      </c>
      <c r="V31" s="85">
        <v>2</v>
      </c>
      <c r="W31" s="85">
        <v>2</v>
      </c>
      <c r="X31" s="85">
        <v>2</v>
      </c>
      <c r="Y31" s="85">
        <v>2</v>
      </c>
      <c r="Z31" s="85">
        <v>2</v>
      </c>
      <c r="AA31" s="85">
        <v>2</v>
      </c>
      <c r="AB31" s="85">
        <v>2</v>
      </c>
      <c r="AC31" s="85">
        <v>2</v>
      </c>
      <c r="AD31" s="85">
        <v>2</v>
      </c>
      <c r="AE31" s="85">
        <v>2</v>
      </c>
      <c r="AF31" s="85">
        <v>2</v>
      </c>
      <c r="AG31" s="85">
        <v>2</v>
      </c>
      <c r="AH31" s="85">
        <v>2</v>
      </c>
      <c r="AI31" s="85">
        <v>2</v>
      </c>
      <c r="AJ31" s="85">
        <v>2</v>
      </c>
      <c r="AK31" s="85">
        <v>2</v>
      </c>
      <c r="AL31" s="85">
        <v>2</v>
      </c>
      <c r="AM31" s="89"/>
      <c r="AN31" s="89"/>
      <c r="AO31" s="89"/>
      <c r="AP31" s="89"/>
      <c r="AQ31" s="89"/>
      <c r="AR31" s="89"/>
      <c r="AS31" s="87"/>
      <c r="AT31" s="83"/>
      <c r="AU31" s="4">
        <v>32</v>
      </c>
      <c r="AV31" s="4">
        <v>52</v>
      </c>
    </row>
    <row r="32" spans="1:48" x14ac:dyDescent="0.25">
      <c r="A32" s="176"/>
      <c r="B32" s="65" t="s">
        <v>129</v>
      </c>
      <c r="C32" s="85">
        <v>2</v>
      </c>
      <c r="D32" s="85"/>
      <c r="E32" s="85"/>
      <c r="F32" s="85"/>
      <c r="G32" s="85"/>
      <c r="H32" s="85"/>
      <c r="I32" s="85"/>
      <c r="J32" s="85"/>
      <c r="K32" s="85"/>
      <c r="L32" s="85"/>
      <c r="M32" s="82"/>
      <c r="N32" s="82"/>
      <c r="O32" s="82"/>
      <c r="P32" s="82"/>
      <c r="Q32" s="82"/>
      <c r="R32" s="82"/>
      <c r="S32" s="82"/>
      <c r="T32" s="67">
        <v>0</v>
      </c>
      <c r="U32" s="67">
        <v>2</v>
      </c>
      <c r="V32" s="85">
        <v>2</v>
      </c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9"/>
      <c r="AN32" s="89"/>
      <c r="AO32" s="89"/>
      <c r="AP32" s="89"/>
      <c r="AQ32" s="89"/>
      <c r="AR32" s="89"/>
      <c r="AS32" s="87"/>
      <c r="AT32" s="83"/>
      <c r="AU32" s="4">
        <v>2</v>
      </c>
      <c r="AV32" s="4">
        <f>SUM(U32+AU32)</f>
        <v>4</v>
      </c>
    </row>
    <row r="33" spans="1:48" x14ac:dyDescent="0.25">
      <c r="A33" s="175" t="s">
        <v>39</v>
      </c>
      <c r="B33" s="7" t="s">
        <v>40</v>
      </c>
      <c r="C33" s="85">
        <v>4</v>
      </c>
      <c r="D33" s="85">
        <v>4</v>
      </c>
      <c r="E33" s="85">
        <v>4</v>
      </c>
      <c r="F33" s="85">
        <v>4</v>
      </c>
      <c r="G33" s="85">
        <v>4</v>
      </c>
      <c r="H33" s="85">
        <v>4</v>
      </c>
      <c r="I33" s="85">
        <v>4</v>
      </c>
      <c r="J33" s="95">
        <v>6</v>
      </c>
      <c r="K33" s="95">
        <v>4</v>
      </c>
      <c r="L33" s="95">
        <v>4</v>
      </c>
      <c r="M33" s="95">
        <v>4</v>
      </c>
      <c r="N33" s="95">
        <v>4</v>
      </c>
      <c r="O33" s="95">
        <v>4</v>
      </c>
      <c r="P33" s="95">
        <v>4</v>
      </c>
      <c r="Q33" s="95">
        <v>2</v>
      </c>
      <c r="R33" s="95">
        <v>6</v>
      </c>
      <c r="S33" s="95"/>
      <c r="T33" s="67">
        <v>0</v>
      </c>
      <c r="U33" s="67">
        <v>66</v>
      </c>
      <c r="V33" s="85">
        <v>2</v>
      </c>
      <c r="W33" s="85">
        <v>2</v>
      </c>
      <c r="X33" s="85">
        <v>2</v>
      </c>
      <c r="Y33" s="85">
        <v>2</v>
      </c>
      <c r="Z33" s="85">
        <v>2</v>
      </c>
      <c r="AA33" s="85">
        <v>2</v>
      </c>
      <c r="AB33" s="85">
        <v>2</v>
      </c>
      <c r="AC33" s="85">
        <v>2</v>
      </c>
      <c r="AD33" s="85">
        <v>2</v>
      </c>
      <c r="AE33" s="85">
        <v>2</v>
      </c>
      <c r="AF33" s="82">
        <v>2</v>
      </c>
      <c r="AG33" s="82">
        <v>2</v>
      </c>
      <c r="AH33" s="82"/>
      <c r="AI33" s="82"/>
      <c r="AJ33" s="82"/>
      <c r="AK33" s="82"/>
      <c r="AL33" s="82"/>
      <c r="AM33" s="83"/>
      <c r="AN33" s="83"/>
      <c r="AO33" s="83"/>
      <c r="AP33" s="83"/>
      <c r="AQ33" s="83"/>
      <c r="AR33" s="89"/>
      <c r="AS33" s="87"/>
      <c r="AT33" s="89"/>
      <c r="AU33" s="4">
        <v>24</v>
      </c>
      <c r="AV33" s="4">
        <v>90</v>
      </c>
    </row>
    <row r="34" spans="1:48" x14ac:dyDescent="0.25">
      <c r="A34" s="176"/>
      <c r="B34" s="65" t="s">
        <v>129</v>
      </c>
      <c r="C34" s="86">
        <v>2</v>
      </c>
      <c r="D34" s="85">
        <v>2</v>
      </c>
      <c r="E34" s="85">
        <v>2</v>
      </c>
      <c r="F34" s="85"/>
      <c r="G34" s="85"/>
      <c r="H34" s="85"/>
      <c r="I34" s="85"/>
      <c r="J34" s="85"/>
      <c r="K34" s="85"/>
      <c r="L34" s="85"/>
      <c r="M34" s="85"/>
      <c r="N34" s="85"/>
      <c r="O34" s="95"/>
      <c r="P34" s="85"/>
      <c r="Q34" s="95"/>
      <c r="R34" s="85"/>
      <c r="S34" s="95"/>
      <c r="T34" s="67">
        <v>0</v>
      </c>
      <c r="U34" s="67">
        <f>SUM(C34:R34)</f>
        <v>6</v>
      </c>
      <c r="V34" s="82">
        <v>2</v>
      </c>
      <c r="W34" s="82">
        <v>2</v>
      </c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3"/>
      <c r="AN34" s="83"/>
      <c r="AO34" s="83"/>
      <c r="AP34" s="83"/>
      <c r="AQ34" s="83"/>
      <c r="AR34" s="83"/>
      <c r="AS34" s="83"/>
      <c r="AT34" s="83"/>
      <c r="AU34" s="4">
        <f>SUM(V34:AE34)</f>
        <v>4</v>
      </c>
      <c r="AV34" s="4">
        <f>SUM(U34+AU34)</f>
        <v>10</v>
      </c>
    </row>
    <row r="35" spans="1:48" x14ac:dyDescent="0.25">
      <c r="A35" s="175" t="s">
        <v>41</v>
      </c>
      <c r="B35" s="7" t="s">
        <v>42</v>
      </c>
      <c r="C35" s="85">
        <v>2</v>
      </c>
      <c r="D35" s="85">
        <v>2</v>
      </c>
      <c r="E35" s="85">
        <v>2</v>
      </c>
      <c r="F35" s="85">
        <v>2</v>
      </c>
      <c r="G35" s="85">
        <v>2</v>
      </c>
      <c r="H35" s="85">
        <v>2</v>
      </c>
      <c r="I35" s="85">
        <v>2</v>
      </c>
      <c r="J35" s="85">
        <v>2</v>
      </c>
      <c r="K35" s="85">
        <v>4</v>
      </c>
      <c r="L35" s="85">
        <v>4</v>
      </c>
      <c r="M35" s="85">
        <v>4</v>
      </c>
      <c r="N35" s="85">
        <v>4</v>
      </c>
      <c r="O35" s="85">
        <v>4</v>
      </c>
      <c r="P35" s="85">
        <v>4</v>
      </c>
      <c r="Q35" s="85">
        <v>2</v>
      </c>
      <c r="R35" s="85">
        <v>4</v>
      </c>
      <c r="S35" s="85"/>
      <c r="T35" s="67">
        <v>0</v>
      </c>
      <c r="U35" s="67">
        <v>46</v>
      </c>
      <c r="V35" s="85">
        <v>2</v>
      </c>
      <c r="W35" s="85">
        <v>2</v>
      </c>
      <c r="X35" s="85">
        <v>2</v>
      </c>
      <c r="Y35" s="85">
        <v>2</v>
      </c>
      <c r="Z35" s="85">
        <v>2</v>
      </c>
      <c r="AA35" s="85">
        <v>2</v>
      </c>
      <c r="AB35" s="85">
        <v>2</v>
      </c>
      <c r="AC35" s="85">
        <v>2</v>
      </c>
      <c r="AD35" s="85">
        <v>2</v>
      </c>
      <c r="AE35" s="85">
        <v>2</v>
      </c>
      <c r="AF35" s="82">
        <v>4</v>
      </c>
      <c r="AG35" s="82">
        <v>2</v>
      </c>
      <c r="AH35" s="82">
        <v>2</v>
      </c>
      <c r="AI35" s="82">
        <v>4</v>
      </c>
      <c r="AJ35" s="82">
        <v>2</v>
      </c>
      <c r="AK35" s="82">
        <v>2</v>
      </c>
      <c r="AL35" s="82">
        <v>2</v>
      </c>
      <c r="AM35" s="83"/>
      <c r="AN35" s="83"/>
      <c r="AO35" s="83"/>
      <c r="AP35" s="83"/>
      <c r="AQ35" s="83"/>
      <c r="AR35" s="89"/>
      <c r="AS35" s="97" t="s">
        <v>88</v>
      </c>
      <c r="AT35" s="83"/>
      <c r="AU35" s="4">
        <v>40</v>
      </c>
      <c r="AV35" s="4">
        <v>86</v>
      </c>
    </row>
    <row r="36" spans="1:48" x14ac:dyDescent="0.25">
      <c r="A36" s="176"/>
      <c r="B36" s="65" t="s">
        <v>129</v>
      </c>
      <c r="C36" s="85">
        <v>2</v>
      </c>
      <c r="D36" s="85">
        <v>2</v>
      </c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67">
        <v>0</v>
      </c>
      <c r="U36" s="67">
        <v>4</v>
      </c>
      <c r="V36" s="82">
        <v>2</v>
      </c>
      <c r="W36" s="82">
        <v>2</v>
      </c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3"/>
      <c r="AN36" s="83"/>
      <c r="AO36" s="83"/>
      <c r="AP36" s="83"/>
      <c r="AQ36" s="83"/>
      <c r="AR36" s="83"/>
      <c r="AS36" s="83"/>
      <c r="AT36" s="83"/>
      <c r="AU36" s="4">
        <f>SUM(V36:AE36)</f>
        <v>4</v>
      </c>
      <c r="AV36" s="4">
        <f>SUM(U36+AU36)</f>
        <v>8</v>
      </c>
    </row>
    <row r="37" spans="1:48" ht="30" x14ac:dyDescent="0.25">
      <c r="A37" s="175" t="s">
        <v>43</v>
      </c>
      <c r="B37" s="7" t="s">
        <v>44</v>
      </c>
      <c r="C37" s="85">
        <v>4</v>
      </c>
      <c r="D37" s="85">
        <v>4</v>
      </c>
      <c r="E37" s="85">
        <v>4</v>
      </c>
      <c r="F37" s="85">
        <v>4</v>
      </c>
      <c r="G37" s="85">
        <v>4</v>
      </c>
      <c r="H37" s="85">
        <v>4</v>
      </c>
      <c r="I37" s="85">
        <v>4</v>
      </c>
      <c r="J37" s="85">
        <v>4</v>
      </c>
      <c r="K37" s="85">
        <v>4</v>
      </c>
      <c r="L37" s="85">
        <v>4</v>
      </c>
      <c r="M37" s="85">
        <v>4</v>
      </c>
      <c r="N37" s="85">
        <v>4</v>
      </c>
      <c r="O37" s="85">
        <v>4</v>
      </c>
      <c r="P37" s="85">
        <v>4</v>
      </c>
      <c r="Q37" s="85">
        <v>4</v>
      </c>
      <c r="R37" s="85">
        <v>4</v>
      </c>
      <c r="S37" s="85"/>
      <c r="T37" s="67">
        <v>0</v>
      </c>
      <c r="U37" s="67">
        <f>SUM(C37:R37)</f>
        <v>64</v>
      </c>
      <c r="V37" s="85">
        <v>2</v>
      </c>
      <c r="W37" s="85">
        <v>2</v>
      </c>
      <c r="X37" s="85">
        <v>2</v>
      </c>
      <c r="Y37" s="85">
        <v>2</v>
      </c>
      <c r="Z37" s="85">
        <v>2</v>
      </c>
      <c r="AA37" s="85">
        <v>2</v>
      </c>
      <c r="AB37" s="85">
        <v>2</v>
      </c>
      <c r="AC37" s="85">
        <v>2</v>
      </c>
      <c r="AD37" s="85">
        <v>2</v>
      </c>
      <c r="AE37" s="85">
        <v>2</v>
      </c>
      <c r="AF37" s="85">
        <v>2</v>
      </c>
      <c r="AG37" s="85">
        <v>2</v>
      </c>
      <c r="AH37" s="85">
        <v>2</v>
      </c>
      <c r="AI37" s="85"/>
      <c r="AJ37" s="85"/>
      <c r="AK37" s="85"/>
      <c r="AL37" s="85"/>
      <c r="AM37" s="89"/>
      <c r="AN37" s="89"/>
      <c r="AO37" s="89"/>
      <c r="AP37" s="89"/>
      <c r="AQ37" s="89"/>
      <c r="AR37" s="89"/>
      <c r="AS37" s="89"/>
      <c r="AT37" s="89"/>
      <c r="AU37" s="4">
        <f>SUM(V37:AL37)</f>
        <v>26</v>
      </c>
      <c r="AV37" s="4">
        <v>90</v>
      </c>
    </row>
    <row r="38" spans="1:48" x14ac:dyDescent="0.25">
      <c r="A38" s="176"/>
      <c r="B38" s="65" t="s">
        <v>129</v>
      </c>
      <c r="C38" s="86">
        <v>2</v>
      </c>
      <c r="D38" s="86">
        <v>2</v>
      </c>
      <c r="E38" s="86">
        <v>2</v>
      </c>
      <c r="F38" s="86">
        <v>2</v>
      </c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91"/>
      <c r="S38" s="93"/>
      <c r="T38" s="67">
        <v>0</v>
      </c>
      <c r="U38" s="67">
        <f>SUM(C38:L38)</f>
        <v>8</v>
      </c>
      <c r="V38" s="85">
        <v>2</v>
      </c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9"/>
      <c r="AN38" s="89"/>
      <c r="AO38" s="89"/>
      <c r="AP38" s="89"/>
      <c r="AQ38" s="89"/>
      <c r="AR38" s="89"/>
      <c r="AS38" s="89"/>
      <c r="AT38" s="89"/>
      <c r="AU38" s="4">
        <v>2</v>
      </c>
      <c r="AV38" s="4">
        <f>SUM(U38+AU38)</f>
        <v>10</v>
      </c>
    </row>
    <row r="39" spans="1:48" x14ac:dyDescent="0.25">
      <c r="A39" s="177" t="s">
        <v>102</v>
      </c>
      <c r="B39" s="42" t="s">
        <v>103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67">
        <v>0</v>
      </c>
      <c r="U39" s="67">
        <v>0</v>
      </c>
      <c r="V39" s="40">
        <v>14</v>
      </c>
      <c r="W39" s="40">
        <v>14</v>
      </c>
      <c r="X39" s="40">
        <v>14</v>
      </c>
      <c r="Y39" s="40">
        <v>14</v>
      </c>
      <c r="Z39" s="40">
        <v>14</v>
      </c>
      <c r="AA39" s="40">
        <v>14</v>
      </c>
      <c r="AB39" s="40">
        <v>14</v>
      </c>
      <c r="AC39" s="40">
        <v>14</v>
      </c>
      <c r="AD39" s="40">
        <v>14</v>
      </c>
      <c r="AE39" s="40">
        <v>14</v>
      </c>
      <c r="AF39" s="40">
        <v>12</v>
      </c>
      <c r="AG39" s="40">
        <v>12</v>
      </c>
      <c r="AH39" s="40">
        <v>12</v>
      </c>
      <c r="AI39" s="40">
        <v>12</v>
      </c>
      <c r="AJ39" s="40">
        <v>12</v>
      </c>
      <c r="AK39" s="40">
        <v>12</v>
      </c>
      <c r="AL39" s="40">
        <v>12</v>
      </c>
      <c r="AM39" s="4">
        <v>36</v>
      </c>
      <c r="AN39" s="4">
        <v>36</v>
      </c>
      <c r="AO39" s="4">
        <v>36</v>
      </c>
      <c r="AP39" s="4">
        <v>36</v>
      </c>
      <c r="AQ39" s="4">
        <v>36</v>
      </c>
      <c r="AR39" s="4">
        <v>36</v>
      </c>
      <c r="AS39" s="4">
        <v>36</v>
      </c>
      <c r="AT39" s="4"/>
      <c r="AU39" s="4">
        <f>SUM(V39:AS39)</f>
        <v>476</v>
      </c>
      <c r="AV39" s="4">
        <f>SUM(AU39)</f>
        <v>476</v>
      </c>
    </row>
    <row r="40" spans="1:48" x14ac:dyDescent="0.25">
      <c r="A40" s="178"/>
      <c r="B40" s="9" t="s">
        <v>129</v>
      </c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67">
        <v>0</v>
      </c>
      <c r="U40" s="67">
        <v>0</v>
      </c>
      <c r="V40" s="40">
        <v>2</v>
      </c>
      <c r="W40" s="40">
        <v>2</v>
      </c>
      <c r="X40" s="40">
        <v>2</v>
      </c>
      <c r="Y40" s="40">
        <v>2</v>
      </c>
      <c r="Z40" s="40">
        <v>2</v>
      </c>
      <c r="AA40" s="40">
        <v>2</v>
      </c>
      <c r="AB40" s="40">
        <v>2</v>
      </c>
      <c r="AC40" s="40">
        <v>2</v>
      </c>
      <c r="AD40" s="40">
        <v>2</v>
      </c>
      <c r="AE40" s="40">
        <v>2</v>
      </c>
      <c r="AF40" s="40">
        <v>2</v>
      </c>
      <c r="AG40" s="40">
        <v>2</v>
      </c>
      <c r="AH40" s="40">
        <v>2</v>
      </c>
      <c r="AI40" s="40"/>
      <c r="AJ40" s="40"/>
      <c r="AK40" s="40"/>
      <c r="AL40" s="40"/>
      <c r="AM40" s="4"/>
      <c r="AN40" s="4"/>
      <c r="AO40" s="4"/>
      <c r="AP40" s="4"/>
      <c r="AQ40" s="4"/>
      <c r="AR40" s="4"/>
      <c r="AS40" s="4"/>
      <c r="AT40" s="4"/>
      <c r="AU40" s="4">
        <f>SUM(V40:AL40)</f>
        <v>26</v>
      </c>
      <c r="AV40" s="4">
        <f>SUM(AU40)</f>
        <v>26</v>
      </c>
    </row>
    <row r="41" spans="1:48" x14ac:dyDescent="0.25">
      <c r="A41" s="183" t="s">
        <v>45</v>
      </c>
      <c r="B41" s="45" t="s">
        <v>46</v>
      </c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67">
        <v>0</v>
      </c>
      <c r="U41" s="67">
        <v>0</v>
      </c>
      <c r="V41" s="98">
        <v>18</v>
      </c>
      <c r="W41" s="98">
        <v>18</v>
      </c>
      <c r="X41" s="98">
        <v>18</v>
      </c>
      <c r="Y41" s="98">
        <v>18</v>
      </c>
      <c r="Z41" s="98">
        <v>18</v>
      </c>
      <c r="AA41" s="98">
        <v>18</v>
      </c>
      <c r="AB41" s="98">
        <v>18</v>
      </c>
      <c r="AC41" s="98">
        <v>18</v>
      </c>
      <c r="AD41" s="98">
        <v>18</v>
      </c>
      <c r="AE41" s="98">
        <v>18</v>
      </c>
      <c r="AF41" s="98">
        <v>18</v>
      </c>
      <c r="AG41" s="98">
        <v>18</v>
      </c>
      <c r="AH41" s="98">
        <v>16</v>
      </c>
      <c r="AI41" s="98">
        <v>16</v>
      </c>
      <c r="AJ41" s="98">
        <v>16</v>
      </c>
      <c r="AK41" s="98">
        <v>16</v>
      </c>
      <c r="AL41" s="98">
        <v>16</v>
      </c>
      <c r="AM41" s="99"/>
      <c r="AN41" s="99"/>
      <c r="AO41" s="99"/>
      <c r="AP41" s="99"/>
      <c r="AQ41" s="99"/>
      <c r="AR41" s="99"/>
      <c r="AS41" s="99"/>
      <c r="AT41" s="99"/>
      <c r="AU41" s="4">
        <f>SUM(V41:AL41)</f>
        <v>296</v>
      </c>
      <c r="AV41" s="4">
        <f>SUM(V41:AL41)</f>
        <v>296</v>
      </c>
    </row>
    <row r="42" spans="1:48" x14ac:dyDescent="0.25">
      <c r="A42" s="184"/>
      <c r="B42" s="66" t="s">
        <v>129</v>
      </c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67">
        <v>0</v>
      </c>
      <c r="U42" s="67">
        <v>0</v>
      </c>
      <c r="V42" s="98">
        <v>2</v>
      </c>
      <c r="W42" s="98">
        <v>2</v>
      </c>
      <c r="X42" s="98">
        <v>2</v>
      </c>
      <c r="Y42" s="98">
        <v>2</v>
      </c>
      <c r="Z42" s="98">
        <v>2</v>
      </c>
      <c r="AA42" s="98">
        <v>2</v>
      </c>
      <c r="AB42" s="98">
        <v>2</v>
      </c>
      <c r="AC42" s="98">
        <v>2</v>
      </c>
      <c r="AD42" s="98">
        <v>2</v>
      </c>
      <c r="AE42" s="98"/>
      <c r="AF42" s="98"/>
      <c r="AG42" s="98"/>
      <c r="AH42" s="98"/>
      <c r="AI42" s="98"/>
      <c r="AJ42" s="98"/>
      <c r="AK42" s="98"/>
      <c r="AL42" s="98"/>
      <c r="AM42" s="99"/>
      <c r="AN42" s="99"/>
      <c r="AO42" s="99"/>
      <c r="AP42" s="99"/>
      <c r="AQ42" s="99"/>
      <c r="AR42" s="99"/>
      <c r="AS42" s="99"/>
      <c r="AT42" s="99"/>
      <c r="AU42" s="4">
        <f>SUM(V42:AL42)</f>
        <v>18</v>
      </c>
      <c r="AV42" s="4">
        <f>SUM(AU42)</f>
        <v>18</v>
      </c>
    </row>
    <row r="43" spans="1:48" x14ac:dyDescent="0.25">
      <c r="A43" s="175" t="s">
        <v>22</v>
      </c>
      <c r="B43" s="7" t="s">
        <v>47</v>
      </c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67">
        <v>0</v>
      </c>
      <c r="U43" s="67">
        <v>0</v>
      </c>
      <c r="V43" s="85">
        <v>2</v>
      </c>
      <c r="W43" s="85">
        <v>2</v>
      </c>
      <c r="X43" s="85">
        <v>2</v>
      </c>
      <c r="Y43" s="85">
        <v>4</v>
      </c>
      <c r="Z43" s="85">
        <v>4</v>
      </c>
      <c r="AA43" s="85">
        <v>4</v>
      </c>
      <c r="AB43" s="85">
        <v>2</v>
      </c>
      <c r="AC43" s="85">
        <v>2</v>
      </c>
      <c r="AD43" s="85">
        <v>2</v>
      </c>
      <c r="AE43" s="85">
        <v>2</v>
      </c>
      <c r="AF43" s="85">
        <v>2</v>
      </c>
      <c r="AG43" s="85">
        <v>2</v>
      </c>
      <c r="AH43" s="85">
        <v>2</v>
      </c>
      <c r="AI43" s="85">
        <v>2</v>
      </c>
      <c r="AJ43" s="85">
        <v>4</v>
      </c>
      <c r="AK43" s="85">
        <v>6</v>
      </c>
      <c r="AL43" s="85">
        <v>4</v>
      </c>
      <c r="AM43" s="89"/>
      <c r="AN43" s="89"/>
      <c r="AO43" s="89"/>
      <c r="AP43" s="89"/>
      <c r="AQ43" s="89"/>
      <c r="AR43" s="89"/>
      <c r="AS43" s="83"/>
      <c r="AT43" s="83"/>
      <c r="AU43" s="4">
        <v>50</v>
      </c>
      <c r="AV43" s="4">
        <v>50</v>
      </c>
    </row>
    <row r="44" spans="1:48" x14ac:dyDescent="0.25">
      <c r="A44" s="176"/>
      <c r="B44" s="65" t="s">
        <v>129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67">
        <v>0</v>
      </c>
      <c r="U44" s="67">
        <v>0</v>
      </c>
      <c r="V44" s="82">
        <v>2</v>
      </c>
      <c r="W44" s="82">
        <v>2</v>
      </c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3"/>
      <c r="AN44" s="83"/>
      <c r="AO44" s="83"/>
      <c r="AP44" s="83"/>
      <c r="AQ44" s="83"/>
      <c r="AR44" s="83"/>
      <c r="AS44" s="83"/>
      <c r="AT44" s="83"/>
      <c r="AU44" s="4">
        <f>SUM(V44:AE44)</f>
        <v>4</v>
      </c>
      <c r="AV44" s="4">
        <f>SUM(AU44)</f>
        <v>4</v>
      </c>
    </row>
    <row r="45" spans="1:48" x14ac:dyDescent="0.25">
      <c r="A45" s="175" t="s">
        <v>23</v>
      </c>
      <c r="B45" s="7" t="s">
        <v>48</v>
      </c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67">
        <v>0</v>
      </c>
      <c r="U45" s="67">
        <v>0</v>
      </c>
      <c r="V45" s="85">
        <v>2</v>
      </c>
      <c r="W45" s="85">
        <v>2</v>
      </c>
      <c r="X45" s="85">
        <v>2</v>
      </c>
      <c r="Y45" s="85">
        <v>4</v>
      </c>
      <c r="Z45" s="85">
        <v>4</v>
      </c>
      <c r="AA45" s="85">
        <v>4</v>
      </c>
      <c r="AB45" s="85">
        <v>2</v>
      </c>
      <c r="AC45" s="85">
        <v>2</v>
      </c>
      <c r="AD45" s="85">
        <v>4</v>
      </c>
      <c r="AE45" s="85">
        <v>4</v>
      </c>
      <c r="AF45" s="85">
        <v>2</v>
      </c>
      <c r="AG45" s="85">
        <v>4</v>
      </c>
      <c r="AH45" s="85">
        <v>2</v>
      </c>
      <c r="AI45" s="85">
        <v>4</v>
      </c>
      <c r="AJ45" s="85">
        <v>4</v>
      </c>
      <c r="AK45" s="85">
        <v>6</v>
      </c>
      <c r="AL45" s="85">
        <v>4</v>
      </c>
      <c r="AM45" s="89">
        <v>18</v>
      </c>
      <c r="AN45" s="89"/>
      <c r="AO45" s="89"/>
      <c r="AP45" s="89"/>
      <c r="AQ45" s="89"/>
      <c r="AR45" s="89"/>
      <c r="AS45" s="83"/>
      <c r="AT45" s="83"/>
      <c r="AU45" s="4">
        <v>74</v>
      </c>
      <c r="AV45" s="4">
        <v>74</v>
      </c>
    </row>
    <row r="46" spans="1:48" x14ac:dyDescent="0.25">
      <c r="A46" s="176"/>
      <c r="B46" s="65" t="s">
        <v>129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67">
        <v>0</v>
      </c>
      <c r="U46" s="67">
        <v>0</v>
      </c>
      <c r="V46" s="85">
        <v>2</v>
      </c>
      <c r="W46" s="85">
        <v>2</v>
      </c>
      <c r="X46" s="85">
        <v>2</v>
      </c>
      <c r="Y46" s="85">
        <v>2</v>
      </c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9"/>
      <c r="AN46" s="89"/>
      <c r="AO46" s="89"/>
      <c r="AP46" s="89"/>
      <c r="AQ46" s="89"/>
      <c r="AR46" s="89"/>
      <c r="AS46" s="83"/>
      <c r="AT46" s="83"/>
      <c r="AU46" s="4">
        <f>SUM(V46:AL46)</f>
        <v>8</v>
      </c>
      <c r="AV46" s="4">
        <f>SUM(AU46)</f>
        <v>8</v>
      </c>
    </row>
    <row r="47" spans="1:48" x14ac:dyDescent="0.25">
      <c r="A47" s="175" t="s">
        <v>49</v>
      </c>
      <c r="B47" s="8" t="s">
        <v>50</v>
      </c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67">
        <v>0</v>
      </c>
      <c r="U47" s="67">
        <v>0</v>
      </c>
      <c r="V47" s="85">
        <v>4</v>
      </c>
      <c r="W47" s="85">
        <v>4</v>
      </c>
      <c r="X47" s="85">
        <v>4</v>
      </c>
      <c r="Y47" s="85">
        <v>2</v>
      </c>
      <c r="Z47" s="85">
        <v>2</v>
      </c>
      <c r="AA47" s="85">
        <v>2</v>
      </c>
      <c r="AB47" s="85">
        <v>4</v>
      </c>
      <c r="AC47" s="85">
        <v>4</v>
      </c>
      <c r="AD47" s="85">
        <v>2</v>
      </c>
      <c r="AE47" s="85">
        <v>4</v>
      </c>
      <c r="AF47" s="85">
        <v>4</v>
      </c>
      <c r="AG47" s="85">
        <v>4</v>
      </c>
      <c r="AH47" s="85">
        <v>6</v>
      </c>
      <c r="AI47" s="85">
        <v>4</v>
      </c>
      <c r="AJ47" s="85">
        <v>4</v>
      </c>
      <c r="AK47" s="85">
        <v>4</v>
      </c>
      <c r="AL47" s="85">
        <v>6</v>
      </c>
      <c r="AM47" s="89"/>
      <c r="AN47" s="89"/>
      <c r="AO47" s="89"/>
      <c r="AP47" s="89"/>
      <c r="AQ47" s="89"/>
      <c r="AR47" s="89"/>
      <c r="AS47" s="83"/>
      <c r="AT47" s="83"/>
      <c r="AU47" s="4">
        <v>64</v>
      </c>
      <c r="AV47" s="4">
        <v>64</v>
      </c>
    </row>
    <row r="48" spans="1:48" x14ac:dyDescent="0.25">
      <c r="A48" s="176"/>
      <c r="B48" s="65" t="s">
        <v>129</v>
      </c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67">
        <v>0</v>
      </c>
      <c r="U48" s="67">
        <v>0</v>
      </c>
      <c r="V48" s="82">
        <v>2</v>
      </c>
      <c r="W48" s="82">
        <v>2</v>
      </c>
      <c r="X48" s="82">
        <v>2</v>
      </c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3"/>
      <c r="AN48" s="83"/>
      <c r="AO48" s="83"/>
      <c r="AP48" s="83"/>
      <c r="AQ48" s="83"/>
      <c r="AR48" s="83"/>
      <c r="AS48" s="83"/>
      <c r="AT48" s="83"/>
      <c r="AU48" s="4">
        <f>SUM(V48:AE48)</f>
        <v>6</v>
      </c>
      <c r="AV48" s="4">
        <f>SUM(AU48)</f>
        <v>6</v>
      </c>
    </row>
    <row r="49" spans="1:48" x14ac:dyDescent="0.25">
      <c r="A49" s="56" t="s">
        <v>51</v>
      </c>
      <c r="B49" s="7" t="s">
        <v>52</v>
      </c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67">
        <v>0</v>
      </c>
      <c r="U49" s="67">
        <v>0</v>
      </c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100">
        <v>18</v>
      </c>
      <c r="AN49" s="101">
        <v>36</v>
      </c>
      <c r="AO49" s="101">
        <v>36</v>
      </c>
      <c r="AP49" s="102">
        <v>18</v>
      </c>
      <c r="AQ49" s="89"/>
      <c r="AR49" s="89"/>
      <c r="AS49" s="83"/>
      <c r="AT49" s="83"/>
      <c r="AU49" s="4">
        <v>108</v>
      </c>
      <c r="AV49" s="4">
        <v>108</v>
      </c>
    </row>
    <row r="50" spans="1:48" x14ac:dyDescent="0.25">
      <c r="A50" s="177" t="s">
        <v>53</v>
      </c>
      <c r="B50" s="42" t="s">
        <v>133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67">
        <v>0</v>
      </c>
      <c r="U50" s="67">
        <v>0</v>
      </c>
      <c r="V50" s="40">
        <v>6</v>
      </c>
      <c r="W50" s="40">
        <v>6</v>
      </c>
      <c r="X50" s="40">
        <v>6</v>
      </c>
      <c r="Y50" s="40">
        <v>4</v>
      </c>
      <c r="Z50" s="40">
        <v>4</v>
      </c>
      <c r="AA50" s="40">
        <v>4</v>
      </c>
      <c r="AB50" s="40">
        <v>4</v>
      </c>
      <c r="AC50" s="40">
        <v>4</v>
      </c>
      <c r="AD50" s="40">
        <v>4</v>
      </c>
      <c r="AE50" s="40">
        <v>2</v>
      </c>
      <c r="AF50" s="40">
        <v>2</v>
      </c>
      <c r="AG50" s="40">
        <v>2</v>
      </c>
      <c r="AH50" s="40">
        <v>4</v>
      </c>
      <c r="AI50" s="40">
        <v>6</v>
      </c>
      <c r="AJ50" s="40">
        <v>6</v>
      </c>
      <c r="AK50" s="40">
        <v>4</v>
      </c>
      <c r="AL50" s="40">
        <v>4</v>
      </c>
      <c r="AM50" s="4"/>
      <c r="AN50" s="4"/>
      <c r="AO50" s="4"/>
      <c r="AP50" s="103"/>
      <c r="AQ50" s="103"/>
      <c r="AR50" s="103"/>
      <c r="AS50" s="4"/>
      <c r="AT50" s="4"/>
      <c r="AU50" s="4">
        <v>180</v>
      </c>
      <c r="AV50" s="4">
        <v>180</v>
      </c>
    </row>
    <row r="51" spans="1:48" x14ac:dyDescent="0.25">
      <c r="A51" s="178"/>
      <c r="B51" s="68" t="s">
        <v>129</v>
      </c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67">
        <v>0</v>
      </c>
      <c r="U51" s="67">
        <v>0</v>
      </c>
      <c r="V51" s="40">
        <v>2</v>
      </c>
      <c r="W51" s="40">
        <v>2</v>
      </c>
      <c r="X51" s="40">
        <v>2</v>
      </c>
      <c r="Y51" s="40">
        <v>2</v>
      </c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"/>
      <c r="AN51" s="4"/>
      <c r="AO51" s="4"/>
      <c r="AP51" s="103"/>
      <c r="AQ51" s="103"/>
      <c r="AR51" s="103"/>
      <c r="AS51" s="103"/>
      <c r="AT51" s="4"/>
      <c r="AU51" s="4">
        <f>SUM(V51:AL51)</f>
        <v>8</v>
      </c>
      <c r="AV51" s="4">
        <f>SUM(AU51)</f>
        <v>8</v>
      </c>
    </row>
    <row r="52" spans="1:48" ht="45" x14ac:dyDescent="0.25">
      <c r="A52" s="175" t="s">
        <v>54</v>
      </c>
      <c r="B52" s="7" t="s">
        <v>134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67">
        <v>0</v>
      </c>
      <c r="U52" s="67">
        <v>0</v>
      </c>
      <c r="V52" s="85">
        <v>6</v>
      </c>
      <c r="W52" s="85">
        <v>6</v>
      </c>
      <c r="X52" s="85">
        <v>6</v>
      </c>
      <c r="Y52" s="85">
        <v>4</v>
      </c>
      <c r="Z52" s="85">
        <v>4</v>
      </c>
      <c r="AA52" s="85">
        <v>4</v>
      </c>
      <c r="AB52" s="85">
        <v>4</v>
      </c>
      <c r="AC52" s="85">
        <v>4</v>
      </c>
      <c r="AD52" s="85">
        <v>4</v>
      </c>
      <c r="AE52" s="85">
        <v>2</v>
      </c>
      <c r="AF52" s="85">
        <v>2</v>
      </c>
      <c r="AG52" s="85">
        <v>2</v>
      </c>
      <c r="AH52" s="85">
        <v>4</v>
      </c>
      <c r="AI52" s="85">
        <v>6</v>
      </c>
      <c r="AJ52" s="85">
        <v>6</v>
      </c>
      <c r="AK52" s="85">
        <v>4</v>
      </c>
      <c r="AL52" s="85">
        <v>4</v>
      </c>
      <c r="AM52" s="89"/>
      <c r="AN52" s="89"/>
      <c r="AO52" s="89"/>
      <c r="AP52" s="89"/>
      <c r="AQ52" s="89"/>
      <c r="AR52" s="89"/>
      <c r="AS52" s="83"/>
      <c r="AT52" s="83"/>
      <c r="AU52" s="4">
        <v>72</v>
      </c>
      <c r="AV52" s="4">
        <v>72</v>
      </c>
    </row>
    <row r="53" spans="1:48" x14ac:dyDescent="0.25">
      <c r="A53" s="176"/>
      <c r="B53" s="65" t="s">
        <v>129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67">
        <v>0</v>
      </c>
      <c r="U53" s="67">
        <v>0</v>
      </c>
      <c r="V53" s="82">
        <v>2</v>
      </c>
      <c r="W53" s="82">
        <v>2</v>
      </c>
      <c r="X53" s="82">
        <v>2</v>
      </c>
      <c r="Y53" s="82">
        <v>2</v>
      </c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3"/>
      <c r="AN53" s="83"/>
      <c r="AO53" s="83"/>
      <c r="AP53" s="83"/>
      <c r="AQ53" s="83"/>
      <c r="AR53" s="83"/>
      <c r="AS53" s="83"/>
      <c r="AT53" s="83"/>
      <c r="AU53" s="4">
        <f>SUM(V53:AL53)</f>
        <v>8</v>
      </c>
      <c r="AV53" s="4">
        <f>SUM(AU53)</f>
        <v>8</v>
      </c>
    </row>
    <row r="54" spans="1:48" x14ac:dyDescent="0.25">
      <c r="A54" s="76" t="s">
        <v>135</v>
      </c>
      <c r="B54" s="65" t="s">
        <v>52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67">
        <v>0</v>
      </c>
      <c r="U54" s="67">
        <v>0</v>
      </c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9"/>
      <c r="AN54" s="89"/>
      <c r="AO54" s="101">
        <v>36</v>
      </c>
      <c r="AP54" s="89"/>
      <c r="AQ54" s="89"/>
      <c r="AR54" s="89"/>
      <c r="AS54" s="83"/>
      <c r="AT54" s="83"/>
      <c r="AU54" s="4">
        <f>SUM(AO54)</f>
        <v>36</v>
      </c>
      <c r="AV54" s="4">
        <f>SUM(AU54)</f>
        <v>36</v>
      </c>
    </row>
    <row r="55" spans="1:48" x14ac:dyDescent="0.25">
      <c r="A55" s="56" t="s">
        <v>55</v>
      </c>
      <c r="B55" s="110" t="s">
        <v>24</v>
      </c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67">
        <v>0</v>
      </c>
      <c r="U55" s="67">
        <v>0</v>
      </c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"/>
      <c r="AN55" s="4"/>
      <c r="AO55" s="4"/>
      <c r="AP55" s="104"/>
      <c r="AQ55" s="105">
        <v>36</v>
      </c>
      <c r="AR55" s="105">
        <v>36</v>
      </c>
      <c r="AS55" s="106"/>
      <c r="AT55" s="4"/>
      <c r="AU55" s="4">
        <v>72</v>
      </c>
      <c r="AV55" s="4">
        <v>72</v>
      </c>
    </row>
    <row r="56" spans="1:48" x14ac:dyDescent="0.25">
      <c r="A56" s="57"/>
      <c r="B56" s="40" t="s">
        <v>25</v>
      </c>
      <c r="C56" s="40">
        <v>36</v>
      </c>
      <c r="D56" s="40">
        <v>36</v>
      </c>
      <c r="E56" s="40">
        <v>36</v>
      </c>
      <c r="F56" s="40">
        <v>36</v>
      </c>
      <c r="G56" s="40">
        <v>36</v>
      </c>
      <c r="H56" s="40">
        <v>36</v>
      </c>
      <c r="I56" s="40">
        <v>36</v>
      </c>
      <c r="J56" s="40">
        <v>36</v>
      </c>
      <c r="K56" s="40">
        <v>36</v>
      </c>
      <c r="L56" s="40">
        <v>36</v>
      </c>
      <c r="M56" s="40">
        <v>36</v>
      </c>
      <c r="N56" s="40">
        <v>36</v>
      </c>
      <c r="O56" s="40">
        <v>36</v>
      </c>
      <c r="P56" s="40">
        <v>36</v>
      </c>
      <c r="Q56" s="40">
        <v>36</v>
      </c>
      <c r="R56" s="40">
        <v>36</v>
      </c>
      <c r="S56" s="40">
        <v>36</v>
      </c>
      <c r="T56" s="67">
        <v>0</v>
      </c>
      <c r="U56" s="67">
        <f>SUM(U7+U17+U25)</f>
        <v>576</v>
      </c>
      <c r="V56" s="40">
        <v>36</v>
      </c>
      <c r="W56" s="40">
        <v>36</v>
      </c>
      <c r="X56" s="40">
        <v>36</v>
      </c>
      <c r="Y56" s="40">
        <v>36</v>
      </c>
      <c r="Z56" s="40">
        <v>36</v>
      </c>
      <c r="AA56" s="40">
        <v>36</v>
      </c>
      <c r="AB56" s="40">
        <v>36</v>
      </c>
      <c r="AC56" s="40">
        <v>36</v>
      </c>
      <c r="AD56" s="40">
        <v>36</v>
      </c>
      <c r="AE56" s="40">
        <v>36</v>
      </c>
      <c r="AF56" s="40">
        <v>36</v>
      </c>
      <c r="AG56" s="40">
        <v>36</v>
      </c>
      <c r="AH56" s="40">
        <v>36</v>
      </c>
      <c r="AI56" s="40">
        <v>36</v>
      </c>
      <c r="AJ56" s="40">
        <v>36</v>
      </c>
      <c r="AK56" s="40">
        <v>36</v>
      </c>
      <c r="AL56" s="40">
        <v>36</v>
      </c>
      <c r="AM56" s="4">
        <v>36</v>
      </c>
      <c r="AN56" s="4">
        <v>36</v>
      </c>
      <c r="AO56" s="4">
        <v>36</v>
      </c>
      <c r="AP56" s="4">
        <v>36</v>
      </c>
      <c r="AQ56" s="4">
        <v>36</v>
      </c>
      <c r="AR56" s="4">
        <v>36</v>
      </c>
      <c r="AS56" s="4">
        <v>36</v>
      </c>
      <c r="AT56" s="4">
        <v>36</v>
      </c>
      <c r="AU56" s="4">
        <f>SUM(AU7+AU17+AU25+AU39)</f>
        <v>846</v>
      </c>
      <c r="AV56" s="4">
        <f>SUM(U56+AU56)</f>
        <v>1422</v>
      </c>
    </row>
    <row r="57" spans="1:48" ht="15.75" customHeight="1" x14ac:dyDescent="0.25">
      <c r="A57" s="159"/>
      <c r="B57" s="158"/>
      <c r="C57" s="107"/>
      <c r="D57" s="108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67"/>
      <c r="U57" s="67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</row>
    <row r="58" spans="1:48" x14ac:dyDescent="0.25">
      <c r="A58" s="157"/>
      <c r="B58" s="158"/>
      <c r="C58" s="57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67"/>
      <c r="U58" s="67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"/>
      <c r="AV58" s="4"/>
    </row>
    <row r="61" spans="1:48" x14ac:dyDescent="0.25">
      <c r="B61" s="109"/>
    </row>
  </sheetData>
  <mergeCells count="39">
    <mergeCell ref="H2:J2"/>
    <mergeCell ref="A35:A36"/>
    <mergeCell ref="C3:AT3"/>
    <mergeCell ref="D5:AU5"/>
    <mergeCell ref="A2:A6"/>
    <mergeCell ref="B2:B6"/>
    <mergeCell ref="D2:F2"/>
    <mergeCell ref="Q2:S2"/>
    <mergeCell ref="AC2:AF2"/>
    <mergeCell ref="U2:W2"/>
    <mergeCell ref="Y2:AA2"/>
    <mergeCell ref="AH2:AJ2"/>
    <mergeCell ref="AL2:AO2"/>
    <mergeCell ref="A50:A51"/>
    <mergeCell ref="A52:A53"/>
    <mergeCell ref="A7:A8"/>
    <mergeCell ref="A9:A10"/>
    <mergeCell ref="A11:A12"/>
    <mergeCell ref="A37:A38"/>
    <mergeCell ref="A39:A40"/>
    <mergeCell ref="A41:A42"/>
    <mergeCell ref="A43:A44"/>
    <mergeCell ref="A45:A46"/>
    <mergeCell ref="AQ2:AT2"/>
    <mergeCell ref="L2:O2"/>
    <mergeCell ref="A58:B58"/>
    <mergeCell ref="A57:B57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47:A48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zoomScale="40" zoomScaleNormal="40" workbookViewId="0">
      <selection activeCell="D5" sqref="D5:AU5"/>
    </sheetView>
  </sheetViews>
  <sheetFormatPr defaultRowHeight="15" x14ac:dyDescent="0.25"/>
  <cols>
    <col min="1" max="1" width="11.28515625" style="78" customWidth="1"/>
    <col min="2" max="2" width="35.7109375" style="78" customWidth="1"/>
    <col min="3" max="3" width="4.42578125" style="78" customWidth="1"/>
    <col min="4" max="4" width="4.28515625" style="78" customWidth="1"/>
    <col min="5" max="6" width="4.42578125" style="78" customWidth="1"/>
    <col min="7" max="7" width="5.140625" style="78" customWidth="1"/>
    <col min="8" max="8" width="4.5703125" style="78" customWidth="1"/>
    <col min="9" max="9" width="4.140625" style="78" customWidth="1"/>
    <col min="10" max="10" width="4.42578125" style="78" customWidth="1"/>
    <col min="11" max="11" width="4.85546875" style="78" customWidth="1"/>
    <col min="12" max="12" width="4.5703125" style="78" customWidth="1"/>
    <col min="13" max="13" width="4.85546875" style="78" customWidth="1"/>
    <col min="14" max="14" width="5.28515625" style="78" customWidth="1"/>
    <col min="15" max="15" width="4.85546875" style="78" customWidth="1"/>
    <col min="16" max="16" width="4.7109375" style="78" customWidth="1"/>
    <col min="17" max="17" width="5" style="78" customWidth="1"/>
    <col min="18" max="19" width="4.7109375" style="78" customWidth="1"/>
    <col min="20" max="20" width="4.28515625" style="78" customWidth="1"/>
    <col min="21" max="21" width="4.7109375" style="78" customWidth="1"/>
    <col min="22" max="22" width="4.5703125" style="78" customWidth="1"/>
    <col min="23" max="23" width="4.85546875" style="78" customWidth="1"/>
    <col min="24" max="24" width="4.42578125" style="78" customWidth="1"/>
    <col min="25" max="26" width="5.140625" style="78" customWidth="1"/>
    <col min="27" max="27" width="4.5703125" style="78" customWidth="1"/>
    <col min="28" max="28" width="5.140625" style="78" customWidth="1"/>
    <col min="29" max="29" width="5.28515625" style="78" customWidth="1"/>
    <col min="30" max="32" width="5.140625" style="78" customWidth="1"/>
    <col min="33" max="33" width="5.28515625" style="78" customWidth="1"/>
    <col min="34" max="34" width="5.140625" style="78" customWidth="1"/>
    <col min="35" max="35" width="5.28515625" style="78" customWidth="1"/>
    <col min="36" max="36" width="4.5703125" style="78" customWidth="1"/>
    <col min="37" max="37" width="5.5703125" style="78" customWidth="1"/>
    <col min="38" max="40" width="5.28515625" style="78" customWidth="1"/>
    <col min="41" max="41" width="6" style="78" customWidth="1"/>
    <col min="42" max="42" width="5.85546875" style="78" customWidth="1"/>
    <col min="43" max="43" width="4.42578125" style="78" customWidth="1"/>
    <col min="44" max="44" width="3.5703125" style="78" customWidth="1"/>
    <col min="45" max="45" width="4.140625" style="78" customWidth="1"/>
    <col min="46" max="46" width="6.7109375" style="78" customWidth="1"/>
    <col min="47" max="47" width="6.42578125" style="78" customWidth="1"/>
    <col min="48" max="16384" width="9.140625" style="78"/>
  </cols>
  <sheetData>
    <row r="1" spans="1:47" x14ac:dyDescent="0.25">
      <c r="B1" s="191" t="s">
        <v>141</v>
      </c>
      <c r="C1" s="191"/>
      <c r="D1" s="191"/>
      <c r="E1" s="191"/>
      <c r="F1" s="191"/>
      <c r="G1" s="191"/>
      <c r="H1" s="191"/>
      <c r="I1" s="191"/>
    </row>
    <row r="2" spans="1:47" ht="77.25" x14ac:dyDescent="0.25">
      <c r="A2" s="152" t="s">
        <v>0</v>
      </c>
      <c r="B2" s="155" t="s">
        <v>1</v>
      </c>
      <c r="C2" s="139" t="s">
        <v>143</v>
      </c>
      <c r="D2" s="149" t="s">
        <v>2</v>
      </c>
      <c r="E2" s="149"/>
      <c r="F2" s="149"/>
      <c r="G2" s="139" t="s">
        <v>144</v>
      </c>
      <c r="H2" s="149" t="s">
        <v>3</v>
      </c>
      <c r="I2" s="149"/>
      <c r="J2" s="149"/>
      <c r="K2" s="139" t="s">
        <v>145</v>
      </c>
      <c r="L2" s="142" t="s">
        <v>4</v>
      </c>
      <c r="M2" s="143"/>
      <c r="N2" s="143"/>
      <c r="O2" s="144"/>
      <c r="P2" s="139" t="s">
        <v>146</v>
      </c>
      <c r="Q2" s="149" t="s">
        <v>5</v>
      </c>
      <c r="R2" s="149"/>
      <c r="S2" s="149"/>
      <c r="T2" s="139" t="s">
        <v>147</v>
      </c>
      <c r="U2" s="149" t="s">
        <v>6</v>
      </c>
      <c r="V2" s="149"/>
      <c r="W2" s="149"/>
      <c r="X2" s="139" t="s">
        <v>148</v>
      </c>
      <c r="Y2" s="149" t="s">
        <v>7</v>
      </c>
      <c r="Z2" s="149"/>
      <c r="AA2" s="149"/>
      <c r="AB2" s="139" t="s">
        <v>149</v>
      </c>
      <c r="AC2" s="142" t="s">
        <v>8</v>
      </c>
      <c r="AD2" s="143"/>
      <c r="AE2" s="143"/>
      <c r="AF2" s="144"/>
      <c r="AG2" s="139" t="s">
        <v>150</v>
      </c>
      <c r="AH2" s="149" t="s">
        <v>9</v>
      </c>
      <c r="AI2" s="149"/>
      <c r="AJ2" s="149"/>
      <c r="AK2" s="139" t="s">
        <v>151</v>
      </c>
      <c r="AL2" s="149" t="s">
        <v>10</v>
      </c>
      <c r="AM2" s="149"/>
      <c r="AN2" s="149"/>
      <c r="AO2" s="149"/>
      <c r="AP2" s="139" t="s">
        <v>152</v>
      </c>
      <c r="AQ2" s="149" t="s">
        <v>11</v>
      </c>
      <c r="AR2" s="149"/>
      <c r="AS2" s="149"/>
      <c r="AT2" s="139" t="s">
        <v>153</v>
      </c>
      <c r="AU2" s="140"/>
    </row>
    <row r="3" spans="1:47" x14ac:dyDescent="0.25">
      <c r="A3" s="153"/>
      <c r="B3" s="156"/>
      <c r="C3" s="145" t="s">
        <v>12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7"/>
      <c r="AU3" s="81"/>
    </row>
    <row r="4" spans="1:47" x14ac:dyDescent="0.25">
      <c r="A4" s="153"/>
      <c r="B4" s="156"/>
      <c r="C4" s="138">
        <v>36</v>
      </c>
      <c r="D4" s="3">
        <v>37</v>
      </c>
      <c r="E4" s="3">
        <v>38</v>
      </c>
      <c r="F4" s="3">
        <v>39</v>
      </c>
      <c r="G4" s="3">
        <v>40</v>
      </c>
      <c r="H4" s="3">
        <v>41</v>
      </c>
      <c r="I4" s="3">
        <v>42</v>
      </c>
      <c r="J4" s="3">
        <v>43</v>
      </c>
      <c r="K4" s="3">
        <v>44</v>
      </c>
      <c r="L4" s="3">
        <v>45</v>
      </c>
      <c r="M4" s="3">
        <v>46</v>
      </c>
      <c r="N4" s="3">
        <v>47</v>
      </c>
      <c r="O4" s="3">
        <v>48</v>
      </c>
      <c r="P4" s="3">
        <v>49</v>
      </c>
      <c r="Q4" s="3">
        <v>50</v>
      </c>
      <c r="R4" s="3">
        <v>51</v>
      </c>
      <c r="S4" s="3">
        <v>52</v>
      </c>
      <c r="T4" s="3">
        <v>1</v>
      </c>
      <c r="U4" s="3">
        <v>2</v>
      </c>
      <c r="V4" s="3">
        <v>3</v>
      </c>
      <c r="W4" s="3">
        <v>4</v>
      </c>
      <c r="X4" s="80">
        <v>5</v>
      </c>
      <c r="Y4" s="80">
        <v>6</v>
      </c>
      <c r="Z4" s="80">
        <v>7</v>
      </c>
      <c r="AA4" s="80">
        <v>8</v>
      </c>
      <c r="AB4" s="80">
        <v>9</v>
      </c>
      <c r="AC4" s="80">
        <v>10</v>
      </c>
      <c r="AD4" s="80">
        <v>11</v>
      </c>
      <c r="AE4" s="80">
        <v>12</v>
      </c>
      <c r="AF4" s="80">
        <v>13</v>
      </c>
      <c r="AG4" s="80">
        <v>14</v>
      </c>
      <c r="AH4" s="80">
        <v>15</v>
      </c>
      <c r="AI4" s="80">
        <v>16</v>
      </c>
      <c r="AJ4" s="80">
        <v>17</v>
      </c>
      <c r="AK4" s="80">
        <v>18</v>
      </c>
      <c r="AL4" s="80">
        <v>19</v>
      </c>
      <c r="AM4" s="80">
        <v>20</v>
      </c>
      <c r="AN4" s="80">
        <v>21</v>
      </c>
      <c r="AO4" s="80">
        <v>22</v>
      </c>
      <c r="AP4" s="80">
        <v>23</v>
      </c>
      <c r="AQ4" s="80">
        <v>24</v>
      </c>
      <c r="AR4" s="80">
        <v>25</v>
      </c>
      <c r="AS4" s="80">
        <v>26</v>
      </c>
      <c r="AT4" s="80"/>
      <c r="AU4" s="80"/>
    </row>
    <row r="5" spans="1:47" x14ac:dyDescent="0.25">
      <c r="A5" s="153"/>
      <c r="B5" s="156"/>
      <c r="C5" s="137"/>
      <c r="D5" s="145" t="s">
        <v>13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8"/>
    </row>
    <row r="6" spans="1:47" x14ac:dyDescent="0.25">
      <c r="A6" s="154"/>
      <c r="B6" s="156"/>
      <c r="C6" s="138">
        <v>1</v>
      </c>
      <c r="D6" s="3">
        <v>2</v>
      </c>
      <c r="E6" s="3">
        <v>3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  <c r="L6" s="3">
        <v>10</v>
      </c>
      <c r="M6" s="3">
        <v>11</v>
      </c>
      <c r="N6" s="3">
        <v>12</v>
      </c>
      <c r="O6" s="3">
        <v>13</v>
      </c>
      <c r="P6" s="3">
        <v>14</v>
      </c>
      <c r="Q6" s="3">
        <v>15</v>
      </c>
      <c r="R6" s="3">
        <v>16</v>
      </c>
      <c r="S6" s="3">
        <v>17</v>
      </c>
      <c r="T6" s="3">
        <v>18</v>
      </c>
      <c r="U6" s="3">
        <v>19</v>
      </c>
      <c r="V6" s="3">
        <v>20</v>
      </c>
      <c r="W6" s="3">
        <v>21</v>
      </c>
      <c r="X6" s="80">
        <v>22</v>
      </c>
      <c r="Y6" s="80">
        <v>23</v>
      </c>
      <c r="Z6" s="80">
        <v>24</v>
      </c>
      <c r="AA6" s="80">
        <v>25</v>
      </c>
      <c r="AB6" s="80">
        <v>26</v>
      </c>
      <c r="AC6" s="80">
        <v>27</v>
      </c>
      <c r="AD6" s="80">
        <v>28</v>
      </c>
      <c r="AE6" s="80">
        <v>29</v>
      </c>
      <c r="AF6" s="80">
        <v>30</v>
      </c>
      <c r="AG6" s="80">
        <v>31</v>
      </c>
      <c r="AH6" s="80">
        <v>32</v>
      </c>
      <c r="AI6" s="80">
        <v>33</v>
      </c>
      <c r="AJ6" s="80">
        <v>34</v>
      </c>
      <c r="AK6" s="80">
        <v>35</v>
      </c>
      <c r="AL6" s="80">
        <v>36</v>
      </c>
      <c r="AM6" s="80">
        <v>37</v>
      </c>
      <c r="AN6" s="80">
        <v>38</v>
      </c>
      <c r="AO6" s="80">
        <v>39</v>
      </c>
      <c r="AP6" s="80">
        <v>40</v>
      </c>
      <c r="AQ6" s="80">
        <v>41</v>
      </c>
      <c r="AR6" s="80">
        <v>42</v>
      </c>
      <c r="AS6" s="80">
        <v>43</v>
      </c>
      <c r="AT6" s="80"/>
      <c r="AU6" s="80"/>
    </row>
    <row r="7" spans="1:47" ht="28.5" x14ac:dyDescent="0.25">
      <c r="A7" s="179" t="s">
        <v>104</v>
      </c>
      <c r="B7" s="9" t="s">
        <v>105</v>
      </c>
      <c r="C7" s="4">
        <v>6</v>
      </c>
      <c r="D7" s="4">
        <v>6</v>
      </c>
      <c r="E7" s="4">
        <v>6</v>
      </c>
      <c r="F7" s="4">
        <v>8</v>
      </c>
      <c r="G7" s="4">
        <v>6</v>
      </c>
      <c r="H7" s="4">
        <v>6</v>
      </c>
      <c r="I7" s="4">
        <v>8</v>
      </c>
      <c r="J7" s="4">
        <v>8</v>
      </c>
      <c r="K7" s="4">
        <v>8</v>
      </c>
      <c r="L7" s="4">
        <v>8</v>
      </c>
      <c r="M7" s="4">
        <v>6</v>
      </c>
      <c r="N7" s="4">
        <v>8</v>
      </c>
      <c r="O7" s="4">
        <v>8</v>
      </c>
      <c r="P7" s="4">
        <v>8</v>
      </c>
      <c r="Q7" s="4">
        <v>8</v>
      </c>
      <c r="R7" s="4"/>
      <c r="S7" s="4"/>
      <c r="T7" s="5">
        <v>0</v>
      </c>
      <c r="U7" s="5">
        <v>108</v>
      </c>
      <c r="V7" s="4">
        <v>4</v>
      </c>
      <c r="W7" s="4">
        <v>4</v>
      </c>
      <c r="X7" s="4">
        <v>4</v>
      </c>
      <c r="Y7" s="4">
        <v>4</v>
      </c>
      <c r="Z7" s="4">
        <v>4</v>
      </c>
      <c r="AA7" s="4">
        <v>4</v>
      </c>
      <c r="AB7" s="4">
        <v>4</v>
      </c>
      <c r="AC7" s="4">
        <v>4</v>
      </c>
      <c r="AD7" s="4">
        <v>4</v>
      </c>
      <c r="AE7" s="4">
        <v>4</v>
      </c>
      <c r="AF7" s="4">
        <v>4</v>
      </c>
      <c r="AG7" s="4">
        <v>4</v>
      </c>
      <c r="AH7" s="4">
        <v>4</v>
      </c>
      <c r="AI7" s="4">
        <v>4</v>
      </c>
      <c r="AJ7" s="4">
        <v>4</v>
      </c>
      <c r="AK7" s="4">
        <v>4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/>
      <c r="AS7" s="4"/>
      <c r="AT7" s="4">
        <v>64</v>
      </c>
      <c r="AU7" s="4">
        <f>SUM(U7+AT7)</f>
        <v>172</v>
      </c>
    </row>
    <row r="8" spans="1:47" x14ac:dyDescent="0.25">
      <c r="A8" s="180"/>
      <c r="B8" s="9" t="s">
        <v>129</v>
      </c>
      <c r="C8" s="113">
        <v>2</v>
      </c>
      <c r="D8" s="113">
        <v>2</v>
      </c>
      <c r="E8" s="113">
        <v>2</v>
      </c>
      <c r="F8" s="113">
        <v>2</v>
      </c>
      <c r="G8" s="113">
        <v>2</v>
      </c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2">
        <v>0</v>
      </c>
      <c r="U8" s="112">
        <f>SUM(C8:M8)</f>
        <v>10</v>
      </c>
      <c r="V8" s="4">
        <v>2</v>
      </c>
      <c r="W8" s="4">
        <v>2</v>
      </c>
      <c r="X8" s="4">
        <v>2</v>
      </c>
      <c r="Y8" s="4">
        <v>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>
        <f>SUM(V8:AK8)</f>
        <v>8</v>
      </c>
      <c r="AU8" s="4">
        <v>18</v>
      </c>
    </row>
    <row r="9" spans="1:47" ht="30" x14ac:dyDescent="0.25">
      <c r="A9" s="160" t="s">
        <v>16</v>
      </c>
      <c r="B9" s="11" t="s">
        <v>131</v>
      </c>
      <c r="C9" s="111">
        <v>2</v>
      </c>
      <c r="D9" s="80">
        <v>2</v>
      </c>
      <c r="E9" s="80">
        <v>2</v>
      </c>
      <c r="F9" s="80">
        <v>2</v>
      </c>
      <c r="G9" s="80">
        <v>2</v>
      </c>
      <c r="H9" s="80">
        <v>2</v>
      </c>
      <c r="I9" s="80">
        <v>2</v>
      </c>
      <c r="J9" s="80">
        <v>2</v>
      </c>
      <c r="K9" s="80">
        <v>2</v>
      </c>
      <c r="L9" s="80">
        <v>2</v>
      </c>
      <c r="M9" s="80">
        <v>2</v>
      </c>
      <c r="N9" s="80">
        <v>2</v>
      </c>
      <c r="O9" s="111">
        <v>2</v>
      </c>
      <c r="P9" s="80">
        <v>2</v>
      </c>
      <c r="Q9" s="80">
        <v>2</v>
      </c>
      <c r="R9" s="80"/>
      <c r="S9" s="80"/>
      <c r="T9" s="112">
        <v>0</v>
      </c>
      <c r="U9" s="112">
        <v>30</v>
      </c>
      <c r="V9" s="80">
        <v>2</v>
      </c>
      <c r="W9" s="80">
        <v>2</v>
      </c>
      <c r="X9" s="80">
        <v>2</v>
      </c>
      <c r="Y9" s="80">
        <v>2</v>
      </c>
      <c r="Z9" s="80">
        <v>2</v>
      </c>
      <c r="AA9" s="80">
        <v>2</v>
      </c>
      <c r="AB9" s="80">
        <v>2</v>
      </c>
      <c r="AC9" s="80">
        <v>2</v>
      </c>
      <c r="AD9" s="80">
        <v>2</v>
      </c>
      <c r="AE9" s="80">
        <v>2</v>
      </c>
      <c r="AF9" s="80">
        <v>2</v>
      </c>
      <c r="AG9" s="80">
        <v>2</v>
      </c>
      <c r="AH9" s="80">
        <v>2</v>
      </c>
      <c r="AI9" s="80">
        <v>2</v>
      </c>
      <c r="AJ9" s="80">
        <v>2</v>
      </c>
      <c r="AK9" s="80">
        <v>2</v>
      </c>
      <c r="AL9" s="80"/>
      <c r="AM9" s="80"/>
      <c r="AN9" s="80"/>
      <c r="AO9" s="80"/>
      <c r="AP9" s="80"/>
      <c r="AQ9" s="80"/>
      <c r="AR9" s="80"/>
      <c r="AS9" s="80"/>
      <c r="AT9" s="113">
        <v>32</v>
      </c>
      <c r="AU9" s="4">
        <v>62</v>
      </c>
    </row>
    <row r="10" spans="1:47" x14ac:dyDescent="0.25">
      <c r="A10" s="161"/>
      <c r="B10" s="59" t="s">
        <v>129</v>
      </c>
      <c r="C10" s="111">
        <v>2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111"/>
      <c r="P10" s="80"/>
      <c r="Q10" s="80"/>
      <c r="R10" s="80"/>
      <c r="S10" s="80"/>
      <c r="T10" s="112">
        <v>0</v>
      </c>
      <c r="U10" s="112">
        <v>2</v>
      </c>
      <c r="V10" s="80">
        <v>2</v>
      </c>
      <c r="W10" s="80">
        <v>2</v>
      </c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113">
        <f>SUM(V10:AK10)</f>
        <v>4</v>
      </c>
      <c r="AU10" s="4">
        <v>6</v>
      </c>
    </row>
    <row r="11" spans="1:47" x14ac:dyDescent="0.25">
      <c r="A11" s="160" t="s">
        <v>17</v>
      </c>
      <c r="B11" s="12" t="s">
        <v>18</v>
      </c>
      <c r="C11" s="111">
        <v>2</v>
      </c>
      <c r="D11" s="80">
        <v>2</v>
      </c>
      <c r="E11" s="80">
        <v>2</v>
      </c>
      <c r="F11" s="80">
        <v>2</v>
      </c>
      <c r="G11" s="80">
        <v>2</v>
      </c>
      <c r="H11" s="80">
        <v>2</v>
      </c>
      <c r="I11" s="80">
        <v>2</v>
      </c>
      <c r="J11" s="80">
        <v>2</v>
      </c>
      <c r="K11" s="80">
        <v>2</v>
      </c>
      <c r="L11" s="80">
        <v>2</v>
      </c>
      <c r="M11" s="80">
        <v>2</v>
      </c>
      <c r="N11" s="80">
        <v>2</v>
      </c>
      <c r="O11" s="111">
        <v>2</v>
      </c>
      <c r="P11" s="80">
        <v>2</v>
      </c>
      <c r="Q11" s="80">
        <v>2</v>
      </c>
      <c r="R11" s="80"/>
      <c r="S11" s="114"/>
      <c r="T11" s="112"/>
      <c r="U11" s="112">
        <v>30</v>
      </c>
      <c r="V11" s="80">
        <v>2</v>
      </c>
      <c r="W11" s="80">
        <v>2</v>
      </c>
      <c r="X11" s="80">
        <v>2</v>
      </c>
      <c r="Y11" s="80">
        <v>2</v>
      </c>
      <c r="Z11" s="80">
        <v>2</v>
      </c>
      <c r="AA11" s="80">
        <v>2</v>
      </c>
      <c r="AB11" s="80">
        <v>2</v>
      </c>
      <c r="AC11" s="80">
        <v>2</v>
      </c>
      <c r="AD11" s="80">
        <v>2</v>
      </c>
      <c r="AE11" s="80">
        <v>2</v>
      </c>
      <c r="AF11" s="80">
        <v>2</v>
      </c>
      <c r="AG11" s="80">
        <v>2</v>
      </c>
      <c r="AH11" s="80">
        <v>2</v>
      </c>
      <c r="AI11" s="80">
        <v>2</v>
      </c>
      <c r="AJ11" s="80">
        <v>2</v>
      </c>
      <c r="AK11" s="80">
        <v>2</v>
      </c>
      <c r="AL11" s="80"/>
      <c r="AM11" s="80"/>
      <c r="AN11" s="80"/>
      <c r="AO11" s="80"/>
      <c r="AP11" s="80"/>
      <c r="AQ11" s="80"/>
      <c r="AR11" s="80"/>
      <c r="AS11" s="80"/>
      <c r="AT11" s="113">
        <v>32</v>
      </c>
      <c r="AU11" s="4">
        <v>62</v>
      </c>
    </row>
    <row r="12" spans="1:47" x14ac:dyDescent="0.25">
      <c r="A12" s="161"/>
      <c r="B12" s="60" t="s">
        <v>129</v>
      </c>
      <c r="C12" s="111">
        <v>2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5"/>
      <c r="T12" s="112">
        <v>0</v>
      </c>
      <c r="U12" s="112">
        <v>2</v>
      </c>
      <c r="V12" s="80">
        <v>2</v>
      </c>
      <c r="W12" s="80">
        <v>2</v>
      </c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113">
        <f>SUM(V12:AK12)</f>
        <v>4</v>
      </c>
      <c r="AU12" s="4">
        <v>6</v>
      </c>
    </row>
    <row r="13" spans="1:47" x14ac:dyDescent="0.25">
      <c r="A13" s="160" t="s">
        <v>56</v>
      </c>
      <c r="B13" s="12" t="s">
        <v>108</v>
      </c>
      <c r="C13" s="111">
        <v>2</v>
      </c>
      <c r="D13" s="111">
        <v>2</v>
      </c>
      <c r="E13" s="111">
        <v>2</v>
      </c>
      <c r="F13" s="111">
        <v>4</v>
      </c>
      <c r="G13" s="111">
        <v>2</v>
      </c>
      <c r="H13" s="111">
        <v>2</v>
      </c>
      <c r="I13" s="111">
        <v>4</v>
      </c>
      <c r="J13" s="111">
        <v>4</v>
      </c>
      <c r="K13" s="111">
        <v>4</v>
      </c>
      <c r="L13" s="111">
        <v>4</v>
      </c>
      <c r="M13" s="111">
        <v>2</v>
      </c>
      <c r="N13" s="111">
        <v>4</v>
      </c>
      <c r="O13" s="111">
        <v>4</v>
      </c>
      <c r="P13" s="111">
        <v>4</v>
      </c>
      <c r="Q13" s="111">
        <v>4</v>
      </c>
      <c r="R13" s="111"/>
      <c r="S13" s="115"/>
      <c r="T13" s="112"/>
      <c r="U13" s="112">
        <v>48</v>
      </c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113">
        <v>0</v>
      </c>
      <c r="AU13" s="4">
        <v>48</v>
      </c>
    </row>
    <row r="14" spans="1:47" x14ac:dyDescent="0.25">
      <c r="A14" s="161"/>
      <c r="B14" s="60" t="s">
        <v>129</v>
      </c>
      <c r="C14" s="111">
        <v>2</v>
      </c>
      <c r="D14" s="111">
        <v>2</v>
      </c>
      <c r="E14" s="111">
        <v>2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5"/>
      <c r="T14" s="112">
        <v>0</v>
      </c>
      <c r="U14" s="112">
        <f>SUM(C14:H14)</f>
        <v>6</v>
      </c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113">
        <v>0</v>
      </c>
      <c r="AU14" s="4">
        <f>SUM(U14)</f>
        <v>6</v>
      </c>
    </row>
    <row r="15" spans="1:47" x14ac:dyDescent="0.25">
      <c r="A15" s="163" t="s">
        <v>106</v>
      </c>
      <c r="B15" s="43" t="s">
        <v>101</v>
      </c>
      <c r="C15" s="116">
        <v>4</v>
      </c>
      <c r="D15" s="116">
        <v>6</v>
      </c>
      <c r="E15" s="116">
        <v>8</v>
      </c>
      <c r="F15" s="116">
        <v>4</v>
      </c>
      <c r="G15" s="116">
        <v>4</v>
      </c>
      <c r="H15" s="116">
        <v>4</v>
      </c>
      <c r="I15" s="116">
        <v>8</v>
      </c>
      <c r="J15" s="116">
        <v>8</v>
      </c>
      <c r="K15" s="116">
        <v>6</v>
      </c>
      <c r="L15" s="116">
        <v>4</v>
      </c>
      <c r="M15" s="116">
        <v>8</v>
      </c>
      <c r="N15" s="116">
        <v>8</v>
      </c>
      <c r="O15" s="116">
        <v>8</v>
      </c>
      <c r="P15" s="116">
        <v>8</v>
      </c>
      <c r="Q15" s="116">
        <v>4</v>
      </c>
      <c r="R15" s="116"/>
      <c r="S15" s="116"/>
      <c r="T15" s="112">
        <v>0</v>
      </c>
      <c r="U15" s="112">
        <v>92</v>
      </c>
      <c r="V15" s="113">
        <v>4</v>
      </c>
      <c r="W15" s="113">
        <v>4</v>
      </c>
      <c r="X15" s="113">
        <v>4</v>
      </c>
      <c r="Y15" s="113">
        <v>4</v>
      </c>
      <c r="Z15" s="113">
        <v>4</v>
      </c>
      <c r="AA15" s="113">
        <v>4</v>
      </c>
      <c r="AB15" s="113">
        <v>4</v>
      </c>
      <c r="AC15" s="113">
        <v>4</v>
      </c>
      <c r="AD15" s="113">
        <v>4</v>
      </c>
      <c r="AE15" s="113">
        <v>4</v>
      </c>
      <c r="AF15" s="113">
        <v>4</v>
      </c>
      <c r="AG15" s="113">
        <v>4</v>
      </c>
      <c r="AH15" s="113">
        <v>4</v>
      </c>
      <c r="AI15" s="113">
        <v>4</v>
      </c>
      <c r="AJ15" s="113">
        <v>4</v>
      </c>
      <c r="AK15" s="113">
        <v>4</v>
      </c>
      <c r="AL15" s="113">
        <v>4</v>
      </c>
      <c r="AM15" s="113">
        <v>4</v>
      </c>
      <c r="AN15" s="113">
        <v>2</v>
      </c>
      <c r="AO15" s="113">
        <v>2</v>
      </c>
      <c r="AP15" s="113">
        <v>2</v>
      </c>
      <c r="AQ15" s="113">
        <v>2</v>
      </c>
      <c r="AR15" s="113"/>
      <c r="AS15" s="113"/>
      <c r="AT15" s="113">
        <v>80</v>
      </c>
      <c r="AU15" s="4">
        <v>172</v>
      </c>
    </row>
    <row r="16" spans="1:47" x14ac:dyDescent="0.25">
      <c r="A16" s="164"/>
      <c r="B16" s="71" t="s">
        <v>129</v>
      </c>
      <c r="C16" s="116">
        <v>2</v>
      </c>
      <c r="D16" s="116">
        <v>2</v>
      </c>
      <c r="E16" s="116">
        <v>2</v>
      </c>
      <c r="F16" s="116">
        <v>2</v>
      </c>
      <c r="G16" s="116">
        <v>2</v>
      </c>
      <c r="H16" s="116">
        <v>2</v>
      </c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2">
        <v>0</v>
      </c>
      <c r="U16" s="112">
        <f>SUM(C16:N16)</f>
        <v>12</v>
      </c>
      <c r="V16" s="113">
        <v>2</v>
      </c>
      <c r="W16" s="113">
        <v>2</v>
      </c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>
        <f>SUM(V16:AK16)</f>
        <v>4</v>
      </c>
      <c r="AU16" s="4">
        <v>16</v>
      </c>
    </row>
    <row r="17" spans="1:47" x14ac:dyDescent="0.25">
      <c r="A17" s="160" t="s">
        <v>20</v>
      </c>
      <c r="B17" s="12" t="s">
        <v>57</v>
      </c>
      <c r="C17" s="111">
        <v>2</v>
      </c>
      <c r="D17" s="111">
        <v>4</v>
      </c>
      <c r="E17" s="111">
        <v>4</v>
      </c>
      <c r="F17" s="111">
        <v>2</v>
      </c>
      <c r="G17" s="111">
        <v>2</v>
      </c>
      <c r="H17" s="111">
        <v>2</v>
      </c>
      <c r="I17" s="111">
        <v>4</v>
      </c>
      <c r="J17" s="111">
        <v>4</v>
      </c>
      <c r="K17" s="111">
        <v>2</v>
      </c>
      <c r="L17" s="111">
        <v>2</v>
      </c>
      <c r="M17" s="111">
        <v>4</v>
      </c>
      <c r="N17" s="111">
        <v>4</v>
      </c>
      <c r="O17" s="111">
        <v>4</v>
      </c>
      <c r="P17" s="111">
        <v>4</v>
      </c>
      <c r="Q17" s="111">
        <v>2</v>
      </c>
      <c r="R17" s="111"/>
      <c r="S17" s="115"/>
      <c r="T17" s="112">
        <v>0</v>
      </c>
      <c r="U17" s="112">
        <v>46</v>
      </c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113">
        <v>0</v>
      </c>
      <c r="AU17" s="4">
        <v>46</v>
      </c>
    </row>
    <row r="18" spans="1:47" x14ac:dyDescent="0.25">
      <c r="A18" s="161"/>
      <c r="B18" s="60" t="s">
        <v>129</v>
      </c>
      <c r="C18" s="111">
        <v>2</v>
      </c>
      <c r="D18" s="111">
        <v>2</v>
      </c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5"/>
      <c r="T18" s="112">
        <v>0</v>
      </c>
      <c r="U18" s="112">
        <f>SUM(C18:K18)</f>
        <v>4</v>
      </c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113">
        <v>0</v>
      </c>
      <c r="AU18" s="4">
        <f>SUM(U18)</f>
        <v>4</v>
      </c>
    </row>
    <row r="19" spans="1:47" x14ac:dyDescent="0.25">
      <c r="A19" s="160" t="s">
        <v>21</v>
      </c>
      <c r="B19" s="12" t="s">
        <v>58</v>
      </c>
      <c r="C19" s="111">
        <v>2</v>
      </c>
      <c r="D19" s="111">
        <v>2</v>
      </c>
      <c r="E19" s="111">
        <v>4</v>
      </c>
      <c r="F19" s="111">
        <v>2</v>
      </c>
      <c r="G19" s="111">
        <v>2</v>
      </c>
      <c r="H19" s="111">
        <v>2</v>
      </c>
      <c r="I19" s="111">
        <v>4</v>
      </c>
      <c r="J19" s="111">
        <v>4</v>
      </c>
      <c r="K19" s="111">
        <v>4</v>
      </c>
      <c r="L19" s="111">
        <v>2</v>
      </c>
      <c r="M19" s="111">
        <v>4</v>
      </c>
      <c r="N19" s="111">
        <v>4</v>
      </c>
      <c r="O19" s="111">
        <v>4</v>
      </c>
      <c r="P19" s="111">
        <v>4</v>
      </c>
      <c r="Q19" s="111">
        <v>2</v>
      </c>
      <c r="R19" s="111"/>
      <c r="S19" s="115"/>
      <c r="T19" s="112">
        <v>0</v>
      </c>
      <c r="U19" s="112">
        <v>46</v>
      </c>
      <c r="V19" s="80">
        <v>2</v>
      </c>
      <c r="W19" s="80">
        <v>2</v>
      </c>
      <c r="X19" s="80">
        <v>2</v>
      </c>
      <c r="Y19" s="80">
        <v>2</v>
      </c>
      <c r="Z19" s="80">
        <v>2</v>
      </c>
      <c r="AA19" s="80">
        <v>2</v>
      </c>
      <c r="AB19" s="80">
        <v>2</v>
      </c>
      <c r="AC19" s="80">
        <v>2</v>
      </c>
      <c r="AD19" s="80">
        <v>2</v>
      </c>
      <c r="AE19" s="80">
        <v>2</v>
      </c>
      <c r="AF19" s="80">
        <v>2</v>
      </c>
      <c r="AG19" s="80">
        <v>2</v>
      </c>
      <c r="AH19" s="80">
        <v>2</v>
      </c>
      <c r="AI19" s="80">
        <v>2</v>
      </c>
      <c r="AJ19" s="80">
        <v>2</v>
      </c>
      <c r="AK19" s="80">
        <v>2</v>
      </c>
      <c r="AL19" s="80">
        <v>2</v>
      </c>
      <c r="AM19" s="80">
        <v>2</v>
      </c>
      <c r="AN19" s="80"/>
      <c r="AO19" s="80"/>
      <c r="AP19" s="80"/>
      <c r="AQ19" s="80"/>
      <c r="AR19" s="80"/>
      <c r="AS19" s="80"/>
      <c r="AT19" s="113">
        <v>36</v>
      </c>
      <c r="AU19" s="4">
        <v>82</v>
      </c>
    </row>
    <row r="20" spans="1:47" x14ac:dyDescent="0.25">
      <c r="A20" s="161"/>
      <c r="B20" s="60" t="s">
        <v>129</v>
      </c>
      <c r="C20" s="80">
        <v>2</v>
      </c>
      <c r="D20" s="80">
        <v>2</v>
      </c>
      <c r="E20" s="80">
        <v>2</v>
      </c>
      <c r="F20" s="80">
        <v>2</v>
      </c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125"/>
      <c r="S20" s="114"/>
      <c r="T20" s="112">
        <v>0</v>
      </c>
      <c r="U20" s="112">
        <f>SUM(C20:O20)</f>
        <v>8</v>
      </c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113">
        <v>0</v>
      </c>
      <c r="AU20" s="4">
        <f>SUM(U20)</f>
        <v>8</v>
      </c>
    </row>
    <row r="21" spans="1:47" x14ac:dyDescent="0.25">
      <c r="A21" s="160" t="s">
        <v>59</v>
      </c>
      <c r="B21" s="12" t="s">
        <v>60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5"/>
      <c r="T21" s="112">
        <v>0</v>
      </c>
      <c r="U21" s="112">
        <v>0</v>
      </c>
      <c r="V21" s="80">
        <v>2</v>
      </c>
      <c r="W21" s="80">
        <v>2</v>
      </c>
      <c r="X21" s="80">
        <v>2</v>
      </c>
      <c r="Y21" s="80">
        <v>2</v>
      </c>
      <c r="Z21" s="80">
        <v>2</v>
      </c>
      <c r="AA21" s="80">
        <v>2</v>
      </c>
      <c r="AB21" s="80">
        <v>2</v>
      </c>
      <c r="AC21" s="80">
        <v>2</v>
      </c>
      <c r="AD21" s="80">
        <v>2</v>
      </c>
      <c r="AE21" s="80">
        <v>2</v>
      </c>
      <c r="AF21" s="80">
        <v>2</v>
      </c>
      <c r="AG21" s="80">
        <v>2</v>
      </c>
      <c r="AH21" s="80">
        <v>2</v>
      </c>
      <c r="AI21" s="80">
        <v>2</v>
      </c>
      <c r="AJ21" s="80">
        <v>2</v>
      </c>
      <c r="AK21" s="80">
        <v>2</v>
      </c>
      <c r="AL21" s="80">
        <v>2</v>
      </c>
      <c r="AM21" s="80">
        <v>2</v>
      </c>
      <c r="AN21" s="80">
        <v>2</v>
      </c>
      <c r="AO21" s="80">
        <v>2</v>
      </c>
      <c r="AP21" s="80">
        <v>2</v>
      </c>
      <c r="AQ21" s="80">
        <v>2</v>
      </c>
      <c r="AR21" s="80"/>
      <c r="AS21" s="117" t="s">
        <v>88</v>
      </c>
      <c r="AT21" s="113">
        <v>44</v>
      </c>
      <c r="AU21" s="4">
        <v>44</v>
      </c>
    </row>
    <row r="22" spans="1:47" x14ac:dyDescent="0.25">
      <c r="A22" s="161"/>
      <c r="B22" s="72" t="s">
        <v>129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5"/>
      <c r="T22" s="112">
        <v>0</v>
      </c>
      <c r="U22" s="112">
        <v>0</v>
      </c>
      <c r="V22" s="80">
        <v>2</v>
      </c>
      <c r="W22" s="80">
        <v>2</v>
      </c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113">
        <f>SUM(V22:AK22)</f>
        <v>4</v>
      </c>
      <c r="AU22" s="4">
        <v>4</v>
      </c>
    </row>
    <row r="23" spans="1:47" x14ac:dyDescent="0.25">
      <c r="A23" s="163" t="s">
        <v>102</v>
      </c>
      <c r="B23" s="44" t="s">
        <v>103</v>
      </c>
      <c r="C23" s="113">
        <v>26</v>
      </c>
      <c r="D23" s="116">
        <v>22</v>
      </c>
      <c r="E23" s="116">
        <v>22</v>
      </c>
      <c r="F23" s="116">
        <v>20</v>
      </c>
      <c r="G23" s="116">
        <v>20</v>
      </c>
      <c r="H23" s="116">
        <v>22</v>
      </c>
      <c r="I23" s="116">
        <v>20</v>
      </c>
      <c r="J23" s="116">
        <v>20</v>
      </c>
      <c r="K23" s="116">
        <v>20</v>
      </c>
      <c r="L23" s="116">
        <v>24</v>
      </c>
      <c r="M23" s="116">
        <v>22</v>
      </c>
      <c r="N23" s="116">
        <v>20</v>
      </c>
      <c r="O23" s="116">
        <v>20</v>
      </c>
      <c r="P23" s="116">
        <v>20</v>
      </c>
      <c r="Q23" s="116">
        <v>24</v>
      </c>
      <c r="R23" s="116">
        <v>36</v>
      </c>
      <c r="S23" s="116">
        <v>36</v>
      </c>
      <c r="T23" s="112">
        <v>0</v>
      </c>
      <c r="U23" s="112">
        <f>SUM(C23:S23)</f>
        <v>394</v>
      </c>
      <c r="V23" s="113">
        <v>26</v>
      </c>
      <c r="W23" s="113">
        <v>26</v>
      </c>
      <c r="X23" s="113">
        <v>26</v>
      </c>
      <c r="Y23" s="113">
        <v>26</v>
      </c>
      <c r="Z23" s="113">
        <v>26</v>
      </c>
      <c r="AA23" s="113">
        <v>26</v>
      </c>
      <c r="AB23" s="113">
        <v>26</v>
      </c>
      <c r="AC23" s="113">
        <v>26</v>
      </c>
      <c r="AD23" s="113">
        <v>26</v>
      </c>
      <c r="AE23" s="113">
        <v>26</v>
      </c>
      <c r="AF23" s="113">
        <v>28</v>
      </c>
      <c r="AG23" s="113">
        <v>28</v>
      </c>
      <c r="AH23" s="113">
        <v>28</v>
      </c>
      <c r="AI23" s="113">
        <v>28</v>
      </c>
      <c r="AJ23" s="113">
        <v>28</v>
      </c>
      <c r="AK23" s="113">
        <v>28</v>
      </c>
      <c r="AL23" s="113">
        <v>28</v>
      </c>
      <c r="AM23" s="113">
        <v>28</v>
      </c>
      <c r="AN23" s="113">
        <v>28</v>
      </c>
      <c r="AO23" s="113">
        <v>28</v>
      </c>
      <c r="AP23" s="113">
        <v>36</v>
      </c>
      <c r="AQ23" s="113">
        <v>36</v>
      </c>
      <c r="AR23" s="113">
        <v>36</v>
      </c>
      <c r="AS23" s="113">
        <v>36</v>
      </c>
      <c r="AT23" s="113">
        <f>SUM(V23:AS23)</f>
        <v>684</v>
      </c>
      <c r="AU23" s="4">
        <v>1078</v>
      </c>
    </row>
    <row r="24" spans="1:47" x14ac:dyDescent="0.25">
      <c r="A24" s="164"/>
      <c r="B24" s="73" t="s">
        <v>129</v>
      </c>
      <c r="C24" s="113">
        <v>2</v>
      </c>
      <c r="D24" s="116">
        <v>2</v>
      </c>
      <c r="E24" s="116">
        <v>2</v>
      </c>
      <c r="F24" s="116">
        <v>2</v>
      </c>
      <c r="G24" s="116">
        <v>2</v>
      </c>
      <c r="H24" s="116">
        <v>2</v>
      </c>
      <c r="I24" s="116">
        <v>2</v>
      </c>
      <c r="J24" s="116">
        <v>2</v>
      </c>
      <c r="K24" s="116">
        <v>2</v>
      </c>
      <c r="L24" s="116">
        <v>2</v>
      </c>
      <c r="M24" s="116">
        <v>2</v>
      </c>
      <c r="N24" s="116">
        <v>2</v>
      </c>
      <c r="O24" s="116">
        <v>2</v>
      </c>
      <c r="P24" s="116">
        <v>2</v>
      </c>
      <c r="Q24" s="116">
        <v>2</v>
      </c>
      <c r="R24" s="116"/>
      <c r="S24" s="116"/>
      <c r="T24" s="112">
        <v>0</v>
      </c>
      <c r="U24" s="112">
        <f>SUM(C24:Q24)</f>
        <v>30</v>
      </c>
      <c r="V24" s="113">
        <v>4</v>
      </c>
      <c r="W24" s="113">
        <v>4</v>
      </c>
      <c r="X24" s="113">
        <v>4</v>
      </c>
      <c r="Y24" s="113">
        <v>4</v>
      </c>
      <c r="Z24" s="113">
        <v>4</v>
      </c>
      <c r="AA24" s="113">
        <v>4</v>
      </c>
      <c r="AB24" s="113">
        <v>4</v>
      </c>
      <c r="AC24" s="113">
        <v>4</v>
      </c>
      <c r="AD24" s="113">
        <v>4</v>
      </c>
      <c r="AE24" s="113">
        <v>4</v>
      </c>
      <c r="AF24" s="113">
        <v>4</v>
      </c>
      <c r="AG24" s="113">
        <v>4</v>
      </c>
      <c r="AH24" s="113">
        <v>4</v>
      </c>
      <c r="AI24" s="113">
        <v>4</v>
      </c>
      <c r="AJ24" s="113">
        <v>4</v>
      </c>
      <c r="AK24" s="113">
        <v>4</v>
      </c>
      <c r="AL24" s="113"/>
      <c r="AM24" s="113"/>
      <c r="AN24" s="113"/>
      <c r="AO24" s="113"/>
      <c r="AP24" s="113"/>
      <c r="AQ24" s="113"/>
      <c r="AR24" s="113"/>
      <c r="AS24" s="113"/>
      <c r="AT24" s="113">
        <f>SUM(V24:AK24)</f>
        <v>64</v>
      </c>
      <c r="AU24" s="4">
        <v>94</v>
      </c>
    </row>
    <row r="25" spans="1:47" ht="30" x14ac:dyDescent="0.25">
      <c r="A25" s="183" t="s">
        <v>45</v>
      </c>
      <c r="B25" s="45" t="s">
        <v>46</v>
      </c>
      <c r="C25" s="119">
        <v>10</v>
      </c>
      <c r="D25" s="119">
        <v>14</v>
      </c>
      <c r="E25" s="119">
        <v>12</v>
      </c>
      <c r="F25" s="119">
        <v>14</v>
      </c>
      <c r="G25" s="119">
        <v>14</v>
      </c>
      <c r="H25" s="119">
        <v>14</v>
      </c>
      <c r="I25" s="119">
        <v>14</v>
      </c>
      <c r="J25" s="119">
        <v>12</v>
      </c>
      <c r="K25" s="119">
        <v>12</v>
      </c>
      <c r="L25" s="119">
        <v>14</v>
      </c>
      <c r="M25" s="119">
        <v>12</v>
      </c>
      <c r="N25" s="119">
        <v>10</v>
      </c>
      <c r="O25" s="119">
        <v>10</v>
      </c>
      <c r="P25" s="119">
        <v>10</v>
      </c>
      <c r="Q25" s="119">
        <v>24</v>
      </c>
      <c r="R25" s="119">
        <v>36</v>
      </c>
      <c r="S25" s="119">
        <v>18</v>
      </c>
      <c r="T25" s="112">
        <v>0</v>
      </c>
      <c r="U25" s="112">
        <f>SUM(C25:S25)</f>
        <v>250</v>
      </c>
      <c r="V25" s="119">
        <v>12</v>
      </c>
      <c r="W25" s="119">
        <v>12</v>
      </c>
      <c r="X25" s="119">
        <v>12</v>
      </c>
      <c r="Y25" s="119">
        <v>12</v>
      </c>
      <c r="Z25" s="119">
        <v>12</v>
      </c>
      <c r="AA25" s="119">
        <v>12</v>
      </c>
      <c r="AB25" s="119">
        <v>12</v>
      </c>
      <c r="AC25" s="119">
        <v>12</v>
      </c>
      <c r="AD25" s="119">
        <v>14</v>
      </c>
      <c r="AE25" s="119">
        <v>16</v>
      </c>
      <c r="AF25" s="119">
        <v>16</v>
      </c>
      <c r="AG25" s="119">
        <v>16</v>
      </c>
      <c r="AH25" s="119">
        <v>16</v>
      </c>
      <c r="AI25" s="119">
        <v>16</v>
      </c>
      <c r="AJ25" s="119">
        <v>16</v>
      </c>
      <c r="AK25" s="119">
        <v>16</v>
      </c>
      <c r="AL25" s="119">
        <v>16</v>
      </c>
      <c r="AM25" s="119">
        <v>16</v>
      </c>
      <c r="AN25" s="119">
        <v>16</v>
      </c>
      <c r="AO25" s="119">
        <v>16</v>
      </c>
      <c r="AP25" s="119">
        <v>16</v>
      </c>
      <c r="AQ25" s="119">
        <v>16</v>
      </c>
      <c r="AR25" s="120"/>
      <c r="AS25" s="121"/>
      <c r="AT25" s="113">
        <f>SUM(V25:AQ25)</f>
        <v>318</v>
      </c>
      <c r="AU25" s="4">
        <v>568</v>
      </c>
    </row>
    <row r="26" spans="1:47" x14ac:dyDescent="0.25">
      <c r="A26" s="184"/>
      <c r="B26" s="66" t="s">
        <v>129</v>
      </c>
      <c r="C26" s="119">
        <v>2</v>
      </c>
      <c r="D26" s="119">
        <v>2</v>
      </c>
      <c r="E26" s="119">
        <v>2</v>
      </c>
      <c r="F26" s="119">
        <v>2</v>
      </c>
      <c r="G26" s="119">
        <v>2</v>
      </c>
      <c r="H26" s="119">
        <v>2</v>
      </c>
      <c r="I26" s="119">
        <v>2</v>
      </c>
      <c r="J26" s="119">
        <v>2</v>
      </c>
      <c r="K26" s="119">
        <v>2</v>
      </c>
      <c r="L26" s="119">
        <v>2</v>
      </c>
      <c r="M26" s="119"/>
      <c r="N26" s="119"/>
      <c r="O26" s="119"/>
      <c r="P26" s="119"/>
      <c r="Q26" s="119"/>
      <c r="R26" s="119"/>
      <c r="S26" s="119"/>
      <c r="T26" s="112">
        <v>0</v>
      </c>
      <c r="U26" s="112">
        <f>SUM(C26:P26)</f>
        <v>20</v>
      </c>
      <c r="V26" s="119">
        <v>2</v>
      </c>
      <c r="W26" s="119">
        <v>2</v>
      </c>
      <c r="X26" s="119">
        <v>2</v>
      </c>
      <c r="Y26" s="119">
        <v>2</v>
      </c>
      <c r="Z26" s="119">
        <v>2</v>
      </c>
      <c r="AA26" s="119">
        <v>2</v>
      </c>
      <c r="AB26" s="119">
        <v>2</v>
      </c>
      <c r="AC26" s="119">
        <v>2</v>
      </c>
      <c r="AD26" s="119">
        <v>2</v>
      </c>
      <c r="AE26" s="119">
        <v>2</v>
      </c>
      <c r="AF26" s="119">
        <v>2</v>
      </c>
      <c r="AG26" s="119">
        <v>2</v>
      </c>
      <c r="AH26" s="119">
        <v>2</v>
      </c>
      <c r="AI26" s="119"/>
      <c r="AJ26" s="119"/>
      <c r="AK26" s="119"/>
      <c r="AL26" s="119"/>
      <c r="AM26" s="119"/>
      <c r="AN26" s="119"/>
      <c r="AO26" s="119"/>
      <c r="AP26" s="119"/>
      <c r="AQ26" s="119"/>
      <c r="AR26" s="120"/>
      <c r="AS26" s="119"/>
      <c r="AT26" s="113">
        <f>SUM(V26:AK26)</f>
        <v>26</v>
      </c>
      <c r="AU26" s="4">
        <v>46</v>
      </c>
    </row>
    <row r="27" spans="1:47" ht="30" x14ac:dyDescent="0.25">
      <c r="A27" s="185" t="s">
        <v>22</v>
      </c>
      <c r="B27" s="7" t="s">
        <v>47</v>
      </c>
      <c r="C27" s="80">
        <v>4</v>
      </c>
      <c r="D27" s="80">
        <v>4</v>
      </c>
      <c r="E27" s="80">
        <v>4</v>
      </c>
      <c r="F27" s="80">
        <v>4</v>
      </c>
      <c r="G27" s="80">
        <v>4</v>
      </c>
      <c r="H27" s="80">
        <v>4</v>
      </c>
      <c r="I27" s="80">
        <v>4</v>
      </c>
      <c r="J27" s="80">
        <v>4</v>
      </c>
      <c r="K27" s="80">
        <v>4</v>
      </c>
      <c r="L27" s="80">
        <v>4</v>
      </c>
      <c r="M27" s="80">
        <v>4</v>
      </c>
      <c r="N27" s="80">
        <v>2</v>
      </c>
      <c r="O27" s="80">
        <v>2</v>
      </c>
      <c r="P27" s="80">
        <v>2</v>
      </c>
      <c r="Q27" s="80">
        <v>2</v>
      </c>
      <c r="R27" s="80"/>
      <c r="S27" s="80"/>
      <c r="T27" s="112">
        <v>0</v>
      </c>
      <c r="U27" s="112">
        <v>52</v>
      </c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114"/>
      <c r="AS27" s="114"/>
      <c r="AT27" s="113">
        <v>0</v>
      </c>
      <c r="AU27" s="4">
        <v>52</v>
      </c>
    </row>
    <row r="28" spans="1:47" x14ac:dyDescent="0.25">
      <c r="A28" s="186"/>
      <c r="B28" s="65" t="s">
        <v>129</v>
      </c>
      <c r="C28" s="111">
        <v>2</v>
      </c>
      <c r="D28" s="111">
        <v>2</v>
      </c>
      <c r="E28" s="111">
        <v>2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5"/>
      <c r="T28" s="112">
        <v>0</v>
      </c>
      <c r="U28" s="112">
        <f>SUM(C28:H28)</f>
        <v>6</v>
      </c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114"/>
      <c r="AS28" s="114"/>
      <c r="AT28" s="113">
        <v>0</v>
      </c>
      <c r="AU28" s="4">
        <f>SUM(U28)</f>
        <v>6</v>
      </c>
    </row>
    <row r="29" spans="1:47" ht="30" x14ac:dyDescent="0.25">
      <c r="A29" s="185" t="s">
        <v>23</v>
      </c>
      <c r="B29" s="7" t="s">
        <v>48</v>
      </c>
      <c r="C29" s="80">
        <v>2</v>
      </c>
      <c r="D29" s="80">
        <v>4</v>
      </c>
      <c r="E29" s="80">
        <v>2</v>
      </c>
      <c r="F29" s="80">
        <v>4</v>
      </c>
      <c r="G29" s="80">
        <v>4</v>
      </c>
      <c r="H29" s="80">
        <v>4</v>
      </c>
      <c r="I29" s="80">
        <v>4</v>
      </c>
      <c r="J29" s="80">
        <v>4</v>
      </c>
      <c r="K29" s="80">
        <v>2</v>
      </c>
      <c r="L29" s="80">
        <v>4</v>
      </c>
      <c r="M29" s="80">
        <v>2</v>
      </c>
      <c r="N29" s="80">
        <v>2</v>
      </c>
      <c r="O29" s="80">
        <v>2</v>
      </c>
      <c r="P29" s="80">
        <v>2</v>
      </c>
      <c r="Q29" s="80">
        <v>2</v>
      </c>
      <c r="R29" s="80"/>
      <c r="S29" s="80"/>
      <c r="T29" s="112">
        <v>0</v>
      </c>
      <c r="U29" s="112">
        <v>44</v>
      </c>
      <c r="V29" s="80">
        <v>4</v>
      </c>
      <c r="W29" s="80">
        <v>4</v>
      </c>
      <c r="X29" s="80">
        <v>4</v>
      </c>
      <c r="Y29" s="80">
        <v>4</v>
      </c>
      <c r="Z29" s="80">
        <v>4</v>
      </c>
      <c r="AA29" s="80">
        <v>4</v>
      </c>
      <c r="AB29" s="80">
        <v>4</v>
      </c>
      <c r="AC29" s="80">
        <v>4</v>
      </c>
      <c r="AD29" s="80">
        <v>4</v>
      </c>
      <c r="AE29" s="80">
        <v>4</v>
      </c>
      <c r="AF29" s="80">
        <v>4</v>
      </c>
      <c r="AG29" s="80">
        <v>4</v>
      </c>
      <c r="AH29" s="80">
        <v>4</v>
      </c>
      <c r="AI29" s="80">
        <v>4</v>
      </c>
      <c r="AJ29" s="80">
        <v>4</v>
      </c>
      <c r="AK29" s="80">
        <v>6</v>
      </c>
      <c r="AL29" s="80">
        <v>6</v>
      </c>
      <c r="AM29" s="80">
        <v>8</v>
      </c>
      <c r="AN29" s="80">
        <v>8</v>
      </c>
      <c r="AO29" s="80">
        <v>8</v>
      </c>
      <c r="AP29" s="80">
        <v>8</v>
      </c>
      <c r="AQ29" s="80">
        <v>8</v>
      </c>
      <c r="AR29" s="114"/>
      <c r="AS29" s="114"/>
      <c r="AT29" s="113">
        <v>112</v>
      </c>
      <c r="AU29" s="4">
        <v>156</v>
      </c>
    </row>
    <row r="30" spans="1:47" x14ac:dyDescent="0.25">
      <c r="A30" s="186"/>
      <c r="B30" s="65" t="s">
        <v>129</v>
      </c>
      <c r="C30" s="111">
        <v>2</v>
      </c>
      <c r="D30" s="111">
        <v>2</v>
      </c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5"/>
      <c r="T30" s="112">
        <v>0</v>
      </c>
      <c r="U30" s="112">
        <f>SUM(C30:K30)</f>
        <v>4</v>
      </c>
      <c r="V30" s="80">
        <v>2</v>
      </c>
      <c r="W30" s="80">
        <v>2</v>
      </c>
      <c r="X30" s="80">
        <v>2</v>
      </c>
      <c r="Y30" s="80">
        <v>2</v>
      </c>
      <c r="Z30" s="80">
        <v>2</v>
      </c>
      <c r="AA30" s="80">
        <v>2</v>
      </c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114"/>
      <c r="AS30" s="114"/>
      <c r="AT30" s="113">
        <f>SUM(V30:AK30)</f>
        <v>12</v>
      </c>
      <c r="AU30" s="4">
        <v>16</v>
      </c>
    </row>
    <row r="31" spans="1:47" ht="30" x14ac:dyDescent="0.25">
      <c r="A31" s="185" t="s">
        <v>49</v>
      </c>
      <c r="B31" s="7" t="s">
        <v>50</v>
      </c>
      <c r="C31" s="80">
        <v>2</v>
      </c>
      <c r="D31" s="80">
        <v>2</v>
      </c>
      <c r="E31" s="80">
        <v>2</v>
      </c>
      <c r="F31" s="80">
        <v>2</v>
      </c>
      <c r="G31" s="80">
        <v>2</v>
      </c>
      <c r="H31" s="80">
        <v>2</v>
      </c>
      <c r="I31" s="80">
        <v>2</v>
      </c>
      <c r="J31" s="80">
        <v>2</v>
      </c>
      <c r="K31" s="80">
        <v>2</v>
      </c>
      <c r="L31" s="80">
        <v>2</v>
      </c>
      <c r="M31" s="80">
        <v>2</v>
      </c>
      <c r="N31" s="80">
        <v>2</v>
      </c>
      <c r="O31" s="80">
        <v>4</v>
      </c>
      <c r="P31" s="80">
        <v>4</v>
      </c>
      <c r="Q31" s="80">
        <v>2</v>
      </c>
      <c r="R31" s="80"/>
      <c r="S31" s="80"/>
      <c r="T31" s="112">
        <v>0</v>
      </c>
      <c r="U31" s="112">
        <v>34</v>
      </c>
      <c r="V31" s="80">
        <v>2</v>
      </c>
      <c r="W31" s="80">
        <v>2</v>
      </c>
      <c r="X31" s="80">
        <v>2</v>
      </c>
      <c r="Y31" s="80">
        <v>2</v>
      </c>
      <c r="Z31" s="80">
        <v>2</v>
      </c>
      <c r="AA31" s="80">
        <v>2</v>
      </c>
      <c r="AB31" s="80">
        <v>2</v>
      </c>
      <c r="AC31" s="80">
        <v>2</v>
      </c>
      <c r="AD31" s="80">
        <v>2</v>
      </c>
      <c r="AE31" s="80">
        <v>2</v>
      </c>
      <c r="AF31" s="80">
        <v>4</v>
      </c>
      <c r="AG31" s="80">
        <v>4</v>
      </c>
      <c r="AH31" s="80">
        <v>4</v>
      </c>
      <c r="AI31" s="80">
        <v>4</v>
      </c>
      <c r="AJ31" s="80">
        <v>4</v>
      </c>
      <c r="AK31" s="80">
        <v>4</v>
      </c>
      <c r="AL31" s="80">
        <v>4</v>
      </c>
      <c r="AM31" s="80">
        <v>4</v>
      </c>
      <c r="AN31" s="80">
        <v>4</v>
      </c>
      <c r="AO31" s="80">
        <v>4</v>
      </c>
      <c r="AP31" s="80">
        <v>4</v>
      </c>
      <c r="AQ31" s="80">
        <v>12</v>
      </c>
      <c r="AR31" s="114"/>
      <c r="AS31" s="114"/>
      <c r="AT31" s="113">
        <v>76</v>
      </c>
      <c r="AU31" s="4">
        <v>110</v>
      </c>
    </row>
    <row r="32" spans="1:47" x14ac:dyDescent="0.25">
      <c r="A32" s="186"/>
      <c r="B32" s="65" t="s">
        <v>129</v>
      </c>
      <c r="C32" s="111">
        <v>2</v>
      </c>
      <c r="D32" s="111">
        <v>2</v>
      </c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5"/>
      <c r="T32" s="112">
        <v>0</v>
      </c>
      <c r="U32" s="112">
        <f>SUM(C32:K32)</f>
        <v>4</v>
      </c>
      <c r="V32" s="83">
        <v>2</v>
      </c>
      <c r="W32" s="83">
        <v>2</v>
      </c>
      <c r="X32" s="83">
        <v>2</v>
      </c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4">
        <f>SUM(V32:AK32)</f>
        <v>6</v>
      </c>
      <c r="AU32" s="4">
        <v>12</v>
      </c>
    </row>
    <row r="33" spans="1:47" ht="30" x14ac:dyDescent="0.25">
      <c r="A33" s="185" t="s">
        <v>68</v>
      </c>
      <c r="B33" s="7" t="s">
        <v>69</v>
      </c>
      <c r="C33" s="80">
        <v>2</v>
      </c>
      <c r="D33" s="80">
        <v>4</v>
      </c>
      <c r="E33" s="80">
        <v>4</v>
      </c>
      <c r="F33" s="80">
        <v>4</v>
      </c>
      <c r="G33" s="80">
        <v>4</v>
      </c>
      <c r="H33" s="80">
        <v>4</v>
      </c>
      <c r="I33" s="80">
        <v>4</v>
      </c>
      <c r="J33" s="80">
        <v>2</v>
      </c>
      <c r="K33" s="80">
        <v>4</v>
      </c>
      <c r="L33" s="80">
        <v>4</v>
      </c>
      <c r="M33" s="80">
        <v>4</v>
      </c>
      <c r="N33" s="80">
        <v>4</v>
      </c>
      <c r="O33" s="80">
        <v>2</v>
      </c>
      <c r="P33" s="80">
        <v>2</v>
      </c>
      <c r="Q33" s="80"/>
      <c r="R33" s="80"/>
      <c r="S33" s="80"/>
      <c r="T33" s="112">
        <v>0</v>
      </c>
      <c r="U33" s="112">
        <v>48</v>
      </c>
      <c r="V33" s="80">
        <v>4</v>
      </c>
      <c r="W33" s="80">
        <v>4</v>
      </c>
      <c r="X33" s="80">
        <v>4</v>
      </c>
      <c r="Y33" s="80">
        <v>4</v>
      </c>
      <c r="Z33" s="80">
        <v>4</v>
      </c>
      <c r="AA33" s="80">
        <v>4</v>
      </c>
      <c r="AB33" s="80">
        <v>4</v>
      </c>
      <c r="AC33" s="80">
        <v>4</v>
      </c>
      <c r="AD33" s="80">
        <v>4</v>
      </c>
      <c r="AE33" s="80">
        <v>4</v>
      </c>
      <c r="AF33" s="80">
        <v>4</v>
      </c>
      <c r="AG33" s="80">
        <v>4</v>
      </c>
      <c r="AH33" s="80">
        <v>4</v>
      </c>
      <c r="AI33" s="80">
        <v>4</v>
      </c>
      <c r="AJ33" s="80">
        <v>4</v>
      </c>
      <c r="AK33" s="80">
        <v>4</v>
      </c>
      <c r="AL33" s="80">
        <v>6</v>
      </c>
      <c r="AM33" s="80">
        <v>6</v>
      </c>
      <c r="AN33" s="80">
        <v>6</v>
      </c>
      <c r="AO33" s="80">
        <v>6</v>
      </c>
      <c r="AP33" s="80">
        <v>6</v>
      </c>
      <c r="AQ33" s="80"/>
      <c r="AR33" s="114"/>
      <c r="AS33" s="114"/>
      <c r="AT33" s="113">
        <v>94</v>
      </c>
      <c r="AU33" s="4">
        <v>142</v>
      </c>
    </row>
    <row r="34" spans="1:47" x14ac:dyDescent="0.25">
      <c r="A34" s="186"/>
      <c r="B34" s="65" t="s">
        <v>129</v>
      </c>
      <c r="C34" s="111">
        <v>2</v>
      </c>
      <c r="D34" s="111">
        <v>2</v>
      </c>
      <c r="E34" s="111">
        <v>2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5"/>
      <c r="T34" s="112">
        <v>0</v>
      </c>
      <c r="U34" s="112">
        <f>SUM(C34:H34)</f>
        <v>6</v>
      </c>
      <c r="V34" s="83">
        <v>2</v>
      </c>
      <c r="W34" s="83">
        <v>2</v>
      </c>
      <c r="X34" s="83">
        <v>2</v>
      </c>
      <c r="Y34" s="83">
        <v>2</v>
      </c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4">
        <f>SUM(V34:AK34)</f>
        <v>8</v>
      </c>
      <c r="AU34" s="4">
        <v>14</v>
      </c>
    </row>
    <row r="35" spans="1:47" x14ac:dyDescent="0.25">
      <c r="A35" s="70" t="s">
        <v>51</v>
      </c>
      <c r="B35" s="7" t="s">
        <v>52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22">
        <v>18</v>
      </c>
      <c r="R35" s="123">
        <v>36</v>
      </c>
      <c r="S35" s="124">
        <v>18</v>
      </c>
      <c r="T35" s="112">
        <v>0</v>
      </c>
      <c r="U35" s="112">
        <v>72</v>
      </c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3">
        <v>0</v>
      </c>
      <c r="AU35" s="4">
        <v>72</v>
      </c>
    </row>
    <row r="36" spans="1:47" x14ac:dyDescent="0.25">
      <c r="A36" s="70" t="s">
        <v>61</v>
      </c>
      <c r="B36" s="7" t="s">
        <v>24</v>
      </c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112">
        <v>0</v>
      </c>
      <c r="U36" s="112">
        <v>0</v>
      </c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125"/>
      <c r="AR36" s="126">
        <v>36</v>
      </c>
      <c r="AS36" s="125"/>
      <c r="AT36" s="113">
        <v>36</v>
      </c>
      <c r="AU36" s="4">
        <v>36</v>
      </c>
    </row>
    <row r="37" spans="1:47" ht="28.5" customHeight="1" x14ac:dyDescent="0.25">
      <c r="A37" s="183" t="s">
        <v>62</v>
      </c>
      <c r="B37" s="45" t="s">
        <v>65</v>
      </c>
      <c r="C37" s="119">
        <v>16</v>
      </c>
      <c r="D37" s="119">
        <v>10</v>
      </c>
      <c r="E37" s="119">
        <v>10</v>
      </c>
      <c r="F37" s="119">
        <v>10</v>
      </c>
      <c r="G37" s="119">
        <v>12</v>
      </c>
      <c r="H37" s="119">
        <v>8</v>
      </c>
      <c r="I37" s="119">
        <v>6</v>
      </c>
      <c r="J37" s="119">
        <v>8</v>
      </c>
      <c r="K37" s="119">
        <v>10</v>
      </c>
      <c r="L37" s="119">
        <v>10</v>
      </c>
      <c r="M37" s="119">
        <v>10</v>
      </c>
      <c r="N37" s="119">
        <v>10</v>
      </c>
      <c r="O37" s="119">
        <v>10</v>
      </c>
      <c r="P37" s="119">
        <v>10</v>
      </c>
      <c r="Q37" s="119"/>
      <c r="R37" s="119"/>
      <c r="S37" s="119"/>
      <c r="T37" s="112">
        <v>0</v>
      </c>
      <c r="U37" s="112">
        <v>144</v>
      </c>
      <c r="V37" s="119">
        <v>18</v>
      </c>
      <c r="W37" s="119">
        <v>18</v>
      </c>
      <c r="X37" s="119">
        <v>18</v>
      </c>
      <c r="Y37" s="119">
        <v>18</v>
      </c>
      <c r="Z37" s="119">
        <v>18</v>
      </c>
      <c r="AA37" s="119">
        <v>18</v>
      </c>
      <c r="AB37" s="119">
        <v>18</v>
      </c>
      <c r="AC37" s="119">
        <v>18</v>
      </c>
      <c r="AD37" s="119">
        <v>18</v>
      </c>
      <c r="AE37" s="119">
        <v>18</v>
      </c>
      <c r="AF37" s="119">
        <v>16</v>
      </c>
      <c r="AG37" s="119">
        <v>16</v>
      </c>
      <c r="AH37" s="119">
        <v>16</v>
      </c>
      <c r="AI37" s="119">
        <v>16</v>
      </c>
      <c r="AJ37" s="119">
        <v>16</v>
      </c>
      <c r="AK37" s="119">
        <v>12</v>
      </c>
      <c r="AL37" s="119">
        <v>16</v>
      </c>
      <c r="AM37" s="119">
        <v>14</v>
      </c>
      <c r="AN37" s="119">
        <v>16</v>
      </c>
      <c r="AO37" s="119">
        <v>16</v>
      </c>
      <c r="AP37" s="119">
        <v>16</v>
      </c>
      <c r="AQ37" s="119">
        <v>16</v>
      </c>
      <c r="AR37" s="119"/>
      <c r="AS37" s="119"/>
      <c r="AT37" s="113">
        <f>SUM(V37:AS37)</f>
        <v>366</v>
      </c>
      <c r="AU37" s="4">
        <v>510</v>
      </c>
    </row>
    <row r="38" spans="1:47" x14ac:dyDescent="0.25">
      <c r="A38" s="184"/>
      <c r="B38" s="66" t="s">
        <v>129</v>
      </c>
      <c r="C38" s="119">
        <v>2</v>
      </c>
      <c r="D38" s="119">
        <v>2</v>
      </c>
      <c r="E38" s="119">
        <v>2</v>
      </c>
      <c r="F38" s="119">
        <v>2</v>
      </c>
      <c r="G38" s="119">
        <v>2</v>
      </c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2">
        <v>0</v>
      </c>
      <c r="U38" s="112">
        <f>SUM(C38:M38)</f>
        <v>10</v>
      </c>
      <c r="V38" s="119">
        <v>2</v>
      </c>
      <c r="W38" s="119">
        <v>2</v>
      </c>
      <c r="X38" s="119">
        <v>2</v>
      </c>
      <c r="Y38" s="119">
        <v>2</v>
      </c>
      <c r="Z38" s="119">
        <v>2</v>
      </c>
      <c r="AA38" s="119">
        <v>2</v>
      </c>
      <c r="AB38" s="119">
        <v>2</v>
      </c>
      <c r="AC38" s="119">
        <v>2</v>
      </c>
      <c r="AD38" s="119">
        <v>2</v>
      </c>
      <c r="AE38" s="119">
        <v>2</v>
      </c>
      <c r="AF38" s="119">
        <v>2</v>
      </c>
      <c r="AG38" s="119">
        <v>2</v>
      </c>
      <c r="AH38" s="119">
        <v>2</v>
      </c>
      <c r="AI38" s="119">
        <v>4</v>
      </c>
      <c r="AJ38" s="119">
        <v>4</v>
      </c>
      <c r="AK38" s="119">
        <v>4</v>
      </c>
      <c r="AL38" s="119"/>
      <c r="AM38" s="119"/>
      <c r="AN38" s="119"/>
      <c r="AO38" s="119"/>
      <c r="AP38" s="119"/>
      <c r="AQ38" s="119"/>
      <c r="AR38" s="119"/>
      <c r="AS38" s="119"/>
      <c r="AT38" s="113">
        <f>SUM(V38:AK38)</f>
        <v>38</v>
      </c>
      <c r="AU38" s="4">
        <v>48</v>
      </c>
    </row>
    <row r="39" spans="1:47" ht="45" x14ac:dyDescent="0.25">
      <c r="A39" s="185" t="s">
        <v>63</v>
      </c>
      <c r="B39" s="7" t="s">
        <v>66</v>
      </c>
      <c r="C39" s="80">
        <v>8</v>
      </c>
      <c r="D39" s="80">
        <v>6</v>
      </c>
      <c r="E39" s="80">
        <v>6</v>
      </c>
      <c r="F39" s="80">
        <v>6</v>
      </c>
      <c r="G39" s="80">
        <v>8</v>
      </c>
      <c r="H39" s="80">
        <v>4</v>
      </c>
      <c r="I39" s="80">
        <v>4</v>
      </c>
      <c r="J39" s="80">
        <v>6</v>
      </c>
      <c r="K39" s="80">
        <v>6</v>
      </c>
      <c r="L39" s="80">
        <v>6</v>
      </c>
      <c r="M39" s="80">
        <v>6</v>
      </c>
      <c r="N39" s="80">
        <v>6</v>
      </c>
      <c r="O39" s="80">
        <v>8</v>
      </c>
      <c r="P39" s="80">
        <v>8</v>
      </c>
      <c r="Q39" s="80"/>
      <c r="R39" s="125"/>
      <c r="S39" s="127" t="s">
        <v>88</v>
      </c>
      <c r="T39" s="112">
        <v>0</v>
      </c>
      <c r="U39" s="112">
        <v>92</v>
      </c>
      <c r="V39" s="80">
        <v>10</v>
      </c>
      <c r="W39" s="80">
        <v>10</v>
      </c>
      <c r="X39" s="80">
        <v>10</v>
      </c>
      <c r="Y39" s="80">
        <v>10</v>
      </c>
      <c r="Z39" s="80">
        <v>10</v>
      </c>
      <c r="AA39" s="80">
        <v>10</v>
      </c>
      <c r="AB39" s="80">
        <v>10</v>
      </c>
      <c r="AC39" s="80">
        <v>10</v>
      </c>
      <c r="AD39" s="80">
        <v>10</v>
      </c>
      <c r="AE39" s="80">
        <v>10</v>
      </c>
      <c r="AF39" s="80">
        <v>10</v>
      </c>
      <c r="AG39" s="80">
        <v>10</v>
      </c>
      <c r="AH39" s="80">
        <v>10</v>
      </c>
      <c r="AI39" s="80">
        <v>10</v>
      </c>
      <c r="AJ39" s="80">
        <v>10</v>
      </c>
      <c r="AK39" s="80">
        <v>10</v>
      </c>
      <c r="AL39" s="80">
        <v>8</v>
      </c>
      <c r="AM39" s="80">
        <v>8</v>
      </c>
      <c r="AN39" s="80">
        <v>10</v>
      </c>
      <c r="AO39" s="80">
        <v>12</v>
      </c>
      <c r="AP39" s="80">
        <v>10</v>
      </c>
      <c r="AQ39" s="80">
        <v>12</v>
      </c>
      <c r="AR39" s="114"/>
      <c r="AS39" s="114"/>
      <c r="AT39" s="113">
        <v>220</v>
      </c>
      <c r="AU39" s="4">
        <v>312</v>
      </c>
    </row>
    <row r="40" spans="1:47" x14ac:dyDescent="0.25">
      <c r="A40" s="186"/>
      <c r="B40" s="65" t="s">
        <v>129</v>
      </c>
      <c r="C40" s="80">
        <v>2</v>
      </c>
      <c r="D40" s="80">
        <v>2</v>
      </c>
      <c r="E40" s="80">
        <v>2</v>
      </c>
      <c r="F40" s="80">
        <v>2</v>
      </c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125"/>
      <c r="S40" s="114"/>
      <c r="T40" s="112">
        <v>0</v>
      </c>
      <c r="U40" s="112">
        <f>SUM(C40:O40)</f>
        <v>8</v>
      </c>
      <c r="V40" s="80">
        <v>2</v>
      </c>
      <c r="W40" s="80">
        <v>2</v>
      </c>
      <c r="X40" s="80">
        <v>2</v>
      </c>
      <c r="Y40" s="80">
        <v>2</v>
      </c>
      <c r="Z40" s="80">
        <v>2</v>
      </c>
      <c r="AA40" s="80">
        <v>2</v>
      </c>
      <c r="AB40" s="80">
        <v>2</v>
      </c>
      <c r="AC40" s="80">
        <v>2</v>
      </c>
      <c r="AD40" s="80">
        <v>2</v>
      </c>
      <c r="AE40" s="80">
        <v>2</v>
      </c>
      <c r="AF40" s="80">
        <v>2</v>
      </c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114"/>
      <c r="AS40" s="114"/>
      <c r="AT40" s="113">
        <f>SUM(V40:AK40)</f>
        <v>22</v>
      </c>
      <c r="AU40" s="4">
        <v>30</v>
      </c>
    </row>
    <row r="41" spans="1:47" ht="45" x14ac:dyDescent="0.25">
      <c r="A41" s="185" t="s">
        <v>64</v>
      </c>
      <c r="B41" s="7" t="s">
        <v>67</v>
      </c>
      <c r="C41" s="80">
        <v>8</v>
      </c>
      <c r="D41" s="80">
        <v>4</v>
      </c>
      <c r="E41" s="80">
        <v>4</v>
      </c>
      <c r="F41" s="80">
        <v>4</v>
      </c>
      <c r="G41" s="80">
        <v>4</v>
      </c>
      <c r="H41" s="80">
        <v>4</v>
      </c>
      <c r="I41" s="80">
        <v>2</v>
      </c>
      <c r="J41" s="80">
        <v>2</v>
      </c>
      <c r="K41" s="80">
        <v>4</v>
      </c>
      <c r="L41" s="80">
        <v>4</v>
      </c>
      <c r="M41" s="80">
        <v>4</v>
      </c>
      <c r="N41" s="80">
        <v>4</v>
      </c>
      <c r="O41" s="80">
        <v>2</v>
      </c>
      <c r="P41" s="80">
        <v>2</v>
      </c>
      <c r="Q41" s="80"/>
      <c r="R41" s="80"/>
      <c r="S41" s="80"/>
      <c r="T41" s="112">
        <v>0</v>
      </c>
      <c r="U41" s="112">
        <v>52</v>
      </c>
      <c r="V41" s="80">
        <v>8</v>
      </c>
      <c r="W41" s="80">
        <v>8</v>
      </c>
      <c r="X41" s="80">
        <v>8</v>
      </c>
      <c r="Y41" s="80">
        <v>8</v>
      </c>
      <c r="Z41" s="80">
        <v>8</v>
      </c>
      <c r="AA41" s="80">
        <v>8</v>
      </c>
      <c r="AB41" s="80">
        <v>8</v>
      </c>
      <c r="AC41" s="80">
        <v>8</v>
      </c>
      <c r="AD41" s="80">
        <v>8</v>
      </c>
      <c r="AE41" s="80">
        <v>8</v>
      </c>
      <c r="AF41" s="80">
        <v>6</v>
      </c>
      <c r="AG41" s="80">
        <v>6</v>
      </c>
      <c r="AH41" s="80">
        <v>6</v>
      </c>
      <c r="AI41" s="80">
        <v>6</v>
      </c>
      <c r="AJ41" s="80">
        <v>6</v>
      </c>
      <c r="AK41" s="80">
        <v>4</v>
      </c>
      <c r="AL41" s="80">
        <v>8</v>
      </c>
      <c r="AM41" s="80">
        <v>6</v>
      </c>
      <c r="AN41" s="80">
        <v>6</v>
      </c>
      <c r="AO41" s="80">
        <v>4</v>
      </c>
      <c r="AP41" s="80">
        <v>6</v>
      </c>
      <c r="AQ41" s="80">
        <v>2</v>
      </c>
      <c r="AR41" s="114"/>
      <c r="AS41" s="114"/>
      <c r="AT41" s="113">
        <v>146</v>
      </c>
      <c r="AU41" s="4">
        <v>198</v>
      </c>
    </row>
    <row r="42" spans="1:47" x14ac:dyDescent="0.25">
      <c r="A42" s="186"/>
      <c r="B42" s="65" t="s">
        <v>129</v>
      </c>
      <c r="C42" s="80">
        <v>2</v>
      </c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112">
        <v>0</v>
      </c>
      <c r="U42" s="112">
        <v>2</v>
      </c>
      <c r="V42" s="80">
        <v>2</v>
      </c>
      <c r="W42" s="80">
        <v>2</v>
      </c>
      <c r="X42" s="80">
        <v>2</v>
      </c>
      <c r="Y42" s="80">
        <v>2</v>
      </c>
      <c r="Z42" s="80">
        <v>2</v>
      </c>
      <c r="AA42" s="80">
        <v>2</v>
      </c>
      <c r="AB42" s="80">
        <v>2</v>
      </c>
      <c r="AC42" s="80">
        <v>2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114"/>
      <c r="AS42" s="114"/>
      <c r="AT42" s="113">
        <f>SUM(V42:AK42)</f>
        <v>16</v>
      </c>
      <c r="AU42" s="4">
        <v>18</v>
      </c>
    </row>
    <row r="43" spans="1:47" x14ac:dyDescent="0.25">
      <c r="A43" s="6"/>
      <c r="B43" s="4" t="s">
        <v>25</v>
      </c>
      <c r="C43" s="4">
        <v>36</v>
      </c>
      <c r="D43" s="4">
        <v>36</v>
      </c>
      <c r="E43" s="4">
        <v>36</v>
      </c>
      <c r="F43" s="4">
        <v>36</v>
      </c>
      <c r="G43" s="4">
        <v>36</v>
      </c>
      <c r="H43" s="4">
        <v>36</v>
      </c>
      <c r="I43" s="4">
        <v>36</v>
      </c>
      <c r="J43" s="4">
        <v>36</v>
      </c>
      <c r="K43" s="4">
        <v>36</v>
      </c>
      <c r="L43" s="4">
        <v>36</v>
      </c>
      <c r="M43" s="4">
        <v>36</v>
      </c>
      <c r="N43" s="4">
        <v>36</v>
      </c>
      <c r="O43" s="4">
        <v>36</v>
      </c>
      <c r="P43" s="4">
        <v>36</v>
      </c>
      <c r="Q43" s="4">
        <v>36</v>
      </c>
      <c r="R43" s="4">
        <v>36</v>
      </c>
      <c r="S43" s="4">
        <v>36</v>
      </c>
      <c r="T43" s="5">
        <v>0</v>
      </c>
      <c r="U43" s="5">
        <f>SUM(U7+U15+U23)</f>
        <v>594</v>
      </c>
      <c r="V43" s="4">
        <v>36</v>
      </c>
      <c r="W43" s="4">
        <v>36</v>
      </c>
      <c r="X43" s="4">
        <v>36</v>
      </c>
      <c r="Y43" s="4">
        <v>36</v>
      </c>
      <c r="Z43" s="4">
        <v>36</v>
      </c>
      <c r="AA43" s="4">
        <v>36</v>
      </c>
      <c r="AB43" s="4">
        <v>36</v>
      </c>
      <c r="AC43" s="4">
        <v>36</v>
      </c>
      <c r="AD43" s="4">
        <v>36</v>
      </c>
      <c r="AE43" s="4">
        <v>36</v>
      </c>
      <c r="AF43" s="4">
        <v>36</v>
      </c>
      <c r="AG43" s="4">
        <v>36</v>
      </c>
      <c r="AH43" s="4">
        <v>36</v>
      </c>
      <c r="AI43" s="4">
        <v>36</v>
      </c>
      <c r="AJ43" s="4">
        <v>36</v>
      </c>
      <c r="AK43" s="4">
        <v>36</v>
      </c>
      <c r="AL43" s="4">
        <v>36</v>
      </c>
      <c r="AM43" s="4">
        <v>36</v>
      </c>
      <c r="AN43" s="4">
        <v>36</v>
      </c>
      <c r="AO43" s="4">
        <v>36</v>
      </c>
      <c r="AP43" s="4">
        <v>36</v>
      </c>
      <c r="AQ43" s="4">
        <v>36</v>
      </c>
      <c r="AR43" s="4">
        <v>36</v>
      </c>
      <c r="AS43" s="4">
        <v>36</v>
      </c>
      <c r="AT43" s="4">
        <f>SUM(AT7+AT15+AT23)</f>
        <v>828</v>
      </c>
      <c r="AU43" s="4">
        <f>SUM(U43+AT43)</f>
        <v>1422</v>
      </c>
    </row>
    <row r="44" spans="1:47" ht="15" customHeight="1" x14ac:dyDescent="0.25">
      <c r="A44" s="187"/>
      <c r="B44" s="188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5"/>
      <c r="U44" s="5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ht="15.75" x14ac:dyDescent="0.25">
      <c r="A45" s="189"/>
      <c r="B45" s="190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5"/>
      <c r="U45" s="5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</sheetData>
  <mergeCells count="34">
    <mergeCell ref="B1:I1"/>
    <mergeCell ref="H2:J2"/>
    <mergeCell ref="A2:A6"/>
    <mergeCell ref="B2:B6"/>
    <mergeCell ref="C3:AT3"/>
    <mergeCell ref="D5:AU5"/>
    <mergeCell ref="D2:F2"/>
    <mergeCell ref="L2:O2"/>
    <mergeCell ref="Q2:S2"/>
    <mergeCell ref="U2:W2"/>
    <mergeCell ref="AQ2:AS2"/>
    <mergeCell ref="AH2:AJ2"/>
    <mergeCell ref="A44:B44"/>
    <mergeCell ref="A45:B45"/>
    <mergeCell ref="A37:A38"/>
    <mergeCell ref="A39:A40"/>
    <mergeCell ref="A41:A42"/>
    <mergeCell ref="A29:A30"/>
    <mergeCell ref="A31:A32"/>
    <mergeCell ref="A33:A34"/>
    <mergeCell ref="A17:A18"/>
    <mergeCell ref="A23:A24"/>
    <mergeCell ref="A25:A26"/>
    <mergeCell ref="A19:A20"/>
    <mergeCell ref="A21:A22"/>
    <mergeCell ref="AL2:AO2"/>
    <mergeCell ref="Y2:AA2"/>
    <mergeCell ref="AC2:AF2"/>
    <mergeCell ref="A15:A16"/>
    <mergeCell ref="A27:A28"/>
    <mergeCell ref="A7:A8"/>
    <mergeCell ref="A9:A10"/>
    <mergeCell ref="A11:A12"/>
    <mergeCell ref="A13:A14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7"/>
  <sheetViews>
    <sheetView zoomScale="40" zoomScaleNormal="40" workbookViewId="0">
      <selection activeCell="AN18" sqref="AN18"/>
    </sheetView>
  </sheetViews>
  <sheetFormatPr defaultRowHeight="15" x14ac:dyDescent="0.25"/>
  <cols>
    <col min="1" max="1" width="12.28515625" style="78" customWidth="1"/>
    <col min="2" max="2" width="37.85546875" style="78" customWidth="1"/>
    <col min="3" max="3" width="4.85546875" style="78" customWidth="1"/>
    <col min="4" max="4" width="5.42578125" style="78" customWidth="1"/>
    <col min="5" max="5" width="4.7109375" style="78" customWidth="1"/>
    <col min="6" max="6" width="5.42578125" style="78" customWidth="1"/>
    <col min="7" max="8" width="6" style="78" customWidth="1"/>
    <col min="9" max="9" width="5.42578125" style="78" customWidth="1"/>
    <col min="10" max="10" width="5.7109375" style="78" customWidth="1"/>
    <col min="11" max="11" width="5.28515625" style="78" customWidth="1"/>
    <col min="12" max="13" width="6.28515625" style="78" customWidth="1"/>
    <col min="14" max="14" width="5.7109375" style="78" customWidth="1"/>
    <col min="15" max="15" width="5.85546875" style="78" customWidth="1"/>
    <col min="16" max="16" width="6.85546875" style="78" customWidth="1"/>
    <col min="17" max="17" width="5.140625" style="78" customWidth="1"/>
    <col min="18" max="18" width="6.28515625" style="78" customWidth="1"/>
    <col min="19" max="19" width="6" style="78" customWidth="1"/>
    <col min="20" max="20" width="6.85546875" style="78" customWidth="1"/>
    <col min="21" max="22" width="5.7109375" style="78" customWidth="1"/>
    <col min="23" max="23" width="6.28515625" style="78" customWidth="1"/>
    <col min="24" max="24" width="5.140625" style="78" customWidth="1"/>
    <col min="25" max="25" width="5.7109375" style="78" customWidth="1"/>
    <col min="26" max="26" width="5.42578125" style="78" customWidth="1"/>
    <col min="27" max="27" width="5.140625" style="78" customWidth="1"/>
    <col min="28" max="28" width="4.85546875" style="78" customWidth="1"/>
    <col min="29" max="29" width="5.42578125" style="78" customWidth="1"/>
    <col min="30" max="31" width="5.140625" style="78" customWidth="1"/>
    <col min="32" max="32" width="5.42578125" style="78" customWidth="1"/>
    <col min="33" max="33" width="5.140625" style="78" customWidth="1"/>
    <col min="34" max="34" width="4.7109375" style="78" customWidth="1"/>
    <col min="35" max="35" width="4.42578125" style="78" customWidth="1"/>
    <col min="36" max="36" width="4.7109375" style="78" customWidth="1"/>
    <col min="37" max="37" width="6" style="78" customWidth="1"/>
    <col min="38" max="38" width="6.28515625" style="78" customWidth="1"/>
    <col min="39" max="39" width="6" style="78" customWidth="1"/>
    <col min="40" max="40" width="4.7109375" style="78" customWidth="1"/>
    <col min="41" max="41" width="4.5703125" style="78" customWidth="1"/>
    <col min="42" max="42" width="5.42578125" style="78" customWidth="1"/>
    <col min="43" max="43" width="4.5703125" style="78" customWidth="1"/>
    <col min="44" max="44" width="5.42578125" style="78" customWidth="1"/>
    <col min="45" max="45" width="4.28515625" style="78" customWidth="1"/>
    <col min="46" max="46" width="7.28515625" style="78" customWidth="1"/>
    <col min="47" max="16384" width="9.140625" style="78"/>
  </cols>
  <sheetData>
    <row r="1" spans="1:47" ht="16.5" customHeight="1" x14ac:dyDescent="0.25">
      <c r="B1" s="191" t="s">
        <v>142</v>
      </c>
      <c r="C1" s="191"/>
      <c r="D1" s="191"/>
      <c r="E1" s="191"/>
      <c r="F1" s="191"/>
      <c r="G1" s="191"/>
      <c r="H1" s="191"/>
      <c r="I1" s="191"/>
    </row>
    <row r="2" spans="1:47" ht="45" customHeight="1" x14ac:dyDescent="0.25">
      <c r="A2" s="152" t="s">
        <v>0</v>
      </c>
      <c r="B2" s="155" t="s">
        <v>1</v>
      </c>
      <c r="C2" s="141" t="s">
        <v>143</v>
      </c>
      <c r="D2" s="149" t="s">
        <v>2</v>
      </c>
      <c r="E2" s="149"/>
      <c r="F2" s="149"/>
      <c r="G2" s="141" t="s">
        <v>144</v>
      </c>
      <c r="H2" s="149" t="s">
        <v>3</v>
      </c>
      <c r="I2" s="149"/>
      <c r="J2" s="149"/>
      <c r="K2" s="141" t="s">
        <v>145</v>
      </c>
      <c r="L2" s="142" t="s">
        <v>4</v>
      </c>
      <c r="M2" s="143"/>
      <c r="N2" s="143"/>
      <c r="O2" s="144"/>
      <c r="P2" s="141" t="s">
        <v>146</v>
      </c>
      <c r="Q2" s="149" t="s">
        <v>5</v>
      </c>
      <c r="R2" s="149"/>
      <c r="S2" s="149"/>
      <c r="T2" s="141" t="s">
        <v>147</v>
      </c>
      <c r="U2" s="149" t="s">
        <v>6</v>
      </c>
      <c r="V2" s="149"/>
      <c r="W2" s="149"/>
      <c r="X2" s="141" t="s">
        <v>148</v>
      </c>
      <c r="Y2" s="149" t="s">
        <v>7</v>
      </c>
      <c r="Z2" s="149"/>
      <c r="AA2" s="149"/>
      <c r="AB2" s="141" t="s">
        <v>149</v>
      </c>
      <c r="AC2" s="142" t="s">
        <v>8</v>
      </c>
      <c r="AD2" s="143"/>
      <c r="AE2" s="143"/>
      <c r="AF2" s="144"/>
      <c r="AG2" s="141" t="s">
        <v>150</v>
      </c>
      <c r="AH2" s="149" t="s">
        <v>9</v>
      </c>
      <c r="AI2" s="149"/>
      <c r="AJ2" s="149"/>
      <c r="AK2" s="141" t="s">
        <v>151</v>
      </c>
      <c r="AL2" s="149" t="s">
        <v>10</v>
      </c>
      <c r="AM2" s="149"/>
      <c r="AN2" s="149"/>
      <c r="AO2" s="149"/>
      <c r="AP2" s="141" t="s">
        <v>152</v>
      </c>
      <c r="AQ2" s="149" t="s">
        <v>11</v>
      </c>
      <c r="AR2" s="149"/>
      <c r="AS2" s="149"/>
      <c r="AT2" s="141" t="s">
        <v>153</v>
      </c>
      <c r="AU2" s="140"/>
    </row>
    <row r="3" spans="1:47" ht="15" customHeight="1" x14ac:dyDescent="0.25">
      <c r="A3" s="153"/>
      <c r="B3" s="156"/>
      <c r="C3" s="145" t="s">
        <v>12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7"/>
      <c r="AU3" s="81"/>
    </row>
    <row r="4" spans="1:47" ht="27.75" customHeight="1" x14ac:dyDescent="0.25">
      <c r="A4" s="153"/>
      <c r="B4" s="156"/>
      <c r="C4" s="138">
        <v>36</v>
      </c>
      <c r="D4" s="3">
        <v>37</v>
      </c>
      <c r="E4" s="3">
        <v>38</v>
      </c>
      <c r="F4" s="3">
        <v>39</v>
      </c>
      <c r="G4" s="3">
        <v>40</v>
      </c>
      <c r="H4" s="3">
        <v>41</v>
      </c>
      <c r="I4" s="3">
        <v>42</v>
      </c>
      <c r="J4" s="3">
        <v>43</v>
      </c>
      <c r="K4" s="3">
        <v>44</v>
      </c>
      <c r="L4" s="3">
        <v>45</v>
      </c>
      <c r="M4" s="3">
        <v>46</v>
      </c>
      <c r="N4" s="3">
        <v>47</v>
      </c>
      <c r="O4" s="3">
        <v>48</v>
      </c>
      <c r="P4" s="3">
        <v>49</v>
      </c>
      <c r="Q4" s="3">
        <v>50</v>
      </c>
      <c r="R4" s="3">
        <v>51</v>
      </c>
      <c r="S4" s="3">
        <v>52</v>
      </c>
      <c r="T4" s="3">
        <v>1</v>
      </c>
      <c r="U4" s="3">
        <v>2</v>
      </c>
      <c r="V4" s="3">
        <v>3</v>
      </c>
      <c r="W4" s="3">
        <v>4</v>
      </c>
      <c r="X4" s="80">
        <v>5</v>
      </c>
      <c r="Y4" s="80">
        <v>6</v>
      </c>
      <c r="Z4" s="80">
        <v>7</v>
      </c>
      <c r="AA4" s="80">
        <v>8</v>
      </c>
      <c r="AB4" s="80">
        <v>9</v>
      </c>
      <c r="AC4" s="80">
        <v>10</v>
      </c>
      <c r="AD4" s="80">
        <v>11</v>
      </c>
      <c r="AE4" s="80">
        <v>12</v>
      </c>
      <c r="AF4" s="80">
        <v>13</v>
      </c>
      <c r="AG4" s="80">
        <v>14</v>
      </c>
      <c r="AH4" s="80">
        <v>15</v>
      </c>
      <c r="AI4" s="80">
        <v>16</v>
      </c>
      <c r="AJ4" s="80">
        <v>17</v>
      </c>
      <c r="AK4" s="80">
        <v>18</v>
      </c>
      <c r="AL4" s="80">
        <v>19</v>
      </c>
      <c r="AM4" s="80">
        <v>20</v>
      </c>
      <c r="AN4" s="80">
        <v>21</v>
      </c>
      <c r="AO4" s="80">
        <v>22</v>
      </c>
      <c r="AP4" s="80">
        <v>23</v>
      </c>
      <c r="AQ4" s="80">
        <v>24</v>
      </c>
      <c r="AR4" s="80">
        <v>25</v>
      </c>
      <c r="AS4" s="80">
        <v>26</v>
      </c>
      <c r="AT4" s="80"/>
      <c r="AU4" s="80"/>
    </row>
    <row r="5" spans="1:47" ht="16.5" customHeight="1" x14ac:dyDescent="0.25">
      <c r="A5" s="153"/>
      <c r="B5" s="156"/>
      <c r="C5" s="137"/>
      <c r="D5" s="145" t="s">
        <v>70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8"/>
    </row>
    <row r="6" spans="1:47" ht="21" customHeight="1" x14ac:dyDescent="0.25">
      <c r="A6" s="154"/>
      <c r="B6" s="156"/>
      <c r="C6" s="138">
        <v>1</v>
      </c>
      <c r="D6" s="3">
        <v>2</v>
      </c>
      <c r="E6" s="3">
        <v>3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  <c r="L6" s="3">
        <v>10</v>
      </c>
      <c r="M6" s="3">
        <v>11</v>
      </c>
      <c r="N6" s="3">
        <v>12</v>
      </c>
      <c r="O6" s="3">
        <v>13</v>
      </c>
      <c r="P6" s="3">
        <v>14</v>
      </c>
      <c r="Q6" s="3">
        <v>15</v>
      </c>
      <c r="R6" s="3">
        <v>16</v>
      </c>
      <c r="S6" s="3">
        <v>17</v>
      </c>
      <c r="T6" s="3">
        <v>18</v>
      </c>
      <c r="U6" s="3">
        <v>19</v>
      </c>
      <c r="V6" s="3">
        <v>20</v>
      </c>
      <c r="W6" s="3">
        <v>21</v>
      </c>
      <c r="X6" s="80">
        <v>22</v>
      </c>
      <c r="Y6" s="80">
        <v>23</v>
      </c>
      <c r="Z6" s="80">
        <v>24</v>
      </c>
      <c r="AA6" s="80">
        <v>25</v>
      </c>
      <c r="AB6" s="80">
        <v>26</v>
      </c>
      <c r="AC6" s="80">
        <v>27</v>
      </c>
      <c r="AD6" s="80">
        <v>28</v>
      </c>
      <c r="AE6" s="80">
        <v>29</v>
      </c>
      <c r="AF6" s="80">
        <v>30</v>
      </c>
      <c r="AG6" s="80">
        <v>31</v>
      </c>
      <c r="AH6" s="80">
        <v>32</v>
      </c>
      <c r="AI6" s="80">
        <v>33</v>
      </c>
      <c r="AJ6" s="80">
        <v>34</v>
      </c>
      <c r="AK6" s="80">
        <v>35</v>
      </c>
      <c r="AL6" s="80">
        <v>36</v>
      </c>
      <c r="AM6" s="80">
        <v>37</v>
      </c>
      <c r="AN6" s="80">
        <v>38</v>
      </c>
      <c r="AO6" s="80">
        <v>39</v>
      </c>
      <c r="AP6" s="80">
        <v>40</v>
      </c>
      <c r="AQ6" s="80">
        <v>41</v>
      </c>
      <c r="AR6" s="80">
        <v>42</v>
      </c>
      <c r="AS6" s="80">
        <v>43</v>
      </c>
      <c r="AT6" s="80"/>
      <c r="AU6" s="80"/>
    </row>
    <row r="7" spans="1:47" ht="28.5" x14ac:dyDescent="0.25">
      <c r="A7" s="179" t="s">
        <v>104</v>
      </c>
      <c r="B7" s="9" t="s">
        <v>107</v>
      </c>
      <c r="C7" s="4">
        <v>8</v>
      </c>
      <c r="D7" s="4">
        <v>8</v>
      </c>
      <c r="E7" s="4">
        <v>4</v>
      </c>
      <c r="F7" s="4">
        <v>4</v>
      </c>
      <c r="G7" s="4">
        <v>4</v>
      </c>
      <c r="H7" s="4">
        <v>4</v>
      </c>
      <c r="I7" s="4">
        <v>4</v>
      </c>
      <c r="J7" s="4">
        <v>4</v>
      </c>
      <c r="K7" s="4">
        <v>4</v>
      </c>
      <c r="L7" s="4">
        <v>4</v>
      </c>
      <c r="M7" s="4">
        <v>4</v>
      </c>
      <c r="N7" s="4">
        <v>4</v>
      </c>
      <c r="O7" s="4">
        <v>4</v>
      </c>
      <c r="P7" s="4">
        <v>0</v>
      </c>
      <c r="Q7" s="4">
        <v>0</v>
      </c>
      <c r="R7" s="4">
        <v>0</v>
      </c>
      <c r="S7" s="4">
        <v>0</v>
      </c>
      <c r="T7" s="5">
        <v>0</v>
      </c>
      <c r="U7" s="5">
        <v>60</v>
      </c>
      <c r="V7" s="4">
        <v>4</v>
      </c>
      <c r="W7" s="4">
        <v>4</v>
      </c>
      <c r="X7" s="4">
        <v>4</v>
      </c>
      <c r="Y7" s="4">
        <v>4</v>
      </c>
      <c r="Z7" s="4">
        <v>4</v>
      </c>
      <c r="AA7" s="4">
        <v>4</v>
      </c>
      <c r="AB7" s="4">
        <v>4</v>
      </c>
      <c r="AC7" s="4">
        <v>8</v>
      </c>
      <c r="AD7" s="4">
        <v>8</v>
      </c>
      <c r="AE7" s="4">
        <v>8</v>
      </c>
      <c r="AF7" s="4"/>
      <c r="AG7" s="4"/>
      <c r="AH7" s="4"/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/>
      <c r="AR7" s="4"/>
      <c r="AS7" s="4"/>
      <c r="AT7" s="4">
        <v>52</v>
      </c>
      <c r="AU7" s="4">
        <v>112</v>
      </c>
    </row>
    <row r="8" spans="1:47" x14ac:dyDescent="0.25">
      <c r="A8" s="180"/>
      <c r="B8" s="9" t="s">
        <v>129</v>
      </c>
      <c r="C8" s="69">
        <v>2</v>
      </c>
      <c r="D8" s="4">
        <v>2</v>
      </c>
      <c r="E8" s="4">
        <v>2</v>
      </c>
      <c r="F8" s="4"/>
      <c r="G8" s="4"/>
      <c r="H8" s="4"/>
      <c r="I8" s="4"/>
      <c r="J8" s="4"/>
      <c r="K8" s="4"/>
      <c r="L8" s="4"/>
      <c r="M8" s="4"/>
      <c r="N8" s="4"/>
      <c r="O8" s="69"/>
      <c r="P8" s="4"/>
      <c r="Q8" s="4"/>
      <c r="R8" s="4"/>
      <c r="S8" s="4"/>
      <c r="T8" s="5">
        <v>0</v>
      </c>
      <c r="U8" s="5">
        <f>SUM(C8:O8)</f>
        <v>6</v>
      </c>
      <c r="V8" s="4">
        <v>2</v>
      </c>
      <c r="W8" s="4">
        <v>2</v>
      </c>
      <c r="X8" s="4">
        <v>2</v>
      </c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>
        <f>SUM(V8:AE8)</f>
        <v>6</v>
      </c>
      <c r="AU8" s="4">
        <v>12</v>
      </c>
    </row>
    <row r="9" spans="1:47" ht="30" x14ac:dyDescent="0.25">
      <c r="A9" s="160" t="s">
        <v>16</v>
      </c>
      <c r="B9" s="11" t="s">
        <v>131</v>
      </c>
      <c r="C9" s="111">
        <v>4</v>
      </c>
      <c r="D9" s="80">
        <v>4</v>
      </c>
      <c r="E9" s="80">
        <v>2</v>
      </c>
      <c r="F9" s="80">
        <v>2</v>
      </c>
      <c r="G9" s="80">
        <v>2</v>
      </c>
      <c r="H9" s="80">
        <v>2</v>
      </c>
      <c r="I9" s="80">
        <v>2</v>
      </c>
      <c r="J9" s="80">
        <v>2</v>
      </c>
      <c r="K9" s="80">
        <v>2</v>
      </c>
      <c r="L9" s="80">
        <v>2</v>
      </c>
      <c r="M9" s="80">
        <v>2</v>
      </c>
      <c r="N9" s="80">
        <v>2</v>
      </c>
      <c r="O9" s="111">
        <v>2</v>
      </c>
      <c r="P9" s="80"/>
      <c r="Q9" s="80"/>
      <c r="R9" s="80"/>
      <c r="S9" s="80"/>
      <c r="T9" s="112">
        <v>0</v>
      </c>
      <c r="U9" s="112">
        <v>30</v>
      </c>
      <c r="V9" s="80">
        <v>2</v>
      </c>
      <c r="W9" s="80">
        <v>2</v>
      </c>
      <c r="X9" s="80">
        <v>2</v>
      </c>
      <c r="Y9" s="80">
        <v>2</v>
      </c>
      <c r="Z9" s="80">
        <v>2</v>
      </c>
      <c r="AA9" s="80">
        <v>2</v>
      </c>
      <c r="AB9" s="80">
        <v>2</v>
      </c>
      <c r="AC9" s="80">
        <v>4</v>
      </c>
      <c r="AD9" s="80">
        <v>4</v>
      </c>
      <c r="AE9" s="80">
        <v>4</v>
      </c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113">
        <v>26</v>
      </c>
      <c r="AU9" s="4">
        <v>56</v>
      </c>
    </row>
    <row r="10" spans="1:47" x14ac:dyDescent="0.25">
      <c r="A10" s="161"/>
      <c r="B10" s="59" t="s">
        <v>129</v>
      </c>
      <c r="C10" s="111">
        <v>2</v>
      </c>
      <c r="D10" s="80">
        <v>2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111"/>
      <c r="P10" s="80"/>
      <c r="Q10" s="80"/>
      <c r="R10" s="80"/>
      <c r="S10" s="80"/>
      <c r="T10" s="112">
        <v>0</v>
      </c>
      <c r="U10" s="112">
        <f>SUM(C10:O10)</f>
        <v>4</v>
      </c>
      <c r="V10" s="80">
        <v>2</v>
      </c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113">
        <v>2</v>
      </c>
      <c r="AU10" s="4">
        <v>6</v>
      </c>
    </row>
    <row r="11" spans="1:47" x14ac:dyDescent="0.25">
      <c r="A11" s="160" t="s">
        <v>17</v>
      </c>
      <c r="B11" s="12" t="s">
        <v>18</v>
      </c>
      <c r="C11" s="111">
        <v>4</v>
      </c>
      <c r="D11" s="80">
        <v>4</v>
      </c>
      <c r="E11" s="80">
        <v>2</v>
      </c>
      <c r="F11" s="80">
        <v>2</v>
      </c>
      <c r="G11" s="80">
        <v>2</v>
      </c>
      <c r="H11" s="80">
        <v>2</v>
      </c>
      <c r="I11" s="80">
        <v>2</v>
      </c>
      <c r="J11" s="80">
        <v>2</v>
      </c>
      <c r="K11" s="80">
        <v>2</v>
      </c>
      <c r="L11" s="80">
        <v>2</v>
      </c>
      <c r="M11" s="80">
        <v>2</v>
      </c>
      <c r="N11" s="80">
        <v>2</v>
      </c>
      <c r="O11" s="111">
        <v>2</v>
      </c>
      <c r="P11" s="80"/>
      <c r="Q11" s="80"/>
      <c r="R11" s="80"/>
      <c r="S11" s="114"/>
      <c r="T11" s="112">
        <v>0</v>
      </c>
      <c r="U11" s="112">
        <v>30</v>
      </c>
      <c r="V11" s="80">
        <v>2</v>
      </c>
      <c r="W11" s="80">
        <v>2</v>
      </c>
      <c r="X11" s="80">
        <v>2</v>
      </c>
      <c r="Y11" s="80">
        <v>2</v>
      </c>
      <c r="Z11" s="80">
        <v>2</v>
      </c>
      <c r="AA11" s="80">
        <v>2</v>
      </c>
      <c r="AB11" s="80">
        <v>2</v>
      </c>
      <c r="AC11" s="80">
        <v>4</v>
      </c>
      <c r="AD11" s="80">
        <v>4</v>
      </c>
      <c r="AE11" s="80">
        <v>4</v>
      </c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113">
        <v>26</v>
      </c>
      <c r="AU11" s="4">
        <v>56</v>
      </c>
    </row>
    <row r="12" spans="1:47" x14ac:dyDescent="0.25">
      <c r="A12" s="162"/>
      <c r="B12" s="60" t="s">
        <v>129</v>
      </c>
      <c r="C12" s="111">
        <v>2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5"/>
      <c r="T12" s="112">
        <v>0</v>
      </c>
      <c r="U12" s="112">
        <v>2</v>
      </c>
      <c r="V12" s="80">
        <v>2</v>
      </c>
      <c r="W12" s="80">
        <v>2</v>
      </c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113">
        <v>4</v>
      </c>
      <c r="AU12" s="4">
        <v>6</v>
      </c>
    </row>
    <row r="13" spans="1:47" x14ac:dyDescent="0.25">
      <c r="A13" s="163" t="s">
        <v>106</v>
      </c>
      <c r="B13" s="43" t="s">
        <v>101</v>
      </c>
      <c r="C13" s="116">
        <v>8</v>
      </c>
      <c r="D13" s="116">
        <v>8</v>
      </c>
      <c r="E13" s="116">
        <v>10</v>
      </c>
      <c r="F13" s="116">
        <v>10</v>
      </c>
      <c r="G13" s="116">
        <v>10</v>
      </c>
      <c r="H13" s="116">
        <v>10</v>
      </c>
      <c r="I13" s="116">
        <v>10</v>
      </c>
      <c r="J13" s="116">
        <v>10</v>
      </c>
      <c r="K13" s="116">
        <v>8</v>
      </c>
      <c r="L13" s="116">
        <v>8</v>
      </c>
      <c r="M13" s="116">
        <v>6</v>
      </c>
      <c r="N13" s="116">
        <v>8</v>
      </c>
      <c r="O13" s="116">
        <v>8</v>
      </c>
      <c r="P13" s="116"/>
      <c r="Q13" s="116"/>
      <c r="R13" s="116"/>
      <c r="S13" s="116"/>
      <c r="T13" s="112">
        <v>0</v>
      </c>
      <c r="U13" s="112">
        <v>114</v>
      </c>
      <c r="V13" s="113">
        <v>4</v>
      </c>
      <c r="W13" s="113">
        <v>4</v>
      </c>
      <c r="X13" s="113">
        <v>4</v>
      </c>
      <c r="Y13" s="113">
        <v>4</v>
      </c>
      <c r="Z13" s="113">
        <v>4</v>
      </c>
      <c r="AA13" s="113">
        <v>4</v>
      </c>
      <c r="AB13" s="113">
        <v>4</v>
      </c>
      <c r="AC13" s="113">
        <v>4</v>
      </c>
      <c r="AD13" s="113">
        <v>4</v>
      </c>
      <c r="AE13" s="113">
        <v>4</v>
      </c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>
        <v>40</v>
      </c>
      <c r="AU13" s="4">
        <v>154</v>
      </c>
    </row>
    <row r="14" spans="1:47" x14ac:dyDescent="0.25">
      <c r="A14" s="164"/>
      <c r="B14" s="71" t="s">
        <v>129</v>
      </c>
      <c r="C14" s="116">
        <v>2</v>
      </c>
      <c r="D14" s="116">
        <v>2</v>
      </c>
      <c r="E14" s="116">
        <v>2</v>
      </c>
      <c r="F14" s="116">
        <v>2</v>
      </c>
      <c r="G14" s="116">
        <v>2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2">
        <v>0</v>
      </c>
      <c r="U14" s="112">
        <f>SUM(C14:O14)</f>
        <v>10</v>
      </c>
      <c r="V14" s="4">
        <v>2</v>
      </c>
      <c r="W14" s="4">
        <v>2</v>
      </c>
      <c r="X14" s="4">
        <v>2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>
        <f>SUM(V14:AE14)</f>
        <v>6</v>
      </c>
      <c r="AU14" s="4">
        <v>16</v>
      </c>
    </row>
    <row r="15" spans="1:47" x14ac:dyDescent="0.25">
      <c r="A15" s="160" t="s">
        <v>72</v>
      </c>
      <c r="B15" s="12" t="s">
        <v>81</v>
      </c>
      <c r="C15" s="111">
        <v>4</v>
      </c>
      <c r="D15" s="111">
        <v>4</v>
      </c>
      <c r="E15" s="111">
        <v>4</v>
      </c>
      <c r="F15" s="111">
        <v>4</v>
      </c>
      <c r="G15" s="111">
        <v>6</v>
      </c>
      <c r="H15" s="111">
        <v>4</v>
      </c>
      <c r="I15" s="111">
        <v>6</v>
      </c>
      <c r="J15" s="111">
        <v>4</v>
      </c>
      <c r="K15" s="111">
        <v>4</v>
      </c>
      <c r="L15" s="111">
        <v>4</v>
      </c>
      <c r="M15" s="111">
        <v>4</v>
      </c>
      <c r="N15" s="111">
        <v>4</v>
      </c>
      <c r="O15" s="111">
        <v>4</v>
      </c>
      <c r="P15" s="111"/>
      <c r="Q15" s="111"/>
      <c r="R15" s="111"/>
      <c r="S15" s="115"/>
      <c r="T15" s="112">
        <v>0</v>
      </c>
      <c r="U15" s="112">
        <v>56</v>
      </c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113">
        <v>0</v>
      </c>
      <c r="AU15" s="4">
        <v>56</v>
      </c>
    </row>
    <row r="16" spans="1:47" x14ac:dyDescent="0.25">
      <c r="A16" s="161"/>
      <c r="B16" s="60" t="s">
        <v>129</v>
      </c>
      <c r="C16" s="130">
        <v>2</v>
      </c>
      <c r="D16" s="83">
        <v>2</v>
      </c>
      <c r="E16" s="83">
        <v>2</v>
      </c>
      <c r="F16" s="83"/>
      <c r="G16" s="83"/>
      <c r="H16" s="83"/>
      <c r="I16" s="83"/>
      <c r="J16" s="83"/>
      <c r="K16" s="83"/>
      <c r="L16" s="83"/>
      <c r="M16" s="83"/>
      <c r="N16" s="83"/>
      <c r="O16" s="130"/>
      <c r="P16" s="83"/>
      <c r="Q16" s="83"/>
      <c r="R16" s="83"/>
      <c r="S16" s="83"/>
      <c r="T16" s="5">
        <v>0</v>
      </c>
      <c r="U16" s="5">
        <f>SUM(C16:O16)</f>
        <v>6</v>
      </c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113">
        <v>0</v>
      </c>
      <c r="AU16" s="4">
        <v>6</v>
      </c>
    </row>
    <row r="17" spans="1:47" x14ac:dyDescent="0.25">
      <c r="A17" s="160" t="s">
        <v>71</v>
      </c>
      <c r="B17" s="12" t="s">
        <v>82</v>
      </c>
      <c r="C17" s="111">
        <v>4</v>
      </c>
      <c r="D17" s="111">
        <v>4</v>
      </c>
      <c r="E17" s="111">
        <v>6</v>
      </c>
      <c r="F17" s="111">
        <v>6</v>
      </c>
      <c r="G17" s="111">
        <v>4</v>
      </c>
      <c r="H17" s="111">
        <v>6</v>
      </c>
      <c r="I17" s="111">
        <v>4</v>
      </c>
      <c r="J17" s="111">
        <v>6</v>
      </c>
      <c r="K17" s="111">
        <v>4</v>
      </c>
      <c r="L17" s="111">
        <v>4</v>
      </c>
      <c r="M17" s="111">
        <v>2</v>
      </c>
      <c r="N17" s="111">
        <v>4</v>
      </c>
      <c r="O17" s="111">
        <v>4</v>
      </c>
      <c r="P17" s="111"/>
      <c r="Q17" s="111"/>
      <c r="R17" s="111"/>
      <c r="S17" s="115"/>
      <c r="T17" s="112">
        <v>0</v>
      </c>
      <c r="U17" s="112">
        <v>58</v>
      </c>
      <c r="V17" s="80">
        <v>4</v>
      </c>
      <c r="W17" s="80">
        <v>4</v>
      </c>
      <c r="X17" s="80">
        <v>4</v>
      </c>
      <c r="Y17" s="80">
        <v>4</v>
      </c>
      <c r="Z17" s="80">
        <v>4</v>
      </c>
      <c r="AA17" s="80">
        <v>4</v>
      </c>
      <c r="AB17" s="80">
        <v>4</v>
      </c>
      <c r="AC17" s="80">
        <v>4</v>
      </c>
      <c r="AD17" s="80">
        <v>4</v>
      </c>
      <c r="AE17" s="80">
        <v>4</v>
      </c>
      <c r="AF17" s="80"/>
      <c r="AG17" s="80"/>
      <c r="AH17" s="80"/>
      <c r="AI17" s="117" t="s">
        <v>88</v>
      </c>
      <c r="AJ17" s="80"/>
      <c r="AK17" s="80"/>
      <c r="AL17" s="80"/>
      <c r="AM17" s="80"/>
      <c r="AN17" s="80"/>
      <c r="AO17" s="80"/>
      <c r="AP17" s="80"/>
      <c r="AQ17" s="80"/>
      <c r="AR17" s="125"/>
      <c r="AS17" s="114"/>
      <c r="AT17" s="113">
        <v>40</v>
      </c>
      <c r="AU17" s="4">
        <v>98</v>
      </c>
    </row>
    <row r="18" spans="1:47" x14ac:dyDescent="0.25">
      <c r="A18" s="161"/>
      <c r="B18" s="72" t="s">
        <v>129</v>
      </c>
      <c r="C18" s="111">
        <v>2</v>
      </c>
      <c r="D18" s="80">
        <v>2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111"/>
      <c r="P18" s="80"/>
      <c r="Q18" s="80"/>
      <c r="R18" s="80"/>
      <c r="S18" s="80"/>
      <c r="T18" s="112">
        <v>0</v>
      </c>
      <c r="U18" s="112">
        <f>SUM(C18:O18)</f>
        <v>4</v>
      </c>
      <c r="V18" s="83">
        <v>2</v>
      </c>
      <c r="W18" s="83">
        <v>2</v>
      </c>
      <c r="X18" s="83">
        <v>2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4">
        <f>SUM(V18:AE18)</f>
        <v>6</v>
      </c>
      <c r="AU18" s="4">
        <v>10</v>
      </c>
    </row>
    <row r="19" spans="1:47" x14ac:dyDescent="0.25">
      <c r="A19" s="163" t="s">
        <v>102</v>
      </c>
      <c r="B19" s="44" t="s">
        <v>103</v>
      </c>
      <c r="C19" s="113">
        <v>30</v>
      </c>
      <c r="D19" s="116">
        <v>30</v>
      </c>
      <c r="E19" s="116">
        <v>30</v>
      </c>
      <c r="F19" s="116">
        <v>30</v>
      </c>
      <c r="G19" s="116">
        <v>30</v>
      </c>
      <c r="H19" s="116">
        <v>30</v>
      </c>
      <c r="I19" s="116">
        <v>32</v>
      </c>
      <c r="J19" s="116">
        <v>32</v>
      </c>
      <c r="K19" s="116">
        <v>32</v>
      </c>
      <c r="L19" s="116">
        <v>32</v>
      </c>
      <c r="M19" s="116">
        <v>32</v>
      </c>
      <c r="N19" s="116">
        <v>32</v>
      </c>
      <c r="O19" s="116">
        <v>30</v>
      </c>
      <c r="P19" s="116"/>
      <c r="Q19" s="116"/>
      <c r="R19" s="116"/>
      <c r="S19" s="116"/>
      <c r="T19" s="112">
        <v>0</v>
      </c>
      <c r="U19" s="112">
        <f>SUM(C19:O19)</f>
        <v>402</v>
      </c>
      <c r="V19" s="113">
        <v>36</v>
      </c>
      <c r="W19" s="113">
        <v>36</v>
      </c>
      <c r="X19" s="113">
        <v>36</v>
      </c>
      <c r="Y19" s="113">
        <v>36</v>
      </c>
      <c r="Z19" s="113">
        <v>36</v>
      </c>
      <c r="AA19" s="113">
        <v>38</v>
      </c>
      <c r="AB19" s="113">
        <v>38</v>
      </c>
      <c r="AC19" s="113">
        <v>40</v>
      </c>
      <c r="AD19" s="113">
        <v>40</v>
      </c>
      <c r="AE19" s="113">
        <v>40</v>
      </c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>
        <f>SUM(V19:AE19)</f>
        <v>376</v>
      </c>
      <c r="AU19" s="4">
        <f>SUM(U19+AT19)</f>
        <v>778</v>
      </c>
    </row>
    <row r="20" spans="1:47" x14ac:dyDescent="0.25">
      <c r="A20" s="164"/>
      <c r="B20" s="73" t="s">
        <v>129</v>
      </c>
      <c r="C20" s="113">
        <v>2</v>
      </c>
      <c r="D20" s="116">
        <v>2</v>
      </c>
      <c r="E20" s="116">
        <v>2</v>
      </c>
      <c r="F20" s="116">
        <v>2</v>
      </c>
      <c r="G20" s="116">
        <v>2</v>
      </c>
      <c r="H20" s="116">
        <v>2</v>
      </c>
      <c r="I20" s="116">
        <v>2</v>
      </c>
      <c r="J20" s="116">
        <v>2</v>
      </c>
      <c r="K20" s="116">
        <v>2</v>
      </c>
      <c r="L20" s="116">
        <v>4</v>
      </c>
      <c r="M20" s="116">
        <v>4</v>
      </c>
      <c r="N20" s="116">
        <v>4</v>
      </c>
      <c r="O20" s="116">
        <v>2</v>
      </c>
      <c r="P20" s="116"/>
      <c r="Q20" s="116"/>
      <c r="R20" s="116"/>
      <c r="S20" s="116"/>
      <c r="T20" s="112">
        <v>0</v>
      </c>
      <c r="U20" s="112">
        <f>SUM(C20:O20)</f>
        <v>32</v>
      </c>
      <c r="V20" s="113">
        <v>4</v>
      </c>
      <c r="W20" s="113">
        <v>4</v>
      </c>
      <c r="X20" s="113">
        <v>4</v>
      </c>
      <c r="Y20" s="113">
        <v>4</v>
      </c>
      <c r="Z20" s="113">
        <v>2</v>
      </c>
      <c r="AA20" s="113">
        <v>2</v>
      </c>
      <c r="AB20" s="113">
        <v>2</v>
      </c>
      <c r="AC20" s="113">
        <v>2</v>
      </c>
      <c r="AD20" s="113">
        <v>2</v>
      </c>
      <c r="AE20" s="113">
        <v>2</v>
      </c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>
        <f>SUM(V20:AE20)</f>
        <v>28</v>
      </c>
      <c r="AU20" s="4">
        <v>60</v>
      </c>
    </row>
    <row r="21" spans="1:47" ht="30" x14ac:dyDescent="0.25">
      <c r="A21" s="183" t="s">
        <v>62</v>
      </c>
      <c r="B21" s="45" t="s">
        <v>65</v>
      </c>
      <c r="C21" s="119">
        <v>26</v>
      </c>
      <c r="D21" s="119">
        <v>26</v>
      </c>
      <c r="E21" s="119">
        <v>26</v>
      </c>
      <c r="F21" s="119">
        <v>26</v>
      </c>
      <c r="G21" s="119">
        <v>26</v>
      </c>
      <c r="H21" s="119">
        <v>26</v>
      </c>
      <c r="I21" s="119">
        <v>26</v>
      </c>
      <c r="J21" s="119">
        <v>24</v>
      </c>
      <c r="K21" s="119">
        <v>24</v>
      </c>
      <c r="L21" s="119">
        <v>24</v>
      </c>
      <c r="M21" s="119">
        <v>24</v>
      </c>
      <c r="N21" s="119">
        <v>24</v>
      </c>
      <c r="O21" s="119">
        <v>24</v>
      </c>
      <c r="P21" s="119"/>
      <c r="Q21" s="119"/>
      <c r="R21" s="119"/>
      <c r="S21" s="119"/>
      <c r="T21" s="112">
        <v>0</v>
      </c>
      <c r="U21" s="112">
        <f>SUM(C21:O21)</f>
        <v>326</v>
      </c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3">
        <v>0</v>
      </c>
      <c r="AU21" s="4">
        <v>326</v>
      </c>
    </row>
    <row r="22" spans="1:47" x14ac:dyDescent="0.25">
      <c r="A22" s="184"/>
      <c r="B22" s="66" t="s">
        <v>129</v>
      </c>
      <c r="C22" s="119">
        <v>2</v>
      </c>
      <c r="D22" s="119">
        <v>2</v>
      </c>
      <c r="E22" s="119">
        <v>2</v>
      </c>
      <c r="F22" s="119">
        <v>2</v>
      </c>
      <c r="G22" s="119">
        <v>2</v>
      </c>
      <c r="H22" s="119">
        <v>2</v>
      </c>
      <c r="I22" s="119">
        <v>2</v>
      </c>
      <c r="J22" s="119">
        <v>2</v>
      </c>
      <c r="K22" s="119">
        <v>2</v>
      </c>
      <c r="L22" s="119">
        <v>2</v>
      </c>
      <c r="M22" s="119">
        <v>2</v>
      </c>
      <c r="N22" s="119">
        <v>2</v>
      </c>
      <c r="O22" s="119"/>
      <c r="P22" s="119"/>
      <c r="Q22" s="119"/>
      <c r="R22" s="119"/>
      <c r="S22" s="119"/>
      <c r="T22" s="112">
        <v>0</v>
      </c>
      <c r="U22" s="112">
        <f>SUM(C22:O22)</f>
        <v>24</v>
      </c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3">
        <v>0</v>
      </c>
      <c r="AU22" s="4">
        <v>24</v>
      </c>
    </row>
    <row r="23" spans="1:47" ht="30" x14ac:dyDescent="0.25">
      <c r="A23" s="185" t="s">
        <v>63</v>
      </c>
      <c r="B23" s="7" t="s">
        <v>66</v>
      </c>
      <c r="C23" s="80">
        <v>2</v>
      </c>
      <c r="D23" s="80">
        <v>2</v>
      </c>
      <c r="E23" s="80">
        <v>4</v>
      </c>
      <c r="F23" s="80">
        <v>4</v>
      </c>
      <c r="G23" s="80">
        <v>4</v>
      </c>
      <c r="H23" s="80">
        <v>4</v>
      </c>
      <c r="I23" s="80">
        <v>4</v>
      </c>
      <c r="J23" s="80">
        <v>4</v>
      </c>
      <c r="K23" s="80">
        <v>4</v>
      </c>
      <c r="L23" s="80">
        <v>4</v>
      </c>
      <c r="M23" s="80">
        <v>4</v>
      </c>
      <c r="N23" s="80">
        <v>4</v>
      </c>
      <c r="O23" s="80">
        <v>12</v>
      </c>
      <c r="P23" s="80"/>
      <c r="Q23" s="80"/>
      <c r="R23" s="80"/>
      <c r="S23" s="117" t="s">
        <v>88</v>
      </c>
      <c r="T23" s="112"/>
      <c r="U23" s="112">
        <v>56</v>
      </c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118"/>
      <c r="AI23" s="80"/>
      <c r="AJ23" s="80"/>
      <c r="AK23" s="80"/>
      <c r="AL23" s="80"/>
      <c r="AM23" s="80"/>
      <c r="AN23" s="80"/>
      <c r="AO23" s="80"/>
      <c r="AP23" s="80"/>
      <c r="AQ23" s="80"/>
      <c r="AR23" s="114"/>
      <c r="AS23" s="114"/>
      <c r="AT23" s="113">
        <v>0</v>
      </c>
      <c r="AU23" s="4">
        <v>56</v>
      </c>
    </row>
    <row r="24" spans="1:47" x14ac:dyDescent="0.25">
      <c r="A24" s="186"/>
      <c r="B24" s="65" t="s">
        <v>129</v>
      </c>
      <c r="C24" s="130">
        <v>2</v>
      </c>
      <c r="D24" s="83">
        <v>2</v>
      </c>
      <c r="E24" s="83">
        <v>2</v>
      </c>
      <c r="F24" s="83"/>
      <c r="G24" s="83"/>
      <c r="H24" s="83"/>
      <c r="I24" s="83"/>
      <c r="J24" s="83"/>
      <c r="K24" s="83"/>
      <c r="L24" s="83"/>
      <c r="M24" s="83"/>
      <c r="N24" s="83"/>
      <c r="O24" s="130"/>
      <c r="P24" s="83"/>
      <c r="Q24" s="83"/>
      <c r="R24" s="83"/>
      <c r="S24" s="83"/>
      <c r="T24" s="5">
        <v>0</v>
      </c>
      <c r="U24" s="5">
        <f>SUM(C24:O24)</f>
        <v>6</v>
      </c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118"/>
      <c r="AI24" s="80"/>
      <c r="AJ24" s="80"/>
      <c r="AK24" s="80"/>
      <c r="AL24" s="80"/>
      <c r="AM24" s="80"/>
      <c r="AN24" s="80"/>
      <c r="AO24" s="80"/>
      <c r="AP24" s="80"/>
      <c r="AQ24" s="80"/>
      <c r="AR24" s="114"/>
      <c r="AS24" s="114"/>
      <c r="AT24" s="113">
        <v>0</v>
      </c>
      <c r="AU24" s="4">
        <v>6</v>
      </c>
    </row>
    <row r="25" spans="1:47" ht="45" x14ac:dyDescent="0.25">
      <c r="A25" s="185" t="s">
        <v>64</v>
      </c>
      <c r="B25" s="7" t="s">
        <v>67</v>
      </c>
      <c r="C25" s="80">
        <v>4</v>
      </c>
      <c r="D25" s="80">
        <v>4</v>
      </c>
      <c r="E25" s="80">
        <v>4</v>
      </c>
      <c r="F25" s="80">
        <v>4</v>
      </c>
      <c r="G25" s="80">
        <v>4</v>
      </c>
      <c r="H25" s="80">
        <v>4</v>
      </c>
      <c r="I25" s="80">
        <v>4</v>
      </c>
      <c r="J25" s="80">
        <v>4</v>
      </c>
      <c r="K25" s="80">
        <v>4</v>
      </c>
      <c r="L25" s="80">
        <v>4</v>
      </c>
      <c r="M25" s="80">
        <v>4</v>
      </c>
      <c r="N25" s="80">
        <v>4</v>
      </c>
      <c r="O25" s="80">
        <v>2</v>
      </c>
      <c r="P25" s="80"/>
      <c r="Q25" s="80"/>
      <c r="R25" s="80"/>
      <c r="S25" s="117" t="s">
        <v>88</v>
      </c>
      <c r="T25" s="112">
        <v>0</v>
      </c>
      <c r="U25" s="112">
        <v>50</v>
      </c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118"/>
      <c r="AI25" s="80"/>
      <c r="AJ25" s="80"/>
      <c r="AK25" s="80"/>
      <c r="AL25" s="80"/>
      <c r="AM25" s="80"/>
      <c r="AN25" s="80"/>
      <c r="AO25" s="80"/>
      <c r="AP25" s="80"/>
      <c r="AQ25" s="80"/>
      <c r="AR25" s="114"/>
      <c r="AS25" s="114"/>
      <c r="AT25" s="113">
        <v>0</v>
      </c>
      <c r="AU25" s="4">
        <v>50</v>
      </c>
    </row>
    <row r="26" spans="1:47" x14ac:dyDescent="0.25">
      <c r="A26" s="186"/>
      <c r="B26" s="65" t="s">
        <v>129</v>
      </c>
      <c r="C26" s="130">
        <v>2</v>
      </c>
      <c r="D26" s="83">
        <v>2</v>
      </c>
      <c r="E26" s="83">
        <v>2</v>
      </c>
      <c r="F26" s="83"/>
      <c r="G26" s="83"/>
      <c r="H26" s="83"/>
      <c r="I26" s="83"/>
      <c r="J26" s="83"/>
      <c r="K26" s="83"/>
      <c r="L26" s="83"/>
      <c r="M26" s="83"/>
      <c r="N26" s="83"/>
      <c r="O26" s="130"/>
      <c r="P26" s="83"/>
      <c r="Q26" s="83"/>
      <c r="R26" s="83"/>
      <c r="S26" s="83"/>
      <c r="T26" s="5">
        <v>0</v>
      </c>
      <c r="U26" s="5">
        <f>SUM(C26:O26)</f>
        <v>6</v>
      </c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118"/>
      <c r="AI26" s="80"/>
      <c r="AJ26" s="80"/>
      <c r="AK26" s="80"/>
      <c r="AL26" s="80"/>
      <c r="AM26" s="80"/>
      <c r="AN26" s="80"/>
      <c r="AO26" s="80"/>
      <c r="AP26" s="80"/>
      <c r="AQ26" s="80"/>
      <c r="AR26" s="114"/>
      <c r="AS26" s="114"/>
      <c r="AT26" s="113">
        <v>0</v>
      </c>
      <c r="AU26" s="4">
        <v>6</v>
      </c>
    </row>
    <row r="27" spans="1:47" ht="45" x14ac:dyDescent="0.25">
      <c r="A27" s="185" t="s">
        <v>73</v>
      </c>
      <c r="B27" s="7" t="s">
        <v>83</v>
      </c>
      <c r="C27" s="80">
        <v>4</v>
      </c>
      <c r="D27" s="80">
        <v>4</v>
      </c>
      <c r="E27" s="80">
        <v>4</v>
      </c>
      <c r="F27" s="80">
        <v>4</v>
      </c>
      <c r="G27" s="80">
        <v>4</v>
      </c>
      <c r="H27" s="80">
        <v>4</v>
      </c>
      <c r="I27" s="80">
        <v>4</v>
      </c>
      <c r="J27" s="80">
        <v>4</v>
      </c>
      <c r="K27" s="80">
        <v>4</v>
      </c>
      <c r="L27" s="80">
        <v>4</v>
      </c>
      <c r="M27" s="80">
        <v>6</v>
      </c>
      <c r="N27" s="80">
        <v>6</v>
      </c>
      <c r="O27" s="80">
        <v>4</v>
      </c>
      <c r="P27" s="80"/>
      <c r="Q27" s="80"/>
      <c r="R27" s="80"/>
      <c r="S27" s="117" t="s">
        <v>88</v>
      </c>
      <c r="T27" s="112">
        <v>0</v>
      </c>
      <c r="U27" s="112">
        <v>56</v>
      </c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118"/>
      <c r="AI27" s="80"/>
      <c r="AJ27" s="80"/>
      <c r="AK27" s="80"/>
      <c r="AL27" s="80"/>
      <c r="AM27" s="80"/>
      <c r="AN27" s="80"/>
      <c r="AO27" s="80"/>
      <c r="AP27" s="80"/>
      <c r="AQ27" s="80"/>
      <c r="AR27" s="114"/>
      <c r="AS27" s="114"/>
      <c r="AT27" s="113">
        <v>0</v>
      </c>
      <c r="AU27" s="4">
        <v>56</v>
      </c>
    </row>
    <row r="28" spans="1:47" x14ac:dyDescent="0.25">
      <c r="A28" s="186"/>
      <c r="B28" s="65" t="s">
        <v>129</v>
      </c>
      <c r="C28" s="130">
        <v>2</v>
      </c>
      <c r="D28" s="83">
        <v>2</v>
      </c>
      <c r="E28" s="83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130"/>
      <c r="P28" s="83"/>
      <c r="Q28" s="83"/>
      <c r="R28" s="83"/>
      <c r="S28" s="83"/>
      <c r="T28" s="5">
        <v>0</v>
      </c>
      <c r="U28" s="5">
        <f>SUM(C28:O28)</f>
        <v>6</v>
      </c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118"/>
      <c r="AI28" s="80"/>
      <c r="AJ28" s="80"/>
      <c r="AK28" s="80"/>
      <c r="AL28" s="80"/>
      <c r="AM28" s="80"/>
      <c r="AN28" s="80"/>
      <c r="AO28" s="80"/>
      <c r="AP28" s="80"/>
      <c r="AQ28" s="80"/>
      <c r="AR28" s="114"/>
      <c r="AS28" s="114"/>
      <c r="AT28" s="113">
        <v>0</v>
      </c>
      <c r="AU28" s="4">
        <v>6</v>
      </c>
    </row>
    <row r="29" spans="1:47" ht="45" x14ac:dyDescent="0.25">
      <c r="A29" s="185" t="s">
        <v>74</v>
      </c>
      <c r="B29" s="7" t="s">
        <v>84</v>
      </c>
      <c r="C29" s="80">
        <v>4</v>
      </c>
      <c r="D29" s="80">
        <v>4</v>
      </c>
      <c r="E29" s="80">
        <v>4</v>
      </c>
      <c r="F29" s="80">
        <v>4</v>
      </c>
      <c r="G29" s="80">
        <v>4</v>
      </c>
      <c r="H29" s="80">
        <v>4</v>
      </c>
      <c r="I29" s="80">
        <v>4</v>
      </c>
      <c r="J29" s="80">
        <v>4</v>
      </c>
      <c r="K29" s="80">
        <v>4</v>
      </c>
      <c r="L29" s="80">
        <v>4</v>
      </c>
      <c r="M29" s="80">
        <v>6</v>
      </c>
      <c r="N29" s="80">
        <v>6</v>
      </c>
      <c r="O29" s="80">
        <v>4</v>
      </c>
      <c r="P29" s="80"/>
      <c r="Q29" s="80"/>
      <c r="R29" s="80"/>
      <c r="S29" s="117" t="s">
        <v>88</v>
      </c>
      <c r="T29" s="112">
        <v>0</v>
      </c>
      <c r="U29" s="112">
        <v>56</v>
      </c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118"/>
      <c r="AI29" s="80"/>
      <c r="AJ29" s="80"/>
      <c r="AK29" s="80"/>
      <c r="AL29" s="80"/>
      <c r="AM29" s="80"/>
      <c r="AN29" s="80"/>
      <c r="AO29" s="80"/>
      <c r="AP29" s="80"/>
      <c r="AQ29" s="80"/>
      <c r="AR29" s="114"/>
      <c r="AS29" s="114"/>
      <c r="AT29" s="113">
        <v>0</v>
      </c>
      <c r="AU29" s="4">
        <v>56</v>
      </c>
    </row>
    <row r="30" spans="1:47" x14ac:dyDescent="0.25">
      <c r="A30" s="186"/>
      <c r="B30" s="65" t="s">
        <v>129</v>
      </c>
      <c r="C30" s="130">
        <v>2</v>
      </c>
      <c r="D30" s="83">
        <v>2</v>
      </c>
      <c r="E30" s="83">
        <v>2</v>
      </c>
      <c r="F30" s="83"/>
      <c r="G30" s="83"/>
      <c r="H30" s="83"/>
      <c r="I30" s="83"/>
      <c r="J30" s="83"/>
      <c r="K30" s="83"/>
      <c r="L30" s="83"/>
      <c r="M30" s="83"/>
      <c r="N30" s="83"/>
      <c r="O30" s="130"/>
      <c r="P30" s="83"/>
      <c r="Q30" s="83"/>
      <c r="R30" s="83"/>
      <c r="S30" s="83"/>
      <c r="T30" s="5">
        <v>0</v>
      </c>
      <c r="U30" s="5">
        <f>SUM(C30:O30)</f>
        <v>6</v>
      </c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118"/>
      <c r="AI30" s="80"/>
      <c r="AJ30" s="80"/>
      <c r="AK30" s="80"/>
      <c r="AL30" s="80"/>
      <c r="AM30" s="80"/>
      <c r="AN30" s="80"/>
      <c r="AO30" s="80"/>
      <c r="AP30" s="80"/>
      <c r="AQ30" s="80"/>
      <c r="AR30" s="114"/>
      <c r="AS30" s="114"/>
      <c r="AT30" s="113">
        <v>0</v>
      </c>
      <c r="AU30" s="4">
        <v>6</v>
      </c>
    </row>
    <row r="31" spans="1:47" x14ac:dyDescent="0.25">
      <c r="A31" s="75" t="s">
        <v>130</v>
      </c>
      <c r="B31" s="7" t="s">
        <v>52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128">
        <v>36</v>
      </c>
      <c r="Q31" s="80"/>
      <c r="R31" s="80"/>
      <c r="S31" s="80"/>
      <c r="T31" s="112">
        <v>0</v>
      </c>
      <c r="U31" s="112">
        <v>36</v>
      </c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118"/>
      <c r="AI31" s="80"/>
      <c r="AJ31" s="80"/>
      <c r="AK31" s="80"/>
      <c r="AL31" s="80"/>
      <c r="AM31" s="80"/>
      <c r="AN31" s="80"/>
      <c r="AO31" s="80"/>
      <c r="AP31" s="80"/>
      <c r="AQ31" s="80"/>
      <c r="AR31" s="114"/>
      <c r="AS31" s="114"/>
      <c r="AT31" s="113">
        <v>0</v>
      </c>
      <c r="AU31" s="4">
        <v>36</v>
      </c>
    </row>
    <row r="32" spans="1:47" x14ac:dyDescent="0.25">
      <c r="A32" s="70" t="s">
        <v>75</v>
      </c>
      <c r="B32" s="7" t="s">
        <v>24</v>
      </c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4"/>
      <c r="Q32" s="126">
        <v>36</v>
      </c>
      <c r="R32" s="126">
        <v>36</v>
      </c>
      <c r="S32" s="118"/>
      <c r="T32" s="112">
        <v>0</v>
      </c>
      <c r="U32" s="112">
        <v>72</v>
      </c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25"/>
      <c r="AR32" s="118"/>
      <c r="AS32" s="118"/>
      <c r="AT32" s="113">
        <v>0</v>
      </c>
      <c r="AU32" s="4">
        <v>72</v>
      </c>
    </row>
    <row r="33" spans="1:47" ht="45" x14ac:dyDescent="0.25">
      <c r="A33" s="183" t="s">
        <v>76</v>
      </c>
      <c r="B33" s="45" t="s">
        <v>136</v>
      </c>
      <c r="C33" s="119">
        <v>6</v>
      </c>
      <c r="D33" s="119">
        <v>6</v>
      </c>
      <c r="E33" s="119">
        <v>6</v>
      </c>
      <c r="F33" s="119">
        <v>6</v>
      </c>
      <c r="G33" s="119">
        <v>6</v>
      </c>
      <c r="H33" s="119">
        <v>6</v>
      </c>
      <c r="I33" s="119">
        <v>6</v>
      </c>
      <c r="J33" s="119">
        <v>6</v>
      </c>
      <c r="K33" s="119">
        <v>8</v>
      </c>
      <c r="L33" s="119">
        <v>8</v>
      </c>
      <c r="M33" s="119">
        <v>6</v>
      </c>
      <c r="N33" s="119">
        <v>4</v>
      </c>
      <c r="O33" s="119">
        <v>2</v>
      </c>
      <c r="P33" s="119"/>
      <c r="Q33" s="119"/>
      <c r="R33" s="119"/>
      <c r="S33" s="119"/>
      <c r="T33" s="112">
        <v>0</v>
      </c>
      <c r="U33" s="112">
        <v>76</v>
      </c>
      <c r="V33" s="119">
        <v>36</v>
      </c>
      <c r="W33" s="119">
        <v>36</v>
      </c>
      <c r="X33" s="119">
        <v>36</v>
      </c>
      <c r="Y33" s="119">
        <v>36</v>
      </c>
      <c r="Z33" s="119">
        <v>36</v>
      </c>
      <c r="AA33" s="119">
        <v>38</v>
      </c>
      <c r="AB33" s="119">
        <v>38</v>
      </c>
      <c r="AC33" s="119">
        <v>40</v>
      </c>
      <c r="AD33" s="119">
        <v>40</v>
      </c>
      <c r="AE33" s="119">
        <v>40</v>
      </c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3">
        <f>SUM(V33:AE33)</f>
        <v>376</v>
      </c>
      <c r="AU33" s="4">
        <f>SUM(U33+AT33)</f>
        <v>452</v>
      </c>
    </row>
    <row r="34" spans="1:47" x14ac:dyDescent="0.25">
      <c r="A34" s="184"/>
      <c r="B34" s="66" t="s">
        <v>129</v>
      </c>
      <c r="C34" s="119">
        <v>2</v>
      </c>
      <c r="D34" s="119">
        <v>2</v>
      </c>
      <c r="E34" s="119">
        <v>2</v>
      </c>
      <c r="F34" s="119">
        <v>2</v>
      </c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2">
        <v>0</v>
      </c>
      <c r="U34" s="112">
        <f>SUM(C34:O34)</f>
        <v>8</v>
      </c>
      <c r="V34" s="119">
        <v>4</v>
      </c>
      <c r="W34" s="119">
        <v>4</v>
      </c>
      <c r="X34" s="119">
        <v>4</v>
      </c>
      <c r="Y34" s="119">
        <v>4</v>
      </c>
      <c r="Z34" s="119">
        <v>2</v>
      </c>
      <c r="AA34" s="119">
        <v>2</v>
      </c>
      <c r="AB34" s="119">
        <v>2</v>
      </c>
      <c r="AC34" s="119">
        <v>2</v>
      </c>
      <c r="AD34" s="119">
        <v>2</v>
      </c>
      <c r="AE34" s="119">
        <v>2</v>
      </c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29"/>
      <c r="AT34" s="113">
        <f>SUM(V34:AE34)</f>
        <v>28</v>
      </c>
      <c r="AU34" s="4">
        <v>32</v>
      </c>
    </row>
    <row r="35" spans="1:47" ht="30" x14ac:dyDescent="0.25">
      <c r="A35" s="185" t="s">
        <v>77</v>
      </c>
      <c r="B35" s="7" t="s">
        <v>85</v>
      </c>
      <c r="C35" s="80">
        <v>6</v>
      </c>
      <c r="D35" s="80">
        <v>6</v>
      </c>
      <c r="E35" s="80">
        <v>6</v>
      </c>
      <c r="F35" s="80">
        <v>6</v>
      </c>
      <c r="G35" s="80">
        <v>6</v>
      </c>
      <c r="H35" s="80">
        <v>6</v>
      </c>
      <c r="I35" s="80">
        <v>6</v>
      </c>
      <c r="J35" s="80">
        <v>6</v>
      </c>
      <c r="K35" s="80">
        <v>8</v>
      </c>
      <c r="L35" s="80">
        <v>8</v>
      </c>
      <c r="M35" s="80">
        <v>6</v>
      </c>
      <c r="N35" s="80">
        <v>4</v>
      </c>
      <c r="O35" s="80">
        <v>2</v>
      </c>
      <c r="P35" s="80"/>
      <c r="Q35" s="80"/>
      <c r="R35" s="125"/>
      <c r="S35" s="114"/>
      <c r="T35" s="112">
        <v>0</v>
      </c>
      <c r="U35" s="112">
        <v>76</v>
      </c>
      <c r="V35" s="80">
        <v>10</v>
      </c>
      <c r="W35" s="80">
        <v>10</v>
      </c>
      <c r="X35" s="80">
        <v>10</v>
      </c>
      <c r="Y35" s="80">
        <v>10</v>
      </c>
      <c r="Z35" s="80">
        <v>10</v>
      </c>
      <c r="AA35" s="80">
        <v>10</v>
      </c>
      <c r="AB35" s="80">
        <v>10</v>
      </c>
      <c r="AC35" s="80">
        <v>10</v>
      </c>
      <c r="AD35" s="80">
        <v>8</v>
      </c>
      <c r="AE35" s="80">
        <v>8</v>
      </c>
      <c r="AF35" s="80"/>
      <c r="AG35" s="80"/>
      <c r="AH35" s="118"/>
      <c r="AI35" s="80"/>
      <c r="AJ35" s="80"/>
      <c r="AK35" s="80"/>
      <c r="AL35" s="80"/>
      <c r="AM35" s="125"/>
      <c r="AN35" s="118"/>
      <c r="AO35" s="118"/>
      <c r="AP35" s="80"/>
      <c r="AQ35" s="80"/>
      <c r="AR35" s="114"/>
      <c r="AS35" s="114"/>
      <c r="AT35" s="113">
        <v>96</v>
      </c>
      <c r="AU35" s="4">
        <v>172</v>
      </c>
    </row>
    <row r="36" spans="1:47" x14ac:dyDescent="0.25">
      <c r="A36" s="186"/>
      <c r="B36" s="65" t="s">
        <v>129</v>
      </c>
      <c r="C36" s="80">
        <v>2</v>
      </c>
      <c r="D36" s="80">
        <v>2</v>
      </c>
      <c r="E36" s="80">
        <v>2</v>
      </c>
      <c r="F36" s="80">
        <v>2</v>
      </c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125"/>
      <c r="S36" s="114"/>
      <c r="T36" s="112">
        <v>0</v>
      </c>
      <c r="U36" s="112">
        <f>SUM(C36:O36)</f>
        <v>8</v>
      </c>
      <c r="V36" s="80">
        <v>2</v>
      </c>
      <c r="W36" s="80">
        <v>2</v>
      </c>
      <c r="X36" s="80">
        <v>2</v>
      </c>
      <c r="Y36" s="80">
        <v>2</v>
      </c>
      <c r="Z36" s="80">
        <v>2</v>
      </c>
      <c r="AA36" s="80"/>
      <c r="AB36" s="80"/>
      <c r="AC36" s="80"/>
      <c r="AD36" s="80"/>
      <c r="AE36" s="80"/>
      <c r="AF36" s="80"/>
      <c r="AG36" s="80"/>
      <c r="AH36" s="118"/>
      <c r="AI36" s="80"/>
      <c r="AJ36" s="80"/>
      <c r="AK36" s="80"/>
      <c r="AL36" s="80"/>
      <c r="AM36" s="125"/>
      <c r="AN36" s="118"/>
      <c r="AO36" s="118"/>
      <c r="AP36" s="80"/>
      <c r="AQ36" s="80"/>
      <c r="AR36" s="114"/>
      <c r="AS36" s="114"/>
      <c r="AT36" s="113">
        <f>SUM(V36:AE36)</f>
        <v>10</v>
      </c>
      <c r="AU36" s="4">
        <v>18</v>
      </c>
    </row>
    <row r="37" spans="1:47" ht="30" x14ac:dyDescent="0.25">
      <c r="A37" s="185" t="s">
        <v>78</v>
      </c>
      <c r="B37" s="7" t="s">
        <v>86</v>
      </c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112">
        <v>0</v>
      </c>
      <c r="U37" s="112"/>
      <c r="V37" s="80">
        <v>12</v>
      </c>
      <c r="W37" s="80">
        <v>12</v>
      </c>
      <c r="X37" s="80">
        <v>12</v>
      </c>
      <c r="Y37" s="80">
        <v>12</v>
      </c>
      <c r="Z37" s="80">
        <v>12</v>
      </c>
      <c r="AA37" s="80">
        <v>12</v>
      </c>
      <c r="AB37" s="80">
        <v>12</v>
      </c>
      <c r="AC37" s="80">
        <v>10</v>
      </c>
      <c r="AD37" s="80">
        <v>10</v>
      </c>
      <c r="AE37" s="80">
        <v>10</v>
      </c>
      <c r="AF37" s="80"/>
      <c r="AG37" s="80"/>
      <c r="AH37" s="118"/>
      <c r="AI37" s="80"/>
      <c r="AJ37" s="80"/>
      <c r="AK37" s="80"/>
      <c r="AL37" s="80"/>
      <c r="AM37" s="80"/>
      <c r="AN37" s="80"/>
      <c r="AO37" s="80"/>
      <c r="AP37" s="80"/>
      <c r="AQ37" s="80"/>
      <c r="AR37" s="114"/>
      <c r="AS37" s="114"/>
      <c r="AT37" s="113">
        <v>114</v>
      </c>
      <c r="AU37" s="4">
        <v>114</v>
      </c>
    </row>
    <row r="38" spans="1:47" x14ac:dyDescent="0.25">
      <c r="A38" s="186"/>
      <c r="B38" s="65" t="s">
        <v>129</v>
      </c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112">
        <v>0</v>
      </c>
      <c r="U38" s="112"/>
      <c r="V38" s="80">
        <v>2</v>
      </c>
      <c r="W38" s="80">
        <v>2</v>
      </c>
      <c r="X38" s="80">
        <v>2</v>
      </c>
      <c r="Y38" s="80">
        <v>2</v>
      </c>
      <c r="Z38" s="80">
        <v>2</v>
      </c>
      <c r="AA38" s="80">
        <v>2</v>
      </c>
      <c r="AB38" s="80"/>
      <c r="AC38" s="80"/>
      <c r="AD38" s="80"/>
      <c r="AE38" s="80"/>
      <c r="AF38" s="80"/>
      <c r="AG38" s="80"/>
      <c r="AH38" s="118"/>
      <c r="AI38" s="80"/>
      <c r="AJ38" s="80"/>
      <c r="AK38" s="80"/>
      <c r="AL38" s="80"/>
      <c r="AM38" s="80"/>
      <c r="AN38" s="80"/>
      <c r="AO38" s="80"/>
      <c r="AP38" s="80"/>
      <c r="AQ38" s="80"/>
      <c r="AR38" s="114"/>
      <c r="AS38" s="114"/>
      <c r="AT38" s="113">
        <f>SUM(V38:AE38)</f>
        <v>12</v>
      </c>
      <c r="AU38" s="4">
        <v>12</v>
      </c>
    </row>
    <row r="39" spans="1:47" ht="30" x14ac:dyDescent="0.25">
      <c r="A39" s="185" t="s">
        <v>79</v>
      </c>
      <c r="B39" s="7" t="s">
        <v>87</v>
      </c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112">
        <v>0</v>
      </c>
      <c r="U39" s="112"/>
      <c r="V39" s="80">
        <v>6</v>
      </c>
      <c r="W39" s="80">
        <v>6</v>
      </c>
      <c r="X39" s="80">
        <v>6</v>
      </c>
      <c r="Y39" s="80">
        <v>6</v>
      </c>
      <c r="Z39" s="80">
        <v>6</v>
      </c>
      <c r="AA39" s="80">
        <v>6</v>
      </c>
      <c r="AB39" s="80">
        <v>6</v>
      </c>
      <c r="AC39" s="80">
        <v>4</v>
      </c>
      <c r="AD39" s="80">
        <v>6</v>
      </c>
      <c r="AE39" s="80">
        <v>6</v>
      </c>
      <c r="AF39" s="80"/>
      <c r="AG39" s="80"/>
      <c r="AH39" s="118"/>
      <c r="AI39" s="80"/>
      <c r="AJ39" s="80"/>
      <c r="AK39" s="80"/>
      <c r="AL39" s="80"/>
      <c r="AM39" s="80"/>
      <c r="AN39" s="80"/>
      <c r="AO39" s="80"/>
      <c r="AP39" s="80"/>
      <c r="AQ39" s="80"/>
      <c r="AR39" s="114"/>
      <c r="AS39" s="114"/>
      <c r="AT39" s="113">
        <v>58</v>
      </c>
      <c r="AU39" s="4">
        <v>58</v>
      </c>
    </row>
    <row r="40" spans="1:47" x14ac:dyDescent="0.25">
      <c r="A40" s="186"/>
      <c r="B40" s="65" t="s">
        <v>129</v>
      </c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112">
        <v>0</v>
      </c>
      <c r="U40" s="112"/>
      <c r="V40" s="83">
        <v>2</v>
      </c>
      <c r="W40" s="83">
        <v>2</v>
      </c>
      <c r="X40" s="83">
        <v>2</v>
      </c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4">
        <f>SUM(V40:AE40)</f>
        <v>6</v>
      </c>
      <c r="AU40" s="4">
        <v>6</v>
      </c>
    </row>
    <row r="41" spans="1:47" x14ac:dyDescent="0.25">
      <c r="A41" s="77" t="s">
        <v>137</v>
      </c>
      <c r="B41" s="7" t="s">
        <v>52</v>
      </c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112">
        <v>0</v>
      </c>
      <c r="U41" s="112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128">
        <v>36</v>
      </c>
      <c r="AI41" s="80"/>
      <c r="AJ41" s="80"/>
      <c r="AK41" s="80"/>
      <c r="AL41" s="80"/>
      <c r="AM41" s="80"/>
      <c r="AN41" s="80"/>
      <c r="AO41" s="80"/>
      <c r="AP41" s="80"/>
      <c r="AQ41" s="80"/>
      <c r="AR41" s="114"/>
      <c r="AS41" s="114"/>
      <c r="AT41" s="113">
        <f>SUM(AH41)</f>
        <v>36</v>
      </c>
      <c r="AU41" s="4">
        <f>SUM(AT41)</f>
        <v>36</v>
      </c>
    </row>
    <row r="42" spans="1:47" ht="18.75" x14ac:dyDescent="0.25">
      <c r="A42" s="70" t="s">
        <v>80</v>
      </c>
      <c r="B42" s="7" t="s">
        <v>24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2">
        <v>0</v>
      </c>
      <c r="U42" s="112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26">
        <v>36</v>
      </c>
      <c r="AG42" s="126">
        <v>36</v>
      </c>
      <c r="AH42" s="114"/>
      <c r="AI42" s="114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113">
        <v>72</v>
      </c>
      <c r="AU42" s="4">
        <v>72</v>
      </c>
    </row>
    <row r="43" spans="1:47" ht="18.75" x14ac:dyDescent="0.25">
      <c r="A43" s="70"/>
      <c r="B43" s="7" t="s">
        <v>112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2">
        <v>0</v>
      </c>
      <c r="U43" s="112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4"/>
      <c r="AG43" s="114"/>
      <c r="AH43" s="114"/>
      <c r="AI43" s="118"/>
      <c r="AJ43" s="52">
        <v>36</v>
      </c>
      <c r="AK43" s="52">
        <v>36</v>
      </c>
      <c r="AL43" s="52">
        <v>36</v>
      </c>
      <c r="AM43" s="52">
        <v>36</v>
      </c>
      <c r="AN43" s="53"/>
      <c r="AO43" s="53"/>
      <c r="AP43" s="53"/>
      <c r="AQ43" s="53"/>
      <c r="AR43" s="53"/>
      <c r="AS43" s="53"/>
      <c r="AT43" s="113">
        <v>144</v>
      </c>
      <c r="AU43" s="4">
        <v>144</v>
      </c>
    </row>
    <row r="44" spans="1:47" ht="18.75" x14ac:dyDescent="0.25">
      <c r="A44" s="70"/>
      <c r="B44" s="7" t="s">
        <v>113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2">
        <v>0</v>
      </c>
      <c r="U44" s="112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4"/>
      <c r="AG44" s="114"/>
      <c r="AH44" s="114"/>
      <c r="AI44" s="114"/>
      <c r="AJ44" s="53"/>
      <c r="AK44" s="53"/>
      <c r="AL44" s="53"/>
      <c r="AM44" s="53"/>
      <c r="AN44" s="51">
        <v>36</v>
      </c>
      <c r="AO44" s="51">
        <v>36</v>
      </c>
      <c r="AP44" s="51">
        <v>36</v>
      </c>
      <c r="AQ44" s="51">
        <v>36</v>
      </c>
      <c r="AR44" s="51">
        <v>36</v>
      </c>
      <c r="AS44" s="51">
        <v>36</v>
      </c>
      <c r="AT44" s="113">
        <v>216</v>
      </c>
      <c r="AU44" s="4">
        <v>216</v>
      </c>
    </row>
    <row r="45" spans="1:47" ht="20.25" customHeight="1" x14ac:dyDescent="0.25">
      <c r="A45" s="6"/>
      <c r="B45" s="4" t="s">
        <v>25</v>
      </c>
      <c r="C45" s="4">
        <v>36</v>
      </c>
      <c r="D45" s="4">
        <v>36</v>
      </c>
      <c r="E45" s="4">
        <v>36</v>
      </c>
      <c r="F45" s="4">
        <v>36</v>
      </c>
      <c r="G45" s="4">
        <v>36</v>
      </c>
      <c r="H45" s="4">
        <v>36</v>
      </c>
      <c r="I45" s="4">
        <v>36</v>
      </c>
      <c r="J45" s="4">
        <v>36</v>
      </c>
      <c r="K45" s="4">
        <v>36</v>
      </c>
      <c r="L45" s="4">
        <v>36</v>
      </c>
      <c r="M45" s="4">
        <v>36</v>
      </c>
      <c r="N45" s="4">
        <v>36</v>
      </c>
      <c r="O45" s="4">
        <v>36</v>
      </c>
      <c r="P45" s="4">
        <v>36</v>
      </c>
      <c r="Q45" s="4">
        <v>36</v>
      </c>
      <c r="R45" s="4">
        <v>36</v>
      </c>
      <c r="S45" s="4">
        <v>36</v>
      </c>
      <c r="T45" s="5">
        <v>0</v>
      </c>
      <c r="U45" s="5">
        <f>SUM(U7+U13+U19)</f>
        <v>576</v>
      </c>
      <c r="V45" s="4">
        <v>36</v>
      </c>
      <c r="W45" s="4">
        <v>36</v>
      </c>
      <c r="X45" s="4">
        <v>36</v>
      </c>
      <c r="Y45" s="4">
        <v>36</v>
      </c>
      <c r="Z45" s="4">
        <v>36</v>
      </c>
      <c r="AA45" s="4">
        <v>36</v>
      </c>
      <c r="AB45" s="4">
        <v>36</v>
      </c>
      <c r="AC45" s="4">
        <v>36</v>
      </c>
      <c r="AD45" s="4">
        <v>36</v>
      </c>
      <c r="AE45" s="4">
        <v>36</v>
      </c>
      <c r="AF45" s="4">
        <v>36</v>
      </c>
      <c r="AG45" s="4">
        <v>36</v>
      </c>
      <c r="AH45" s="4">
        <v>36</v>
      </c>
      <c r="AI45" s="4">
        <v>36</v>
      </c>
      <c r="AJ45" s="4">
        <v>36</v>
      </c>
      <c r="AK45" s="4">
        <v>36</v>
      </c>
      <c r="AL45" s="4">
        <v>36</v>
      </c>
      <c r="AM45" s="4">
        <v>36</v>
      </c>
      <c r="AN45" s="4">
        <v>36</v>
      </c>
      <c r="AO45" s="4">
        <v>36</v>
      </c>
      <c r="AP45" s="4">
        <v>36</v>
      </c>
      <c r="AQ45" s="4">
        <v>36</v>
      </c>
      <c r="AR45" s="4">
        <v>36</v>
      </c>
      <c r="AS45" s="4">
        <v>36</v>
      </c>
      <c r="AT45" s="4">
        <f>SUM(AT7+AT13+AT19)</f>
        <v>468</v>
      </c>
      <c r="AU45" s="4">
        <f>SUM(U45+AT45)</f>
        <v>1044</v>
      </c>
    </row>
    <row r="46" spans="1:47" ht="20.25" customHeight="1" x14ac:dyDescent="0.25">
      <c r="A46" s="187"/>
      <c r="B46" s="158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5"/>
      <c r="U46" s="5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ht="20.25" customHeight="1" x14ac:dyDescent="0.25">
      <c r="A47" s="189"/>
      <c r="B47" s="158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5"/>
      <c r="U47" s="5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</sheetData>
  <mergeCells count="33">
    <mergeCell ref="B1:I1"/>
    <mergeCell ref="A7:A8"/>
    <mergeCell ref="A9:A10"/>
    <mergeCell ref="A11:A12"/>
    <mergeCell ref="A13:A14"/>
    <mergeCell ref="A2:A6"/>
    <mergeCell ref="B2:B6"/>
    <mergeCell ref="D2:F2"/>
    <mergeCell ref="H2:J2"/>
    <mergeCell ref="A15:A16"/>
    <mergeCell ref="A17:A18"/>
    <mergeCell ref="A19:A20"/>
    <mergeCell ref="A21:A22"/>
    <mergeCell ref="A23:A24"/>
    <mergeCell ref="A25:A26"/>
    <mergeCell ref="A46:B46"/>
    <mergeCell ref="A47:B47"/>
    <mergeCell ref="A39:A40"/>
    <mergeCell ref="A27:A28"/>
    <mergeCell ref="A29:A30"/>
    <mergeCell ref="A33:A34"/>
    <mergeCell ref="A35:A36"/>
    <mergeCell ref="A37:A38"/>
    <mergeCell ref="L2:O2"/>
    <mergeCell ref="AL2:AO2"/>
    <mergeCell ref="AQ2:AS2"/>
    <mergeCell ref="C3:AT3"/>
    <mergeCell ref="D5:AU5"/>
    <mergeCell ref="Q2:S2"/>
    <mergeCell ref="U2:W2"/>
    <mergeCell ref="Y2:AA2"/>
    <mergeCell ref="AC2:AF2"/>
    <mergeCell ref="AH2:AJ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ТЛ</vt:lpstr>
      <vt:lpstr>1 курс 174 Д</vt:lpstr>
      <vt:lpstr>2 курс 274 Д</vt:lpstr>
      <vt:lpstr>3 курс 374 Д</vt:lpstr>
      <vt:lpstr>4 курс 474Д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2021-10-14T04:09:12Z</dcterms:modified>
</cp:coreProperties>
</file>