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кг\"/>
    </mc:Choice>
  </mc:AlternateContent>
  <bookViews>
    <workbookView xWindow="0" yWindow="0" windowWidth="21600" windowHeight="9255"/>
  </bookViews>
  <sheets>
    <sheet name="ТЛ" sheetId="11" r:id="rId1"/>
    <sheet name="1 курс 173 С " sheetId="1" r:id="rId2"/>
    <sheet name="2 курс 273 С" sheetId="2" r:id="rId3"/>
    <sheet name="3 курс 373 С" sheetId="4" r:id="rId4"/>
    <sheet name="4 курс 473 С" sheetId="9" r:id="rId5"/>
    <sheet name="5 курс 573 С" sheetId="10" r:id="rId6"/>
  </sheets>
  <definedNames>
    <definedName name="_xlnm.Print_Area" localSheetId="2">'2 курс 273 С'!$A$1:$AV$56</definedName>
  </definedNames>
  <calcPr calcId="162913" refMode="R1C1"/>
</workbook>
</file>

<file path=xl/calcChain.xml><?xml version="1.0" encoding="utf-8"?>
<calcChain xmlns="http://schemas.openxmlformats.org/spreadsheetml/2006/main">
  <c r="AT21" i="1" l="1"/>
  <c r="AU21" i="1" s="1"/>
  <c r="AT12" i="1"/>
  <c r="AT9" i="1"/>
  <c r="U12" i="1"/>
  <c r="AT37" i="4"/>
  <c r="AT35" i="4"/>
  <c r="AT33" i="4"/>
  <c r="AT26" i="4"/>
  <c r="AT25" i="4"/>
  <c r="AT24" i="4"/>
  <c r="AT18" i="4"/>
  <c r="AT8" i="4"/>
  <c r="AT20" i="1" l="1"/>
  <c r="AT38" i="10"/>
  <c r="AT37" i="10"/>
  <c r="AT36" i="10"/>
  <c r="AU36" i="10" s="1"/>
  <c r="AT34" i="10"/>
  <c r="AT33" i="10"/>
  <c r="AU30" i="10"/>
  <c r="AU28" i="10"/>
  <c r="AU24" i="10"/>
  <c r="AU22" i="10"/>
  <c r="AU20" i="10"/>
  <c r="AU18" i="10"/>
  <c r="AU16" i="10"/>
  <c r="AU12" i="10"/>
  <c r="AU10" i="10"/>
  <c r="AU8" i="10"/>
  <c r="U31" i="10"/>
  <c r="AU31" i="10" s="1"/>
  <c r="U27" i="10"/>
  <c r="AU27" i="10" s="1"/>
  <c r="U25" i="10"/>
  <c r="AU25" i="10" s="1"/>
  <c r="U14" i="10"/>
  <c r="AU14" i="10" s="1"/>
  <c r="AT59" i="9"/>
  <c r="AT57" i="9"/>
  <c r="AT56" i="9"/>
  <c r="AT54" i="9"/>
  <c r="AT50" i="9"/>
  <c r="AT48" i="9"/>
  <c r="AU46" i="9"/>
  <c r="AT45" i="9"/>
  <c r="AT44" i="9"/>
  <c r="AT42" i="9"/>
  <c r="AT38" i="9"/>
  <c r="AT34" i="9"/>
  <c r="AT33" i="9"/>
  <c r="AT22" i="9"/>
  <c r="AT6" i="9"/>
  <c r="AT23" i="9"/>
  <c r="AT7" i="9"/>
  <c r="U41" i="9"/>
  <c r="U36" i="9"/>
  <c r="U39" i="9"/>
  <c r="U33" i="9"/>
  <c r="U34" i="9"/>
  <c r="U27" i="9"/>
  <c r="U25" i="9"/>
  <c r="U24" i="9"/>
  <c r="U22" i="9"/>
  <c r="U23" i="9"/>
  <c r="U6" i="9"/>
  <c r="U8" i="9"/>
  <c r="AT43" i="4"/>
  <c r="AT39" i="4"/>
  <c r="AT36" i="4"/>
  <c r="AT34" i="4"/>
  <c r="AT29" i="4"/>
  <c r="AT27" i="4"/>
  <c r="AU18" i="4"/>
  <c r="AU15" i="4"/>
  <c r="AU14" i="4"/>
  <c r="AU8" i="4"/>
  <c r="U39" i="4"/>
  <c r="U37" i="4"/>
  <c r="AU37" i="4" s="1"/>
  <c r="U26" i="4"/>
  <c r="AU26" i="4" s="1"/>
  <c r="U24" i="4"/>
  <c r="AU24" i="4" s="1"/>
  <c r="U29" i="4"/>
  <c r="U28" i="4"/>
  <c r="U27" i="4"/>
  <c r="U25" i="4"/>
  <c r="U23" i="4"/>
  <c r="U19" i="4"/>
  <c r="AU34" i="10" l="1"/>
  <c r="AU43" i="4"/>
  <c r="AU22" i="9"/>
  <c r="AT51" i="2"/>
  <c r="AT48" i="2"/>
  <c r="AT47" i="2"/>
  <c r="AT42" i="2"/>
  <c r="AU42" i="2" s="1"/>
  <c r="AT43" i="2"/>
  <c r="AU43" i="2" s="1"/>
  <c r="AT41" i="2"/>
  <c r="AT40" i="2"/>
  <c r="AU40" i="2" s="1"/>
  <c r="AT39" i="2"/>
  <c r="AT38" i="2"/>
  <c r="AT37" i="2"/>
  <c r="AT36" i="2"/>
  <c r="AU36" i="2" s="1"/>
  <c r="AT28" i="2"/>
  <c r="AT25" i="2"/>
  <c r="AT24" i="2"/>
  <c r="AT9" i="2"/>
  <c r="AU61" i="9" l="1"/>
  <c r="U50" i="2"/>
  <c r="U48" i="2"/>
  <c r="AU48" i="2" s="1"/>
  <c r="U47" i="2"/>
  <c r="AU47" i="2" s="1"/>
  <c r="U38" i="2"/>
  <c r="U37" i="2"/>
  <c r="U28" i="2"/>
  <c r="U25" i="2"/>
  <c r="U24" i="2"/>
  <c r="U19" i="2"/>
  <c r="AU19" i="2" s="1"/>
  <c r="U18" i="2"/>
  <c r="AU18" i="2" s="1"/>
  <c r="U16" i="2"/>
  <c r="U12" i="2"/>
  <c r="U14" i="2"/>
  <c r="AU53" i="2" l="1"/>
  <c r="U9" i="2"/>
  <c r="AT8" i="1"/>
  <c r="U11" i="1"/>
  <c r="U10" i="1"/>
  <c r="U8" i="1"/>
  <c r="AU8" i="1" l="1"/>
  <c r="AU23" i="1"/>
  <c r="U35" i="10"/>
  <c r="U33" i="10"/>
  <c r="AU33" i="10" s="1"/>
  <c r="U32" i="10"/>
  <c r="U29" i="10"/>
  <c r="U23" i="10"/>
  <c r="AU23" i="10" s="1"/>
  <c r="U21" i="10"/>
  <c r="U19" i="10"/>
  <c r="AU19" i="10" s="1"/>
  <c r="U17" i="10"/>
  <c r="U15" i="10"/>
  <c r="U13" i="10"/>
  <c r="AU13" i="10" s="1"/>
  <c r="U9" i="10" l="1"/>
  <c r="U7" i="10"/>
  <c r="U9" i="1"/>
  <c r="AU9" i="1" s="1"/>
  <c r="U22" i="1"/>
  <c r="U21" i="1"/>
  <c r="U18" i="1"/>
  <c r="U15" i="1"/>
  <c r="U41" i="10" l="1"/>
  <c r="AU7" i="10"/>
  <c r="U20" i="1"/>
  <c r="AU41" i="10" l="1"/>
  <c r="AU19" i="1"/>
  <c r="AU22" i="1" l="1"/>
  <c r="AU20" i="1"/>
  <c r="AU18" i="1"/>
  <c r="AU17" i="1"/>
  <c r="AU15" i="1"/>
  <c r="AU14" i="1"/>
  <c r="AU13" i="1"/>
  <c r="AU12" i="1"/>
  <c r="AU10" i="1"/>
</calcChain>
</file>

<file path=xl/sharedStrings.xml><?xml version="1.0" encoding="utf-8"?>
<sst xmlns="http://schemas.openxmlformats.org/spreadsheetml/2006/main" count="435" uniqueCount="185">
  <si>
    <t>Индекс</t>
  </si>
  <si>
    <t>Компоненты программы</t>
  </si>
  <si>
    <t>Сентябрь</t>
  </si>
  <si>
    <t>Октябрь</t>
  </si>
  <si>
    <t>Ноябрь</t>
  </si>
  <si>
    <t>Декабрь</t>
  </si>
  <si>
    <t>Январь</t>
  </si>
  <si>
    <t>Общеобразовательный цикл</t>
  </si>
  <si>
    <t>Февраль</t>
  </si>
  <si>
    <t>Март</t>
  </si>
  <si>
    <t>Апрель</t>
  </si>
  <si>
    <t>Май</t>
  </si>
  <si>
    <t>Июнь</t>
  </si>
  <si>
    <t>Номера календарных недель</t>
  </si>
  <si>
    <t>Порядковые номера недель учебного года 1 курс</t>
  </si>
  <si>
    <t>Русский язык</t>
  </si>
  <si>
    <t>Литература</t>
  </si>
  <si>
    <t>Иностранный язык</t>
  </si>
  <si>
    <t>История</t>
  </si>
  <si>
    <t>ОБЖ</t>
  </si>
  <si>
    <t>Математика</t>
  </si>
  <si>
    <t>Информатика и ИКТ</t>
  </si>
  <si>
    <t>О.00</t>
  </si>
  <si>
    <t>Базовые учебные дисциплины</t>
  </si>
  <si>
    <t>Физическая культура</t>
  </si>
  <si>
    <t>Профильные учебные дисциплины</t>
  </si>
  <si>
    <t>ОП.08</t>
  </si>
  <si>
    <t xml:space="preserve">Учебная практика </t>
  </si>
  <si>
    <t>ГИА</t>
  </si>
  <si>
    <t>Всего часов в неделю учебных занятий</t>
  </si>
  <si>
    <t>Э</t>
  </si>
  <si>
    <t>Порядковые номера недель учебного года 2 курс</t>
  </si>
  <si>
    <t>Порядковые номера недель учебного года 4 курс</t>
  </si>
  <si>
    <t>Астрономия</t>
  </si>
  <si>
    <t>Физика</t>
  </si>
  <si>
    <t>Безопасность жизнедеятельности</t>
  </si>
  <si>
    <t>ОГСЭ 01</t>
  </si>
  <si>
    <t>Основы философии</t>
  </si>
  <si>
    <t>ОГСЭ 02</t>
  </si>
  <si>
    <t>ОГСЭ 03</t>
  </si>
  <si>
    <t>ОГСЭ 04</t>
  </si>
  <si>
    <t>ОГСЭ 05</t>
  </si>
  <si>
    <t>ЕН 03</t>
  </si>
  <si>
    <t>ЕН 04</t>
  </si>
  <si>
    <t>Информационные системы</t>
  </si>
  <si>
    <t>ОП 01</t>
  </si>
  <si>
    <t>Инженерная графика</t>
  </si>
  <si>
    <t>ОП 02</t>
  </si>
  <si>
    <t>ОП 03</t>
  </si>
  <si>
    <t>Основы геодезии</t>
  </si>
  <si>
    <t>ОП 05</t>
  </si>
  <si>
    <t>ОП 07</t>
  </si>
  <si>
    <t>ОП 09</t>
  </si>
  <si>
    <t>ОП 10</t>
  </si>
  <si>
    <t>МДК 01.01</t>
  </si>
  <si>
    <t>УП01.01</t>
  </si>
  <si>
    <t>МДК 01.02</t>
  </si>
  <si>
    <t>УП 01.02</t>
  </si>
  <si>
    <t>ПП 01</t>
  </si>
  <si>
    <t>МДК02.01</t>
  </si>
  <si>
    <t>УП 02.01</t>
  </si>
  <si>
    <t>МДК 02.02</t>
  </si>
  <si>
    <t>ПП 02</t>
  </si>
  <si>
    <t>МДК 03.01</t>
  </si>
  <si>
    <t>ПП 03</t>
  </si>
  <si>
    <t>МДК 04.01</t>
  </si>
  <si>
    <t>МДК 04.02</t>
  </si>
  <si>
    <t>ПП 04</t>
  </si>
  <si>
    <t>МДК 05.01</t>
  </si>
  <si>
    <t>ПП 05</t>
  </si>
  <si>
    <t>МДК 06.01</t>
  </si>
  <si>
    <t>ПП 06</t>
  </si>
  <si>
    <t>МДК 07.01</t>
  </si>
  <si>
    <t>Производственная практика</t>
  </si>
  <si>
    <t>Экологические основы природопользования</t>
  </si>
  <si>
    <t>Психология общения</t>
  </si>
  <si>
    <t>Техническая механика</t>
  </si>
  <si>
    <t>Общие сведения об инженерных системах</t>
  </si>
  <si>
    <t>Информационные технологии в профессиональной деятельности</t>
  </si>
  <si>
    <t>Экономика отрасли</t>
  </si>
  <si>
    <t>Основы предпринимательской деятельности</t>
  </si>
  <si>
    <t>Логистика</t>
  </si>
  <si>
    <t>Участие в проектировании зданий и сооружений</t>
  </si>
  <si>
    <t>Проектирование зданий и сооружений</t>
  </si>
  <si>
    <t>Проект производства работ</t>
  </si>
  <si>
    <t>Организация технологических процессов на объекте капитального строительства</t>
  </si>
  <si>
    <t>Учёт и контроль технологических процессов на объекте капитального строительства</t>
  </si>
  <si>
    <t>Управление деятельностью структурных подразделений при выполнении строительномонтажных работ, эксплуатации, ремонте и реконструкции зданий и сооружений</t>
  </si>
  <si>
    <t>Организация деятельности по сбору и хранению информации об обеспечение стпроительного производства строительными и вспомогательными материалами и оборудованием</t>
  </si>
  <si>
    <t>Ведение складского хозяйства в строительных организациях</t>
  </si>
  <si>
    <t>ПДП</t>
  </si>
  <si>
    <t>Государственная итоговая аттестация, включающая демонстрационный экзамен"</t>
  </si>
  <si>
    <t>Преддипломная практика</t>
  </si>
  <si>
    <t xml:space="preserve">ЕН 01 </t>
  </si>
  <si>
    <t xml:space="preserve">ЕН 02 </t>
  </si>
  <si>
    <t xml:space="preserve">Информатика </t>
  </si>
  <si>
    <t>Основы электроники</t>
  </si>
  <si>
    <t>Порядковые номера недель учебного года 3 курс</t>
  </si>
  <si>
    <t>Порядковые номера недель учебного года 5 курс</t>
  </si>
  <si>
    <t>ОПСЭ.00</t>
  </si>
  <si>
    <t>Общий гуманитарный и социально-экономический цикл</t>
  </si>
  <si>
    <t>ЕН.00</t>
  </si>
  <si>
    <t>Математический и общий естественнонаучный цикл</t>
  </si>
  <si>
    <t>ОП.00</t>
  </si>
  <si>
    <t>Общепрофессиональный цикл</t>
  </si>
  <si>
    <t>ПМ.00</t>
  </si>
  <si>
    <t>Профессиональные модули</t>
  </si>
  <si>
    <t>ПМ.01</t>
  </si>
  <si>
    <t>Проектирование в проектировании зданий и сооружений</t>
  </si>
  <si>
    <t>ОГСЭ.00</t>
  </si>
  <si>
    <t>Префессиональные модули</t>
  </si>
  <si>
    <t>ПМ.02</t>
  </si>
  <si>
    <t>Выполнение технологических процессов на объекте капитального строительства</t>
  </si>
  <si>
    <t xml:space="preserve">Производственная практика </t>
  </si>
  <si>
    <t>Общегуманитарный и социально-экономический цикл</t>
  </si>
  <si>
    <t>Математический и общий естествоннонаучный цикл</t>
  </si>
  <si>
    <t>Обшепрофессиональный цикл</t>
  </si>
  <si>
    <t>Участие в пректировании зданий и соружений</t>
  </si>
  <si>
    <t>УП01</t>
  </si>
  <si>
    <t>ПМ.03</t>
  </si>
  <si>
    <t>Организация деятельности структурных подразделений при выполнении строительно-монтажных,в том числе отделочных работ, эксплуатации, ремонте и реконструкции зданий и сооружений.</t>
  </si>
  <si>
    <t>ПМ.04</t>
  </si>
  <si>
    <t>Организация видов работ при эксплуатации и реконструкции строительных объектов</t>
  </si>
  <si>
    <t>ПМ.05</t>
  </si>
  <si>
    <t>Организация видов работ пи эксплуатации и реконструкции строительных объектов</t>
  </si>
  <si>
    <t>Вспомогательная деятельность по збору и хранению информации, необходимой для обеспечения строительного производства строительными и вспомогательными материалами и оборудованием.</t>
  </si>
  <si>
    <t>ПМ.06</t>
  </si>
  <si>
    <t>Организация работы складского хозяйства</t>
  </si>
  <si>
    <t>ОУД.01</t>
  </si>
  <si>
    <t>УД.01</t>
  </si>
  <si>
    <t>ОУД.02</t>
  </si>
  <si>
    <t>ОУД.03</t>
  </si>
  <si>
    <t>ОУД.04</t>
  </si>
  <si>
    <t>ОУД.05</t>
  </si>
  <si>
    <t>ОУД.06</t>
  </si>
  <si>
    <t>ОУД.07</t>
  </si>
  <si>
    <t>ОУД.08</t>
  </si>
  <si>
    <t>ОУД.09</t>
  </si>
  <si>
    <t>ОУД.10</t>
  </si>
  <si>
    <t>ОУД.11</t>
  </si>
  <si>
    <t>Родная литература</t>
  </si>
  <si>
    <t>Основы проектной деятельности</t>
  </si>
  <si>
    <t>ОП. 04</t>
  </si>
  <si>
    <t>ОП. 06</t>
  </si>
  <si>
    <t>самостоятельная</t>
  </si>
  <si>
    <t>Выполнение работ при оштукатуривании поверхностей</t>
  </si>
  <si>
    <t>УП. 07</t>
  </si>
  <si>
    <t>ПМ. 08</t>
  </si>
  <si>
    <t>МДК 08. 01</t>
  </si>
  <si>
    <t>Окрашивание наружных и внутренних поверхностей зданий и сооружений, оклеивание стен и потолков зданий обоями</t>
  </si>
  <si>
    <t>УП 08</t>
  </si>
  <si>
    <t>ПП 08</t>
  </si>
  <si>
    <t>Выполнение технологичесиких процессов на объекте капитального строительства</t>
  </si>
  <si>
    <t>УП. 02.01</t>
  </si>
  <si>
    <t>УП.03</t>
  </si>
  <si>
    <t xml:space="preserve">учебная практика </t>
  </si>
  <si>
    <t>ПМ. 06</t>
  </si>
  <si>
    <t>МДК.06.01</t>
  </si>
  <si>
    <t>УП.04</t>
  </si>
  <si>
    <t>УП.05</t>
  </si>
  <si>
    <t>Иностраный язык в профессиональной деятельности</t>
  </si>
  <si>
    <t>ПМ.07</t>
  </si>
  <si>
    <t>Выполение работ по рабочей профессии "Штукатур"</t>
  </si>
  <si>
    <t xml:space="preserve">ПП 07 </t>
  </si>
  <si>
    <t>Выполнение работ по рабочей профессии "Маляр строительный"</t>
  </si>
  <si>
    <t>Эксплуатация зданий сооржуений</t>
  </si>
  <si>
    <t xml:space="preserve">Реконструкция зданий и сооружений </t>
  </si>
  <si>
    <t>Вспомогательная деятельность по сбору и хранению информации, необходимой для обеспечения строительного производства строительными и ивспомогательными материалами и оборудованием.</t>
  </si>
  <si>
    <t>Реконструкция зданий и сооружений</t>
  </si>
  <si>
    <t>Эксплуатация зданий и сооружений</t>
  </si>
  <si>
    <t>УП 06.</t>
  </si>
  <si>
    <t>Календарный учебный график по специальности 08.02.01 Строительство и эксплуатация зданий и сооружений-1 курс, 173с группа</t>
  </si>
  <si>
    <t>Календарный учебный график по профессии 08.02.01 Строительство и эксплуатация и сооружений-2 курс- 273 С</t>
  </si>
  <si>
    <t>Календарный учебный график по профессии 08.02.01 Строительство и эксплуатация зданий и сооружений  3 курс - 373 С</t>
  </si>
  <si>
    <t>1 сен. - 7 сент.</t>
  </si>
  <si>
    <t>29 сент. - 5 окт.</t>
  </si>
  <si>
    <t>27 окт. - 2 ноября</t>
  </si>
  <si>
    <t>1 дек. - 7 дек.</t>
  </si>
  <si>
    <t>29 дек. - 4 янв.</t>
  </si>
  <si>
    <t>26 янв. - 1 фев.</t>
  </si>
  <si>
    <t>23 фев. - 1 мар.</t>
  </si>
  <si>
    <t>30 мар. - 5 апр.</t>
  </si>
  <si>
    <t>27 апр. - 3 мая</t>
  </si>
  <si>
    <t>1 июн. - 7 июн.</t>
  </si>
  <si>
    <t>29 июн. - 5 июл.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</si>
</sst>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u/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0C0C0"/>
      </patternFill>
    </fill>
    <fill>
      <patternFill patternType="solid">
        <fgColor theme="0" tint="-0.249977111117893"/>
        <bgColor rgb="FFC0C0C0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  <fill>
      <gradientFill degree="180">
        <stop position="0">
          <color theme="0"/>
        </stop>
        <stop position="1">
          <color rgb="FF00B050"/>
        </stop>
      </gradientFill>
    </fill>
    <fill>
      <gradientFill>
        <stop position="0">
          <color theme="0"/>
        </stop>
        <stop position="1">
          <color rgb="FF00B050"/>
        </stop>
      </gradientFill>
    </fill>
    <fill>
      <patternFill patternType="solid">
        <fgColor theme="0" tint="-0.249977111117893"/>
        <bgColor rgb="FFFFFFCC"/>
      </patternFill>
    </fill>
    <fill>
      <patternFill patternType="solid">
        <fgColor rgb="FFFF00FF"/>
        <bgColor indexed="64"/>
      </patternFill>
    </fill>
    <fill>
      <patternFill patternType="solid">
        <fgColor rgb="FF6600CC"/>
        <bgColor indexed="64"/>
      </patternFill>
    </fill>
    <fill>
      <patternFill patternType="solid">
        <fgColor theme="0" tint="-0.14999847407452621"/>
        <bgColor rgb="FFFFFFCC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rgb="FF00B050"/>
        <bgColor auto="1"/>
      </patternFill>
    </fill>
    <fill>
      <patternFill patternType="solid">
        <fgColor rgb="FF0070C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3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4" borderId="1" xfId="0" applyFont="1" applyFill="1" applyBorder="1"/>
    <xf numFmtId="0" fontId="6" fillId="0" borderId="0" xfId="0" applyFont="1"/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2" fillId="4" borderId="2" xfId="0" applyFont="1" applyFill="1" applyBorder="1"/>
    <xf numFmtId="0" fontId="5" fillId="5" borderId="1" xfId="0" applyFont="1" applyFill="1" applyBorder="1"/>
    <xf numFmtId="0" fontId="1" fillId="5" borderId="1" xfId="0" applyFont="1" applyFill="1" applyBorder="1"/>
    <xf numFmtId="0" fontId="0" fillId="5" borderId="1" xfId="0" applyFill="1" applyBorder="1"/>
    <xf numFmtId="0" fontId="2" fillId="5" borderId="1" xfId="0" applyFont="1" applyFill="1" applyBorder="1"/>
    <xf numFmtId="0" fontId="0" fillId="2" borderId="1" xfId="0" applyFill="1" applyBorder="1"/>
    <xf numFmtId="0" fontId="0" fillId="4" borderId="1" xfId="0" applyFill="1" applyBorder="1"/>
    <xf numFmtId="0" fontId="7" fillId="0" borderId="1" xfId="0" applyFont="1" applyBorder="1"/>
    <xf numFmtId="0" fontId="2" fillId="5" borderId="2" xfId="0" applyFont="1" applyFill="1" applyBorder="1"/>
    <xf numFmtId="0" fontId="3" fillId="2" borderId="8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top" wrapText="1"/>
    </xf>
    <xf numFmtId="0" fontId="0" fillId="0" borderId="1" xfId="0" applyFill="1" applyBorder="1"/>
    <xf numFmtId="0" fontId="3" fillId="3" borderId="8" xfId="0" applyFont="1" applyFill="1" applyBorder="1" applyAlignment="1">
      <alignment horizontal="center" vertical="center" wrapText="1"/>
    </xf>
    <xf numFmtId="0" fontId="2" fillId="0" borderId="0" xfId="0" applyFont="1"/>
    <xf numFmtId="0" fontId="1" fillId="2" borderId="1" xfId="0" applyFont="1" applyFill="1" applyBorder="1"/>
    <xf numFmtId="0" fontId="2" fillId="2" borderId="1" xfId="0" applyFont="1" applyFill="1" applyBorder="1"/>
    <xf numFmtId="0" fontId="1" fillId="4" borderId="1" xfId="0" applyFont="1" applyFill="1" applyBorder="1"/>
    <xf numFmtId="0" fontId="2" fillId="2" borderId="2" xfId="0" applyFont="1" applyFill="1" applyBorder="1"/>
    <xf numFmtId="0" fontId="0" fillId="4" borderId="2" xfId="0" applyFill="1" applyBorder="1"/>
    <xf numFmtId="0" fontId="0" fillId="5" borderId="2" xfId="0" applyFill="1" applyBorder="1"/>
    <xf numFmtId="0" fontId="4" fillId="4" borderId="1" xfId="0" applyFont="1" applyFill="1" applyBorder="1" applyAlignment="1">
      <alignment vertical="top" wrapText="1"/>
    </xf>
    <xf numFmtId="0" fontId="2" fillId="9" borderId="2" xfId="0" applyFont="1" applyFill="1" applyBorder="1"/>
    <xf numFmtId="0" fontId="2" fillId="9" borderId="1" xfId="0" applyFont="1" applyFill="1" applyBorder="1"/>
    <xf numFmtId="0" fontId="2" fillId="0" borderId="2" xfId="0" applyFont="1" applyFill="1" applyBorder="1"/>
    <xf numFmtId="0" fontId="0" fillId="9" borderId="1" xfId="0" applyFill="1" applyBorder="1"/>
    <xf numFmtId="0" fontId="0" fillId="8" borderId="1" xfId="0" applyFill="1" applyBorder="1"/>
    <xf numFmtId="0" fontId="4" fillId="9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0" fontId="4" fillId="14" borderId="8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/>
    </xf>
    <xf numFmtId="0" fontId="10" fillId="16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vertical="center" wrapText="1"/>
    </xf>
    <xf numFmtId="0" fontId="4" fillId="17" borderId="8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1" fillId="5" borderId="2" xfId="0" applyFont="1" applyFill="1" applyBorder="1"/>
    <xf numFmtId="0" fontId="3" fillId="2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0" fillId="0" borderId="2" xfId="0" applyFill="1" applyBorder="1"/>
    <xf numFmtId="0" fontId="4" fillId="4" borderId="7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5" fillId="4" borderId="2" xfId="0" applyFont="1" applyFill="1" applyBorder="1"/>
    <xf numFmtId="0" fontId="1" fillId="18" borderId="1" xfId="0" applyFont="1" applyFill="1" applyBorder="1"/>
    <xf numFmtId="0" fontId="0" fillId="19" borderId="1" xfId="0" applyFill="1" applyBorder="1"/>
    <xf numFmtId="0" fontId="0" fillId="20" borderId="1" xfId="0" applyFill="1" applyBorder="1"/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2" fillId="0" borderId="1" xfId="0" applyFont="1" applyFill="1" applyBorder="1"/>
    <xf numFmtId="0" fontId="0" fillId="21" borderId="1" xfId="0" applyFill="1" applyBorder="1"/>
    <xf numFmtId="0" fontId="0" fillId="21" borderId="1" xfId="0" applyFont="1" applyFill="1" applyBorder="1"/>
    <xf numFmtId="0" fontId="4" fillId="4" borderId="4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0" xfId="0" applyFont="1"/>
    <xf numFmtId="0" fontId="1" fillId="0" borderId="0" xfId="0" applyFont="1"/>
    <xf numFmtId="0" fontId="0" fillId="0" borderId="0" xfId="0" applyFont="1"/>
    <xf numFmtId="0" fontId="1" fillId="0" borderId="3" xfId="0" applyFont="1" applyBorder="1"/>
    <xf numFmtId="0" fontId="4" fillId="4" borderId="4" xfId="0" applyFont="1" applyFill="1" applyBorder="1" applyAlignment="1">
      <alignment horizontal="center" wrapText="1"/>
    </xf>
    <xf numFmtId="0" fontId="5" fillId="9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wrapText="1"/>
    </xf>
    <xf numFmtId="0" fontId="11" fillId="9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5" borderId="1" xfId="0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9" fillId="18" borderId="1" xfId="0" applyNumberFormat="1" applyFont="1" applyFill="1" applyBorder="1" applyAlignment="1">
      <alignment horizontal="center"/>
    </xf>
    <xf numFmtId="0" fontId="11" fillId="9" borderId="1" xfId="0" applyFont="1" applyFill="1" applyBorder="1" applyAlignment="1">
      <alignment horizontal="center" wrapText="1"/>
    </xf>
    <xf numFmtId="0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5" fillId="0" borderId="1" xfId="0" applyFont="1" applyFill="1" applyBorder="1"/>
    <xf numFmtId="0" fontId="5" fillId="9" borderId="1" xfId="0" applyFont="1" applyFill="1" applyBorder="1"/>
    <xf numFmtId="0" fontId="12" fillId="9" borderId="1" xfId="0" applyFont="1" applyFill="1" applyBorder="1"/>
    <xf numFmtId="0" fontId="6" fillId="4" borderId="1" xfId="0" applyFont="1" applyFill="1" applyBorder="1" applyAlignment="1">
      <alignment horizontal="center" wrapText="1"/>
    </xf>
    <xf numFmtId="0" fontId="9" fillId="4" borderId="1" xfId="0" applyFont="1" applyFill="1" applyBorder="1"/>
    <xf numFmtId="0" fontId="1" fillId="10" borderId="1" xfId="0" applyFont="1" applyFill="1" applyBorder="1"/>
    <xf numFmtId="0" fontId="5" fillId="2" borderId="1" xfId="0" applyFont="1" applyFill="1" applyBorder="1"/>
    <xf numFmtId="0" fontId="1" fillId="19" borderId="1" xfId="0" applyFont="1" applyFill="1" applyBorder="1"/>
    <xf numFmtId="0" fontId="1" fillId="0" borderId="2" xfId="0" applyFont="1" applyBorder="1"/>
    <xf numFmtId="0" fontId="5" fillId="2" borderId="2" xfId="0" applyFont="1" applyFill="1" applyBorder="1"/>
    <xf numFmtId="0" fontId="5" fillId="5" borderId="2" xfId="0" applyFont="1" applyFill="1" applyBorder="1"/>
    <xf numFmtId="0" fontId="5" fillId="13" borderId="1" xfId="0" applyFont="1" applyFill="1" applyBorder="1"/>
    <xf numFmtId="0" fontId="5" fillId="8" borderId="1" xfId="0" applyFont="1" applyFill="1" applyBorder="1"/>
    <xf numFmtId="0" fontId="5" fillId="12" borderId="1" xfId="0" applyFont="1" applyFill="1" applyBorder="1"/>
    <xf numFmtId="0" fontId="5" fillId="11" borderId="1" xfId="0" applyFont="1" applyFill="1" applyBorder="1"/>
    <xf numFmtId="0" fontId="5" fillId="21" borderId="1" xfId="0" applyFont="1" applyFill="1" applyBorder="1"/>
    <xf numFmtId="0" fontId="1" fillId="8" borderId="1" xfId="0" applyFont="1" applyFill="1" applyBorder="1"/>
    <xf numFmtId="0" fontId="1" fillId="2" borderId="2" xfId="0" applyFont="1" applyFill="1" applyBorder="1"/>
    <xf numFmtId="0" fontId="1" fillId="0" borderId="2" xfId="0" applyFont="1" applyFill="1" applyBorder="1"/>
    <xf numFmtId="0" fontId="1" fillId="4" borderId="2" xfId="0" applyFont="1" applyFill="1" applyBorder="1"/>
    <xf numFmtId="0" fontId="5" fillId="9" borderId="2" xfId="0" applyFont="1" applyFill="1" applyBorder="1"/>
    <xf numFmtId="0" fontId="1" fillId="9" borderId="2" xfId="0" applyFont="1" applyFill="1" applyBorder="1"/>
    <xf numFmtId="0" fontId="1" fillId="9" borderId="1" xfId="0" applyFont="1" applyFill="1" applyBorder="1"/>
    <xf numFmtId="0" fontId="5" fillId="0" borderId="2" xfId="0" applyFont="1" applyFill="1" applyBorder="1"/>
    <xf numFmtId="0" fontId="6" fillId="2" borderId="2" xfId="0" applyFont="1" applyFill="1" applyBorder="1"/>
    <xf numFmtId="0" fontId="14" fillId="20" borderId="2" xfId="0" applyFont="1" applyFill="1" applyBorder="1"/>
    <xf numFmtId="0" fontId="1" fillId="20" borderId="1" xfId="0" applyFont="1" applyFill="1" applyBorder="1"/>
    <xf numFmtId="0" fontId="1" fillId="21" borderId="1" xfId="0" applyFont="1" applyFill="1" applyBorder="1"/>
    <xf numFmtId="0" fontId="5" fillId="9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vertical="center"/>
    </xf>
    <xf numFmtId="0" fontId="12" fillId="9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9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1" fillId="9" borderId="1" xfId="0" applyFont="1" applyFill="1" applyBorder="1" applyAlignment="1">
      <alignment vertical="center"/>
    </xf>
    <xf numFmtId="0" fontId="1" fillId="0" borderId="8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 textRotation="90"/>
    </xf>
    <xf numFmtId="0" fontId="16" fillId="0" borderId="1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/>
    <xf numFmtId="0" fontId="1" fillId="0" borderId="4" xfId="0" applyFont="1" applyBorder="1" applyAlignment="1">
      <alignment horizontal="center" vertical="center" textRotation="90"/>
    </xf>
    <xf numFmtId="0" fontId="0" fillId="0" borderId="6" xfId="0" applyBorder="1" applyAlignment="1">
      <alignment vertical="center"/>
    </xf>
    <xf numFmtId="0" fontId="0" fillId="0" borderId="3" xfId="0" applyBorder="1" applyAlignment="1">
      <alignment vertical="center"/>
    </xf>
    <xf numFmtId="0" fontId="16" fillId="5" borderId="1" xfId="0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5" fillId="4" borderId="8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141185</xdr:rowOff>
    </xdr:from>
    <xdr:to>
      <xdr:col>21</xdr:col>
      <xdr:colOff>165317</xdr:colOff>
      <xdr:row>46</xdr:row>
      <xdr:rowOff>152399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41185"/>
          <a:ext cx="12566867" cy="877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2"/>
  <sheetViews>
    <sheetView zoomScale="50" zoomScaleNormal="50" workbookViewId="0">
      <selection activeCell="A3" sqref="A3:AU7"/>
    </sheetView>
  </sheetViews>
  <sheetFormatPr defaultColWidth="16" defaultRowHeight="15" x14ac:dyDescent="0.25"/>
  <cols>
    <col min="1" max="1" width="18.42578125" style="86" customWidth="1"/>
    <col min="2" max="2" width="21.140625" style="86" customWidth="1"/>
    <col min="3" max="3" width="5.85546875" style="86" customWidth="1"/>
    <col min="4" max="4" width="6.5703125" style="86" customWidth="1"/>
    <col min="5" max="5" width="5.28515625" style="86" customWidth="1"/>
    <col min="6" max="6" width="4.85546875" style="86" customWidth="1"/>
    <col min="7" max="7" width="5.5703125" style="86" customWidth="1"/>
    <col min="8" max="8" width="6.140625" style="86" customWidth="1"/>
    <col min="9" max="9" width="4.42578125" style="86" customWidth="1"/>
    <col min="10" max="10" width="5.7109375" style="86" customWidth="1"/>
    <col min="11" max="11" width="5" style="86" customWidth="1"/>
    <col min="12" max="12" width="5.5703125" style="86" customWidth="1"/>
    <col min="13" max="14" width="4.85546875" style="86" customWidth="1"/>
    <col min="15" max="15" width="5.140625" style="86" customWidth="1"/>
    <col min="16" max="16" width="5.28515625" style="86" customWidth="1"/>
    <col min="17" max="17" width="4.28515625" style="86" customWidth="1"/>
    <col min="18" max="18" width="5.140625" style="86" customWidth="1"/>
    <col min="19" max="19" width="4.7109375" style="86" customWidth="1"/>
    <col min="20" max="22" width="5.85546875" style="86" customWidth="1"/>
    <col min="23" max="23" width="4.7109375" style="86" customWidth="1"/>
    <col min="24" max="24" width="4.42578125" style="86" customWidth="1"/>
    <col min="25" max="25" width="5.42578125" style="86" customWidth="1"/>
    <col min="26" max="26" width="5.28515625" style="86" customWidth="1"/>
    <col min="27" max="27" width="4.7109375" style="86" customWidth="1"/>
    <col min="28" max="29" width="5.140625" style="86" customWidth="1"/>
    <col min="30" max="30" width="4.7109375" style="86" customWidth="1"/>
    <col min="31" max="31" width="4.85546875" style="86" customWidth="1"/>
    <col min="32" max="32" width="4.42578125" style="86" customWidth="1"/>
    <col min="33" max="33" width="4.5703125" style="86" customWidth="1"/>
    <col min="34" max="34" width="5.140625" style="86" customWidth="1"/>
    <col min="35" max="35" width="4.5703125" style="86" customWidth="1"/>
    <col min="36" max="36" width="5.28515625" style="86" customWidth="1"/>
    <col min="37" max="37" width="5.140625" style="86" customWidth="1"/>
    <col min="38" max="38" width="5.5703125" style="86" customWidth="1"/>
    <col min="39" max="39" width="5" style="86" customWidth="1"/>
    <col min="40" max="40" width="5.140625" style="86" customWidth="1"/>
    <col min="41" max="41" width="5.28515625" style="86" customWidth="1"/>
    <col min="42" max="42" width="5" style="86" customWidth="1"/>
    <col min="43" max="43" width="4.7109375" style="86" customWidth="1"/>
    <col min="44" max="44" width="4.28515625" style="86" customWidth="1"/>
    <col min="45" max="45" width="4.85546875" style="86" customWidth="1"/>
    <col min="46" max="46" width="6.140625" style="86" customWidth="1"/>
    <col min="47" max="47" width="7.42578125" style="86" customWidth="1"/>
    <col min="48" max="16384" width="16" style="86"/>
  </cols>
  <sheetData>
    <row r="1" spans="1:51" x14ac:dyDescent="0.25">
      <c r="A1" s="84" t="s">
        <v>171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</row>
    <row r="2" spans="1:51" x14ac:dyDescent="0.25"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</row>
    <row r="3" spans="1:51" ht="77.25" customHeight="1" x14ac:dyDescent="0.25">
      <c r="A3" s="160" t="s">
        <v>0</v>
      </c>
      <c r="B3" s="158" t="s">
        <v>1</v>
      </c>
      <c r="C3" s="155" t="s">
        <v>174</v>
      </c>
      <c r="D3" s="163" t="s">
        <v>2</v>
      </c>
      <c r="E3" s="163"/>
      <c r="F3" s="163"/>
      <c r="G3" s="155" t="s">
        <v>175</v>
      </c>
      <c r="H3" s="163" t="s">
        <v>3</v>
      </c>
      <c r="I3" s="163"/>
      <c r="J3" s="163"/>
      <c r="K3" s="155" t="s">
        <v>176</v>
      </c>
      <c r="L3" s="164" t="s">
        <v>4</v>
      </c>
      <c r="M3" s="165"/>
      <c r="N3" s="165"/>
      <c r="O3" s="166"/>
      <c r="P3" s="155" t="s">
        <v>177</v>
      </c>
      <c r="Q3" s="163" t="s">
        <v>5</v>
      </c>
      <c r="R3" s="163"/>
      <c r="S3" s="163"/>
      <c r="T3" s="155" t="s">
        <v>178</v>
      </c>
      <c r="U3" s="163" t="s">
        <v>6</v>
      </c>
      <c r="V3" s="163"/>
      <c r="W3" s="163"/>
      <c r="X3" s="155" t="s">
        <v>179</v>
      </c>
      <c r="Y3" s="163" t="s">
        <v>8</v>
      </c>
      <c r="Z3" s="163"/>
      <c r="AA3" s="163"/>
      <c r="AB3" s="155" t="s">
        <v>180</v>
      </c>
      <c r="AC3" s="164" t="s">
        <v>9</v>
      </c>
      <c r="AD3" s="165"/>
      <c r="AE3" s="165"/>
      <c r="AF3" s="166"/>
      <c r="AG3" s="155" t="s">
        <v>181</v>
      </c>
      <c r="AH3" s="163" t="s">
        <v>10</v>
      </c>
      <c r="AI3" s="163"/>
      <c r="AJ3" s="163"/>
      <c r="AK3" s="155" t="s">
        <v>182</v>
      </c>
      <c r="AL3" s="163" t="s">
        <v>11</v>
      </c>
      <c r="AM3" s="163"/>
      <c r="AN3" s="163"/>
      <c r="AO3" s="163"/>
      <c r="AP3" s="155" t="s">
        <v>183</v>
      </c>
      <c r="AQ3" s="163" t="s">
        <v>12</v>
      </c>
      <c r="AR3" s="163"/>
      <c r="AS3" s="163"/>
      <c r="AT3" s="155" t="s">
        <v>184</v>
      </c>
      <c r="AU3" s="156"/>
      <c r="AV3" s="157"/>
      <c r="AW3" s="157"/>
      <c r="AX3" s="157"/>
      <c r="AY3" s="157"/>
    </row>
    <row r="4" spans="1:51" x14ac:dyDescent="0.25">
      <c r="A4" s="161"/>
      <c r="B4" s="159"/>
      <c r="C4" s="167" t="s">
        <v>13</v>
      </c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9"/>
      <c r="AU4" s="87"/>
    </row>
    <row r="5" spans="1:51" x14ac:dyDescent="0.25">
      <c r="A5" s="161"/>
      <c r="B5" s="159"/>
      <c r="C5" s="83">
        <v>36</v>
      </c>
      <c r="D5" s="4">
        <v>37</v>
      </c>
      <c r="E5" s="4">
        <v>38</v>
      </c>
      <c r="F5" s="4">
        <v>39</v>
      </c>
      <c r="G5" s="4">
        <v>40</v>
      </c>
      <c r="H5" s="4">
        <v>41</v>
      </c>
      <c r="I5" s="4">
        <v>42</v>
      </c>
      <c r="J5" s="4">
        <v>43</v>
      </c>
      <c r="K5" s="4">
        <v>44</v>
      </c>
      <c r="L5" s="4">
        <v>45</v>
      </c>
      <c r="M5" s="4">
        <v>46</v>
      </c>
      <c r="N5" s="4">
        <v>47</v>
      </c>
      <c r="O5" s="4">
        <v>48</v>
      </c>
      <c r="P5" s="4">
        <v>49</v>
      </c>
      <c r="Q5" s="4">
        <v>50</v>
      </c>
      <c r="R5" s="4">
        <v>51</v>
      </c>
      <c r="S5" s="4">
        <v>52</v>
      </c>
      <c r="T5" s="4">
        <v>1</v>
      </c>
      <c r="U5" s="4">
        <v>2</v>
      </c>
      <c r="V5" s="4">
        <v>3</v>
      </c>
      <c r="W5" s="4">
        <v>4</v>
      </c>
      <c r="X5" s="3">
        <v>5</v>
      </c>
      <c r="Y5" s="3">
        <v>6</v>
      </c>
      <c r="Z5" s="3">
        <v>7</v>
      </c>
      <c r="AA5" s="3">
        <v>8</v>
      </c>
      <c r="AB5" s="3">
        <v>9</v>
      </c>
      <c r="AC5" s="3">
        <v>10</v>
      </c>
      <c r="AD5" s="3">
        <v>11</v>
      </c>
      <c r="AE5" s="3">
        <v>12</v>
      </c>
      <c r="AF5" s="3">
        <v>13</v>
      </c>
      <c r="AG5" s="3">
        <v>14</v>
      </c>
      <c r="AH5" s="3">
        <v>15</v>
      </c>
      <c r="AI5" s="3">
        <v>16</v>
      </c>
      <c r="AJ5" s="3">
        <v>17</v>
      </c>
      <c r="AK5" s="3">
        <v>18</v>
      </c>
      <c r="AL5" s="3">
        <v>19</v>
      </c>
      <c r="AM5" s="3">
        <v>20</v>
      </c>
      <c r="AN5" s="3">
        <v>21</v>
      </c>
      <c r="AO5" s="3">
        <v>22</v>
      </c>
      <c r="AP5" s="3">
        <v>23</v>
      </c>
      <c r="AQ5" s="3">
        <v>24</v>
      </c>
      <c r="AR5" s="3">
        <v>25</v>
      </c>
      <c r="AS5" s="3">
        <v>26</v>
      </c>
      <c r="AT5" s="3"/>
      <c r="AU5" s="3"/>
    </row>
    <row r="6" spans="1:51" x14ac:dyDescent="0.25">
      <c r="A6" s="161"/>
      <c r="B6" s="159"/>
      <c r="C6" s="82"/>
      <c r="D6" s="167" t="s">
        <v>14</v>
      </c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70"/>
    </row>
    <row r="7" spans="1:51" x14ac:dyDescent="0.25">
      <c r="A7" s="162"/>
      <c r="B7" s="159"/>
      <c r="C7" s="83">
        <v>1</v>
      </c>
      <c r="D7" s="4">
        <v>2</v>
      </c>
      <c r="E7" s="4">
        <v>3</v>
      </c>
      <c r="F7" s="4">
        <v>4</v>
      </c>
      <c r="G7" s="4">
        <v>5</v>
      </c>
      <c r="H7" s="4">
        <v>6</v>
      </c>
      <c r="I7" s="4">
        <v>7</v>
      </c>
      <c r="J7" s="4">
        <v>8</v>
      </c>
      <c r="K7" s="4">
        <v>9</v>
      </c>
      <c r="L7" s="4">
        <v>10</v>
      </c>
      <c r="M7" s="4">
        <v>11</v>
      </c>
      <c r="N7" s="4">
        <v>12</v>
      </c>
      <c r="O7" s="4">
        <v>13</v>
      </c>
      <c r="P7" s="4">
        <v>14</v>
      </c>
      <c r="Q7" s="4">
        <v>15</v>
      </c>
      <c r="R7" s="4">
        <v>16</v>
      </c>
      <c r="S7" s="4">
        <v>17</v>
      </c>
      <c r="T7" s="4">
        <v>18</v>
      </c>
      <c r="U7" s="4">
        <v>19</v>
      </c>
      <c r="V7" s="4">
        <v>20</v>
      </c>
      <c r="W7" s="4">
        <v>21</v>
      </c>
      <c r="X7" s="3">
        <v>22</v>
      </c>
      <c r="Y7" s="3">
        <v>23</v>
      </c>
      <c r="Z7" s="3">
        <v>24</v>
      </c>
      <c r="AA7" s="3">
        <v>25</v>
      </c>
      <c r="AB7" s="3">
        <v>26</v>
      </c>
      <c r="AC7" s="3">
        <v>27</v>
      </c>
      <c r="AD7" s="3">
        <v>28</v>
      </c>
      <c r="AE7" s="3">
        <v>29</v>
      </c>
      <c r="AF7" s="3">
        <v>30</v>
      </c>
      <c r="AG7" s="3">
        <v>31</v>
      </c>
      <c r="AH7" s="3">
        <v>32</v>
      </c>
      <c r="AI7" s="3">
        <v>33</v>
      </c>
      <c r="AJ7" s="3">
        <v>34</v>
      </c>
      <c r="AK7" s="3">
        <v>35</v>
      </c>
      <c r="AL7" s="3">
        <v>36</v>
      </c>
      <c r="AM7" s="3">
        <v>37</v>
      </c>
      <c r="AN7" s="3">
        <v>38</v>
      </c>
      <c r="AO7" s="3">
        <v>39</v>
      </c>
      <c r="AP7" s="3">
        <v>40</v>
      </c>
      <c r="AQ7" s="3">
        <v>41</v>
      </c>
      <c r="AR7" s="3">
        <v>42</v>
      </c>
      <c r="AS7" s="3">
        <v>43</v>
      </c>
      <c r="AT7" s="3"/>
      <c r="AU7" s="3"/>
    </row>
    <row r="8" spans="1:51" ht="43.5" customHeight="1" x14ac:dyDescent="0.25">
      <c r="A8" s="88" t="s">
        <v>22</v>
      </c>
      <c r="B8" s="80" t="s">
        <v>7</v>
      </c>
      <c r="C8" s="89">
        <v>36</v>
      </c>
      <c r="D8" s="89">
        <v>36</v>
      </c>
      <c r="E8" s="89">
        <v>36</v>
      </c>
      <c r="F8" s="89">
        <v>36</v>
      </c>
      <c r="G8" s="89">
        <v>36</v>
      </c>
      <c r="H8" s="89">
        <v>36</v>
      </c>
      <c r="I8" s="89">
        <v>36</v>
      </c>
      <c r="J8" s="89">
        <v>36</v>
      </c>
      <c r="K8" s="89">
        <v>36</v>
      </c>
      <c r="L8" s="89">
        <v>36</v>
      </c>
      <c r="M8" s="89">
        <v>36</v>
      </c>
      <c r="N8" s="89">
        <v>36</v>
      </c>
      <c r="O8" s="89">
        <v>36</v>
      </c>
      <c r="P8" s="89">
        <v>36</v>
      </c>
      <c r="Q8" s="89">
        <v>36</v>
      </c>
      <c r="R8" s="89">
        <v>36</v>
      </c>
      <c r="S8" s="89"/>
      <c r="T8" s="90">
        <v>0</v>
      </c>
      <c r="U8" s="91">
        <f>SUM(C8:R8)</f>
        <v>576</v>
      </c>
      <c r="V8" s="89">
        <v>40</v>
      </c>
      <c r="W8" s="89">
        <v>40</v>
      </c>
      <c r="X8" s="89">
        <v>40</v>
      </c>
      <c r="Y8" s="89">
        <v>40</v>
      </c>
      <c r="Z8" s="89">
        <v>40</v>
      </c>
      <c r="AA8" s="89">
        <v>40</v>
      </c>
      <c r="AB8" s="89">
        <v>40</v>
      </c>
      <c r="AC8" s="89">
        <v>40</v>
      </c>
      <c r="AD8" s="89">
        <v>40</v>
      </c>
      <c r="AE8" s="89">
        <v>36</v>
      </c>
      <c r="AF8" s="89">
        <v>36</v>
      </c>
      <c r="AG8" s="89">
        <v>36</v>
      </c>
      <c r="AH8" s="89">
        <v>36</v>
      </c>
      <c r="AI8" s="89">
        <v>36</v>
      </c>
      <c r="AJ8" s="89">
        <v>36</v>
      </c>
      <c r="AK8" s="89">
        <v>36</v>
      </c>
      <c r="AL8" s="89">
        <v>36</v>
      </c>
      <c r="AM8" s="89">
        <v>30</v>
      </c>
      <c r="AN8" s="89">
        <v>30</v>
      </c>
      <c r="AO8" s="89">
        <v>30</v>
      </c>
      <c r="AP8" s="89">
        <v>30</v>
      </c>
      <c r="AQ8" s="89">
        <v>30</v>
      </c>
      <c r="AR8" s="145">
        <v>30</v>
      </c>
      <c r="AS8" s="110"/>
      <c r="AT8" s="92">
        <f>SUM(V8:AS8)</f>
        <v>828</v>
      </c>
      <c r="AU8" s="92">
        <f>SUM(AT8,U8)</f>
        <v>1404</v>
      </c>
    </row>
    <row r="9" spans="1:51" ht="37.5" customHeight="1" x14ac:dyDescent="0.25">
      <c r="A9" s="93"/>
      <c r="B9" s="94" t="s">
        <v>23</v>
      </c>
      <c r="C9" s="89">
        <v>20</v>
      </c>
      <c r="D9" s="89">
        <v>20</v>
      </c>
      <c r="E9" s="89">
        <v>20</v>
      </c>
      <c r="F9" s="89">
        <v>20</v>
      </c>
      <c r="G9" s="89">
        <v>20</v>
      </c>
      <c r="H9" s="89">
        <v>20</v>
      </c>
      <c r="I9" s="89">
        <v>20</v>
      </c>
      <c r="J9" s="89">
        <v>20</v>
      </c>
      <c r="K9" s="89">
        <v>20</v>
      </c>
      <c r="L9" s="89">
        <v>20</v>
      </c>
      <c r="M9" s="89">
        <v>20</v>
      </c>
      <c r="N9" s="89">
        <v>20</v>
      </c>
      <c r="O9" s="89">
        <v>20</v>
      </c>
      <c r="P9" s="89">
        <v>18</v>
      </c>
      <c r="Q9" s="89">
        <v>18</v>
      </c>
      <c r="R9" s="89">
        <v>18</v>
      </c>
      <c r="S9" s="89"/>
      <c r="T9" s="90">
        <v>0</v>
      </c>
      <c r="U9" s="91">
        <f>SUM(C9:T9)</f>
        <v>314</v>
      </c>
      <c r="V9" s="89">
        <v>22</v>
      </c>
      <c r="W9" s="89">
        <v>22</v>
      </c>
      <c r="X9" s="89">
        <v>22</v>
      </c>
      <c r="Y9" s="89">
        <v>20</v>
      </c>
      <c r="Z9" s="89">
        <v>20</v>
      </c>
      <c r="AA9" s="89">
        <v>20</v>
      </c>
      <c r="AB9" s="89">
        <v>20</v>
      </c>
      <c r="AC9" s="89">
        <v>20</v>
      </c>
      <c r="AD9" s="89">
        <v>20</v>
      </c>
      <c r="AE9" s="89">
        <v>20</v>
      </c>
      <c r="AF9" s="89">
        <v>20</v>
      </c>
      <c r="AG9" s="89">
        <v>20</v>
      </c>
      <c r="AH9" s="89">
        <v>20</v>
      </c>
      <c r="AI9" s="89">
        <v>20</v>
      </c>
      <c r="AJ9" s="89">
        <v>20</v>
      </c>
      <c r="AK9" s="89">
        <v>20</v>
      </c>
      <c r="AL9" s="89">
        <v>20</v>
      </c>
      <c r="AM9" s="89">
        <v>20</v>
      </c>
      <c r="AN9" s="89">
        <v>20</v>
      </c>
      <c r="AO9" s="89">
        <v>20</v>
      </c>
      <c r="AP9" s="89">
        <v>20</v>
      </c>
      <c r="AQ9" s="89">
        <v>20</v>
      </c>
      <c r="AR9" s="146">
        <v>20</v>
      </c>
      <c r="AS9" s="111"/>
      <c r="AT9" s="92">
        <f>SUM(V9:AS9)</f>
        <v>466</v>
      </c>
      <c r="AU9" s="92">
        <f>SUM(U9+AT9)</f>
        <v>780</v>
      </c>
    </row>
    <row r="10" spans="1:51" x14ac:dyDescent="0.25">
      <c r="A10" s="6" t="s">
        <v>128</v>
      </c>
      <c r="B10" s="95" t="s">
        <v>15</v>
      </c>
      <c r="C10" s="3">
        <v>6</v>
      </c>
      <c r="D10" s="3">
        <v>6</v>
      </c>
      <c r="E10" s="3">
        <v>6</v>
      </c>
      <c r="F10" s="3">
        <v>6</v>
      </c>
      <c r="G10" s="3">
        <v>6</v>
      </c>
      <c r="H10" s="3">
        <v>6</v>
      </c>
      <c r="I10" s="3">
        <v>6</v>
      </c>
      <c r="J10" s="3">
        <v>6</v>
      </c>
      <c r="K10" s="3">
        <v>6</v>
      </c>
      <c r="L10" s="3">
        <v>6</v>
      </c>
      <c r="M10" s="3">
        <v>6</v>
      </c>
      <c r="N10" s="3">
        <v>6</v>
      </c>
      <c r="O10" s="3">
        <v>6</v>
      </c>
      <c r="P10" s="3">
        <v>6</v>
      </c>
      <c r="Q10" s="3">
        <v>6</v>
      </c>
      <c r="R10" s="3">
        <v>6</v>
      </c>
      <c r="S10" s="72" t="s">
        <v>30</v>
      </c>
      <c r="T10" s="96">
        <v>0</v>
      </c>
      <c r="U10" s="81">
        <f>SUM(C10:R10)</f>
        <v>96</v>
      </c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8"/>
      <c r="AS10" s="3"/>
      <c r="AT10" s="92">
        <v>0</v>
      </c>
      <c r="AU10" s="92">
        <f t="shared" ref="AU10:AU22" si="0">AT10+U10</f>
        <v>96</v>
      </c>
    </row>
    <row r="11" spans="1:51" x14ac:dyDescent="0.25">
      <c r="A11" s="6" t="s">
        <v>130</v>
      </c>
      <c r="B11" s="95" t="s">
        <v>16</v>
      </c>
      <c r="C11" s="97">
        <v>4</v>
      </c>
      <c r="D11" s="97">
        <v>2</v>
      </c>
      <c r="E11" s="97">
        <v>4</v>
      </c>
      <c r="F11" s="97">
        <v>2</v>
      </c>
      <c r="G11" s="97">
        <v>4</v>
      </c>
      <c r="H11" s="97">
        <v>2</v>
      </c>
      <c r="I11" s="97">
        <v>4</v>
      </c>
      <c r="J11" s="97">
        <v>2</v>
      </c>
      <c r="K11" s="97">
        <v>4</v>
      </c>
      <c r="L11" s="97">
        <v>2</v>
      </c>
      <c r="M11" s="97">
        <v>4</v>
      </c>
      <c r="N11" s="97">
        <v>2</v>
      </c>
      <c r="O11" s="97">
        <v>4</v>
      </c>
      <c r="P11" s="97">
        <v>2</v>
      </c>
      <c r="Q11" s="97">
        <v>4</v>
      </c>
      <c r="R11" s="97">
        <v>2</v>
      </c>
      <c r="S11" s="97"/>
      <c r="T11" s="96">
        <v>0</v>
      </c>
      <c r="U11" s="81">
        <f>SUM(C11:R11)</f>
        <v>48</v>
      </c>
      <c r="V11" s="149">
        <v>3</v>
      </c>
      <c r="W11" s="149">
        <v>3</v>
      </c>
      <c r="X11" s="149">
        <v>3</v>
      </c>
      <c r="Y11" s="149">
        <v>3</v>
      </c>
      <c r="Z11" s="149">
        <v>3</v>
      </c>
      <c r="AA11" s="149">
        <v>3</v>
      </c>
      <c r="AB11" s="149">
        <v>3</v>
      </c>
      <c r="AC11" s="149">
        <v>3</v>
      </c>
      <c r="AD11" s="149">
        <v>3</v>
      </c>
      <c r="AE11" s="149">
        <v>3</v>
      </c>
      <c r="AF11" s="149">
        <v>3</v>
      </c>
      <c r="AG11" s="149">
        <v>3</v>
      </c>
      <c r="AH11" s="149">
        <v>3</v>
      </c>
      <c r="AI11" s="149">
        <v>3</v>
      </c>
      <c r="AJ11" s="149">
        <v>4</v>
      </c>
      <c r="AK11" s="149">
        <v>4</v>
      </c>
      <c r="AL11" s="149">
        <v>2</v>
      </c>
      <c r="AM11" s="149">
        <v>4</v>
      </c>
      <c r="AN11" s="149">
        <v>2</v>
      </c>
      <c r="AO11" s="149">
        <v>2</v>
      </c>
      <c r="AP11" s="149">
        <v>2</v>
      </c>
      <c r="AQ11" s="149">
        <v>0</v>
      </c>
      <c r="AR11" s="149">
        <v>0</v>
      </c>
      <c r="AS11" s="3"/>
      <c r="AT11" s="92">
        <v>108</v>
      </c>
      <c r="AU11" s="92">
        <v>117</v>
      </c>
    </row>
    <row r="12" spans="1:51" x14ac:dyDescent="0.25">
      <c r="A12" s="6" t="s">
        <v>131</v>
      </c>
      <c r="B12" s="93" t="s">
        <v>17</v>
      </c>
      <c r="C12" s="97">
        <v>4</v>
      </c>
      <c r="D12" s="97">
        <v>4</v>
      </c>
      <c r="E12" s="97">
        <v>4</v>
      </c>
      <c r="F12" s="97">
        <v>4</v>
      </c>
      <c r="G12" s="97">
        <v>4</v>
      </c>
      <c r="H12" s="97">
        <v>4</v>
      </c>
      <c r="I12" s="97">
        <v>4</v>
      </c>
      <c r="J12" s="97">
        <v>4</v>
      </c>
      <c r="K12" s="97">
        <v>4</v>
      </c>
      <c r="L12" s="97">
        <v>4</v>
      </c>
      <c r="M12" s="97">
        <v>4</v>
      </c>
      <c r="N12" s="97">
        <v>2</v>
      </c>
      <c r="O12" s="97">
        <v>2</v>
      </c>
      <c r="P12" s="97">
        <v>2</v>
      </c>
      <c r="Q12" s="97">
        <v>2</v>
      </c>
      <c r="R12" s="97">
        <v>2</v>
      </c>
      <c r="S12" s="97"/>
      <c r="T12" s="96">
        <v>0</v>
      </c>
      <c r="U12" s="81">
        <f>SUM(C12:R12)</f>
        <v>54</v>
      </c>
      <c r="V12" s="147">
        <v>4</v>
      </c>
      <c r="W12" s="147">
        <v>4</v>
      </c>
      <c r="X12" s="147">
        <v>4</v>
      </c>
      <c r="Y12" s="147">
        <v>4</v>
      </c>
      <c r="Z12" s="147">
        <v>4</v>
      </c>
      <c r="AA12" s="147">
        <v>4</v>
      </c>
      <c r="AB12" s="147">
        <v>4</v>
      </c>
      <c r="AC12" s="147">
        <v>4</v>
      </c>
      <c r="AD12" s="147">
        <v>4</v>
      </c>
      <c r="AE12" s="147">
        <v>4</v>
      </c>
      <c r="AF12" s="147">
        <v>4</v>
      </c>
      <c r="AG12" s="147">
        <v>4</v>
      </c>
      <c r="AH12" s="147">
        <v>4</v>
      </c>
      <c r="AI12" s="147">
        <v>4</v>
      </c>
      <c r="AJ12" s="147">
        <v>4</v>
      </c>
      <c r="AK12" s="147">
        <v>4</v>
      </c>
      <c r="AL12" s="147">
        <v>4</v>
      </c>
      <c r="AM12" s="147">
        <v>4</v>
      </c>
      <c r="AN12" s="147">
        <v>2</v>
      </c>
      <c r="AO12" s="147">
        <v>2</v>
      </c>
      <c r="AP12" s="147">
        <v>2</v>
      </c>
      <c r="AQ12" s="147">
        <v>0</v>
      </c>
      <c r="AR12" s="149">
        <v>0</v>
      </c>
      <c r="AS12" s="3"/>
      <c r="AT12" s="92">
        <f>SUM(V12:AR12)</f>
        <v>78</v>
      </c>
      <c r="AU12" s="92">
        <f t="shared" si="0"/>
        <v>132</v>
      </c>
    </row>
    <row r="13" spans="1:51" x14ac:dyDescent="0.25">
      <c r="A13" s="6" t="s">
        <v>132</v>
      </c>
      <c r="B13" s="95" t="s">
        <v>18</v>
      </c>
      <c r="C13" s="97">
        <v>4</v>
      </c>
      <c r="D13" s="97">
        <v>2</v>
      </c>
      <c r="E13" s="97">
        <v>4</v>
      </c>
      <c r="F13" s="97">
        <v>2</v>
      </c>
      <c r="G13" s="97">
        <v>4</v>
      </c>
      <c r="H13" s="97">
        <v>2</v>
      </c>
      <c r="I13" s="97">
        <v>4</v>
      </c>
      <c r="J13" s="97">
        <v>2</v>
      </c>
      <c r="K13" s="97">
        <v>4</v>
      </c>
      <c r="L13" s="97">
        <v>2</v>
      </c>
      <c r="M13" s="97">
        <v>4</v>
      </c>
      <c r="N13" s="97">
        <v>2</v>
      </c>
      <c r="O13" s="97">
        <v>4</v>
      </c>
      <c r="P13" s="97">
        <v>2</v>
      </c>
      <c r="Q13" s="97">
        <v>4</v>
      </c>
      <c r="R13" s="97">
        <v>2</v>
      </c>
      <c r="S13" s="97"/>
      <c r="T13" s="96">
        <v>0</v>
      </c>
      <c r="U13" s="81">
        <v>48</v>
      </c>
      <c r="V13" s="149">
        <v>3</v>
      </c>
      <c r="W13" s="149">
        <v>3</v>
      </c>
      <c r="X13" s="149">
        <v>3</v>
      </c>
      <c r="Y13" s="149">
        <v>3</v>
      </c>
      <c r="Z13" s="149">
        <v>3</v>
      </c>
      <c r="AA13" s="149">
        <v>3</v>
      </c>
      <c r="AB13" s="149">
        <v>3</v>
      </c>
      <c r="AC13" s="149">
        <v>3</v>
      </c>
      <c r="AD13" s="149">
        <v>3</v>
      </c>
      <c r="AE13" s="149">
        <v>3</v>
      </c>
      <c r="AF13" s="149">
        <v>4</v>
      </c>
      <c r="AG13" s="149">
        <v>4</v>
      </c>
      <c r="AH13" s="149">
        <v>4</v>
      </c>
      <c r="AI13" s="149">
        <v>4</v>
      </c>
      <c r="AJ13" s="149">
        <v>4</v>
      </c>
      <c r="AK13" s="149">
        <v>4</v>
      </c>
      <c r="AL13" s="149">
        <v>4</v>
      </c>
      <c r="AM13" s="149">
        <v>2</v>
      </c>
      <c r="AN13" s="149">
        <v>2</v>
      </c>
      <c r="AO13" s="149">
        <v>2</v>
      </c>
      <c r="AP13" s="149">
        <v>0</v>
      </c>
      <c r="AQ13" s="149">
        <v>0</v>
      </c>
      <c r="AR13" s="149">
        <v>0</v>
      </c>
      <c r="AS13" s="3"/>
      <c r="AT13" s="92">
        <v>122</v>
      </c>
      <c r="AU13" s="92">
        <f t="shared" si="0"/>
        <v>170</v>
      </c>
    </row>
    <row r="14" spans="1:51" x14ac:dyDescent="0.25">
      <c r="A14" s="6" t="s">
        <v>133</v>
      </c>
      <c r="B14" s="95" t="s">
        <v>24</v>
      </c>
      <c r="C14" s="97">
        <v>2</v>
      </c>
      <c r="D14" s="97">
        <v>4</v>
      </c>
      <c r="E14" s="97">
        <v>2</v>
      </c>
      <c r="F14" s="97">
        <v>4</v>
      </c>
      <c r="G14" s="97">
        <v>2</v>
      </c>
      <c r="H14" s="97">
        <v>4</v>
      </c>
      <c r="I14" s="97">
        <v>2</v>
      </c>
      <c r="J14" s="97">
        <v>4</v>
      </c>
      <c r="K14" s="97">
        <v>2</v>
      </c>
      <c r="L14" s="97">
        <v>4</v>
      </c>
      <c r="M14" s="97">
        <v>2</v>
      </c>
      <c r="N14" s="97">
        <v>4</v>
      </c>
      <c r="O14" s="97">
        <v>2</v>
      </c>
      <c r="P14" s="97"/>
      <c r="Q14" s="97">
        <v>2</v>
      </c>
      <c r="R14" s="97"/>
      <c r="S14" s="97"/>
      <c r="T14" s="98">
        <v>0</v>
      </c>
      <c r="U14" s="98">
        <v>36</v>
      </c>
      <c r="V14" s="147">
        <v>2</v>
      </c>
      <c r="W14" s="147">
        <v>4</v>
      </c>
      <c r="X14" s="147">
        <v>2</v>
      </c>
      <c r="Y14" s="147">
        <v>4</v>
      </c>
      <c r="Z14" s="147">
        <v>2</v>
      </c>
      <c r="AA14" s="147">
        <v>4</v>
      </c>
      <c r="AB14" s="147">
        <v>2</v>
      </c>
      <c r="AC14" s="147">
        <v>4</v>
      </c>
      <c r="AD14" s="147">
        <v>2</v>
      </c>
      <c r="AE14" s="147">
        <v>4</v>
      </c>
      <c r="AF14" s="147">
        <v>2</v>
      </c>
      <c r="AG14" s="147">
        <v>4</v>
      </c>
      <c r="AH14" s="147">
        <v>2</v>
      </c>
      <c r="AI14" s="147">
        <v>4</v>
      </c>
      <c r="AJ14" s="147">
        <v>2</v>
      </c>
      <c r="AK14" s="147">
        <v>4</v>
      </c>
      <c r="AL14" s="147">
        <v>2</v>
      </c>
      <c r="AM14" s="147">
        <v>4</v>
      </c>
      <c r="AN14" s="147">
        <v>2</v>
      </c>
      <c r="AO14" s="147">
        <v>4</v>
      </c>
      <c r="AP14" s="147">
        <v>2</v>
      </c>
      <c r="AQ14" s="147">
        <v>4</v>
      </c>
      <c r="AR14" s="64">
        <v>0</v>
      </c>
      <c r="AS14" s="33"/>
      <c r="AT14" s="92">
        <v>84</v>
      </c>
      <c r="AU14" s="92">
        <f t="shared" si="0"/>
        <v>120</v>
      </c>
    </row>
    <row r="15" spans="1:51" x14ac:dyDescent="0.25">
      <c r="A15" s="6" t="s">
        <v>134</v>
      </c>
      <c r="B15" s="95" t="s">
        <v>19</v>
      </c>
      <c r="C15" s="97">
        <v>2</v>
      </c>
      <c r="D15" s="97">
        <v>2</v>
      </c>
      <c r="E15" s="97">
        <v>2</v>
      </c>
      <c r="F15" s="97">
        <v>2</v>
      </c>
      <c r="G15" s="97">
        <v>2</v>
      </c>
      <c r="H15" s="97">
        <v>2</v>
      </c>
      <c r="I15" s="97">
        <v>2</v>
      </c>
      <c r="J15" s="97">
        <v>2</v>
      </c>
      <c r="K15" s="97">
        <v>2</v>
      </c>
      <c r="L15" s="97">
        <v>2</v>
      </c>
      <c r="M15" s="97">
        <v>2</v>
      </c>
      <c r="N15" s="97">
        <v>2</v>
      </c>
      <c r="O15" s="97">
        <v>2</v>
      </c>
      <c r="P15" s="97">
        <v>2</v>
      </c>
      <c r="Q15" s="97">
        <v>2</v>
      </c>
      <c r="R15" s="97">
        <v>2</v>
      </c>
      <c r="S15" s="97"/>
      <c r="T15" s="98">
        <v>0</v>
      </c>
      <c r="U15" s="98">
        <f>SUM(C15:T15)</f>
        <v>32</v>
      </c>
      <c r="V15" s="150">
        <v>2</v>
      </c>
      <c r="W15" s="150">
        <v>2</v>
      </c>
      <c r="X15" s="150">
        <v>2</v>
      </c>
      <c r="Y15" s="150">
        <v>2</v>
      </c>
      <c r="Z15" s="150">
        <v>2</v>
      </c>
      <c r="AA15" s="150">
        <v>2</v>
      </c>
      <c r="AB15" s="150">
        <v>2</v>
      </c>
      <c r="AC15" s="150">
        <v>2</v>
      </c>
      <c r="AD15" s="150">
        <v>2</v>
      </c>
      <c r="AE15" s="150">
        <v>2</v>
      </c>
      <c r="AF15" s="150">
        <v>2</v>
      </c>
      <c r="AG15" s="150">
        <v>2</v>
      </c>
      <c r="AH15" s="150">
        <v>2</v>
      </c>
      <c r="AI15" s="150">
        <v>2</v>
      </c>
      <c r="AJ15" s="150">
        <v>2</v>
      </c>
      <c r="AK15" s="150">
        <v>2</v>
      </c>
      <c r="AL15" s="150">
        <v>2</v>
      </c>
      <c r="AM15" s="150">
        <v>2</v>
      </c>
      <c r="AN15" s="150">
        <v>2</v>
      </c>
      <c r="AO15" s="150">
        <v>2</v>
      </c>
      <c r="AP15" s="150">
        <v>2</v>
      </c>
      <c r="AQ15" s="150">
        <v>2</v>
      </c>
      <c r="AR15" s="149">
        <v>0</v>
      </c>
      <c r="AS15" s="3"/>
      <c r="AT15" s="92">
        <v>38</v>
      </c>
      <c r="AU15" s="92">
        <f t="shared" si="0"/>
        <v>70</v>
      </c>
    </row>
    <row r="16" spans="1:51" x14ac:dyDescent="0.25">
      <c r="A16" s="6" t="s">
        <v>135</v>
      </c>
      <c r="B16" s="95" t="s">
        <v>33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/>
      <c r="T16" s="96">
        <v>0</v>
      </c>
      <c r="U16" s="81">
        <v>0</v>
      </c>
      <c r="V16" s="147">
        <v>2</v>
      </c>
      <c r="W16" s="147">
        <v>2</v>
      </c>
      <c r="X16" s="147">
        <v>2</v>
      </c>
      <c r="Y16" s="147">
        <v>2</v>
      </c>
      <c r="Z16" s="147">
        <v>2</v>
      </c>
      <c r="AA16" s="147">
        <v>2</v>
      </c>
      <c r="AB16" s="147">
        <v>2</v>
      </c>
      <c r="AC16" s="147">
        <v>2</v>
      </c>
      <c r="AD16" s="147">
        <v>2</v>
      </c>
      <c r="AE16" s="147">
        <v>2</v>
      </c>
      <c r="AF16" s="147">
        <v>2</v>
      </c>
      <c r="AG16" s="147">
        <v>2</v>
      </c>
      <c r="AH16" s="147">
        <v>2</v>
      </c>
      <c r="AI16" s="147">
        <v>2</v>
      </c>
      <c r="AJ16" s="147">
        <v>2</v>
      </c>
      <c r="AK16" s="147">
        <v>2</v>
      </c>
      <c r="AL16" s="147">
        <v>2</v>
      </c>
      <c r="AM16" s="147">
        <v>2</v>
      </c>
      <c r="AN16" s="147">
        <v>2</v>
      </c>
      <c r="AO16" s="147">
        <v>2</v>
      </c>
      <c r="AP16" s="147">
        <v>2</v>
      </c>
      <c r="AQ16" s="147">
        <v>2</v>
      </c>
      <c r="AR16" s="149">
        <v>0</v>
      </c>
      <c r="AS16" s="3"/>
      <c r="AT16" s="92">
        <v>36</v>
      </c>
      <c r="AU16" s="92">
        <v>70</v>
      </c>
    </row>
    <row r="17" spans="1:47" ht="18" customHeight="1" x14ac:dyDescent="0.25">
      <c r="A17" s="6" t="s">
        <v>136</v>
      </c>
      <c r="B17" s="95" t="s">
        <v>20</v>
      </c>
      <c r="C17" s="3">
        <v>4</v>
      </c>
      <c r="D17" s="3">
        <v>4</v>
      </c>
      <c r="E17" s="3">
        <v>4</v>
      </c>
      <c r="F17" s="3">
        <v>4</v>
      </c>
      <c r="G17" s="3">
        <v>4</v>
      </c>
      <c r="H17" s="3">
        <v>4</v>
      </c>
      <c r="I17" s="3">
        <v>4</v>
      </c>
      <c r="J17" s="3">
        <v>4</v>
      </c>
      <c r="K17" s="3">
        <v>4</v>
      </c>
      <c r="L17" s="3">
        <v>2</v>
      </c>
      <c r="M17" s="3">
        <v>2</v>
      </c>
      <c r="N17" s="3">
        <v>2</v>
      </c>
      <c r="O17" s="3">
        <v>2</v>
      </c>
      <c r="P17" s="3">
        <v>2</v>
      </c>
      <c r="Q17" s="3">
        <v>2</v>
      </c>
      <c r="R17" s="3">
        <v>2</v>
      </c>
      <c r="S17" s="3"/>
      <c r="T17" s="96">
        <v>0</v>
      </c>
      <c r="U17" s="81">
        <v>92</v>
      </c>
      <c r="V17" s="149">
        <v>3</v>
      </c>
      <c r="W17" s="149">
        <v>3</v>
      </c>
      <c r="X17" s="149">
        <v>3</v>
      </c>
      <c r="Y17" s="149">
        <v>3</v>
      </c>
      <c r="Z17" s="149">
        <v>3</v>
      </c>
      <c r="AA17" s="149">
        <v>3</v>
      </c>
      <c r="AB17" s="149">
        <v>3</v>
      </c>
      <c r="AC17" s="149">
        <v>3</v>
      </c>
      <c r="AD17" s="149">
        <v>2</v>
      </c>
      <c r="AE17" s="149">
        <v>2</v>
      </c>
      <c r="AF17" s="149">
        <v>3</v>
      </c>
      <c r="AG17" s="149">
        <v>3</v>
      </c>
      <c r="AH17" s="149">
        <v>3</v>
      </c>
      <c r="AI17" s="149">
        <v>2</v>
      </c>
      <c r="AJ17" s="149">
        <v>3</v>
      </c>
      <c r="AK17" s="149">
        <v>2</v>
      </c>
      <c r="AL17" s="149">
        <v>3</v>
      </c>
      <c r="AM17" s="149">
        <v>3</v>
      </c>
      <c r="AN17" s="149">
        <v>0</v>
      </c>
      <c r="AO17" s="149">
        <v>0</v>
      </c>
      <c r="AP17" s="149">
        <v>0</v>
      </c>
      <c r="AQ17" s="149">
        <v>0</v>
      </c>
      <c r="AR17" s="149">
        <v>0</v>
      </c>
      <c r="AS17" s="72" t="s">
        <v>30</v>
      </c>
      <c r="AT17" s="92">
        <v>198</v>
      </c>
      <c r="AU17" s="92">
        <f t="shared" si="0"/>
        <v>290</v>
      </c>
    </row>
    <row r="18" spans="1:47" x14ac:dyDescent="0.25">
      <c r="A18" s="6" t="s">
        <v>137</v>
      </c>
      <c r="B18" s="95" t="s">
        <v>21</v>
      </c>
      <c r="C18" s="97">
        <v>2</v>
      </c>
      <c r="D18" s="97">
        <v>2</v>
      </c>
      <c r="E18" s="97">
        <v>2</v>
      </c>
      <c r="F18" s="97">
        <v>2</v>
      </c>
      <c r="G18" s="97">
        <v>2</v>
      </c>
      <c r="H18" s="97">
        <v>2</v>
      </c>
      <c r="I18" s="97">
        <v>2</v>
      </c>
      <c r="J18" s="97">
        <v>4</v>
      </c>
      <c r="K18" s="97">
        <v>4</v>
      </c>
      <c r="L18" s="97">
        <v>2</v>
      </c>
      <c r="M18" s="97">
        <v>4</v>
      </c>
      <c r="N18" s="97">
        <v>4</v>
      </c>
      <c r="O18" s="97">
        <v>4</v>
      </c>
      <c r="P18" s="97">
        <v>4</v>
      </c>
      <c r="Q18" s="97">
        <v>4</v>
      </c>
      <c r="R18" s="97">
        <v>4</v>
      </c>
      <c r="S18" s="97"/>
      <c r="T18" s="98">
        <v>0</v>
      </c>
      <c r="U18" s="98">
        <f t="shared" ref="U18" si="1">SUM(C18:T18)</f>
        <v>48</v>
      </c>
      <c r="V18" s="150">
        <v>2</v>
      </c>
      <c r="W18" s="150">
        <v>2</v>
      </c>
      <c r="X18" s="150">
        <v>0</v>
      </c>
      <c r="Y18" s="150">
        <v>2</v>
      </c>
      <c r="Z18" s="150">
        <v>0</v>
      </c>
      <c r="AA18" s="150">
        <v>2</v>
      </c>
      <c r="AB18" s="150">
        <v>2</v>
      </c>
      <c r="AC18" s="150">
        <v>2</v>
      </c>
      <c r="AD18" s="150">
        <v>0</v>
      </c>
      <c r="AE18" s="150">
        <v>2</v>
      </c>
      <c r="AF18" s="150">
        <v>2</v>
      </c>
      <c r="AG18" s="150">
        <v>2</v>
      </c>
      <c r="AH18" s="150">
        <v>2</v>
      </c>
      <c r="AI18" s="150">
        <v>2</v>
      </c>
      <c r="AJ18" s="150">
        <v>2</v>
      </c>
      <c r="AK18" s="150">
        <v>2</v>
      </c>
      <c r="AL18" s="150">
        <v>2</v>
      </c>
      <c r="AM18" s="150">
        <v>0</v>
      </c>
      <c r="AN18" s="150">
        <v>2</v>
      </c>
      <c r="AO18" s="150">
        <v>2</v>
      </c>
      <c r="AP18" s="150">
        <v>2</v>
      </c>
      <c r="AQ18" s="150">
        <v>2</v>
      </c>
      <c r="AR18" s="151">
        <v>0</v>
      </c>
      <c r="AS18" s="72" t="s">
        <v>30</v>
      </c>
      <c r="AT18" s="92">
        <v>82</v>
      </c>
      <c r="AU18" s="92">
        <f t="shared" si="0"/>
        <v>130</v>
      </c>
    </row>
    <row r="19" spans="1:47" x14ac:dyDescent="0.25">
      <c r="A19" s="6" t="s">
        <v>138</v>
      </c>
      <c r="B19" s="99" t="s">
        <v>34</v>
      </c>
      <c r="C19" s="97">
        <v>6</v>
      </c>
      <c r="D19" s="97">
        <v>6</v>
      </c>
      <c r="E19" s="97">
        <v>6</v>
      </c>
      <c r="F19" s="97">
        <v>6</v>
      </c>
      <c r="G19" s="97">
        <v>6</v>
      </c>
      <c r="H19" s="97">
        <v>6</v>
      </c>
      <c r="I19" s="97">
        <v>6</v>
      </c>
      <c r="J19" s="97">
        <v>6</v>
      </c>
      <c r="K19" s="97">
        <v>6</v>
      </c>
      <c r="L19" s="97">
        <v>6</v>
      </c>
      <c r="M19" s="97">
        <v>6</v>
      </c>
      <c r="N19" s="97">
        <v>6</v>
      </c>
      <c r="O19" s="97">
        <v>6</v>
      </c>
      <c r="P19" s="97">
        <v>6</v>
      </c>
      <c r="Q19" s="97">
        <v>6</v>
      </c>
      <c r="R19" s="97">
        <v>6</v>
      </c>
      <c r="S19" s="100" t="s">
        <v>30</v>
      </c>
      <c r="T19" s="98">
        <v>0</v>
      </c>
      <c r="U19" s="98">
        <v>90</v>
      </c>
      <c r="V19" s="150">
        <v>0</v>
      </c>
      <c r="W19" s="150">
        <v>0</v>
      </c>
      <c r="X19" s="150">
        <v>0</v>
      </c>
      <c r="Y19" s="150">
        <v>0</v>
      </c>
      <c r="Z19" s="150">
        <v>0</v>
      </c>
      <c r="AA19" s="150">
        <v>0</v>
      </c>
      <c r="AB19" s="150">
        <v>0</v>
      </c>
      <c r="AC19" s="150">
        <v>0</v>
      </c>
      <c r="AD19" s="150">
        <v>0</v>
      </c>
      <c r="AE19" s="150">
        <v>0</v>
      </c>
      <c r="AF19" s="150">
        <v>0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49">
        <v>0</v>
      </c>
      <c r="AS19" s="3"/>
      <c r="AT19" s="92">
        <v>0</v>
      </c>
      <c r="AU19" s="92">
        <f t="shared" si="0"/>
        <v>90</v>
      </c>
    </row>
    <row r="20" spans="1:47" ht="45" customHeight="1" x14ac:dyDescent="0.25">
      <c r="A20" s="6"/>
      <c r="B20" s="101" t="s">
        <v>25</v>
      </c>
      <c r="C20" s="102">
        <v>14</v>
      </c>
      <c r="D20" s="102">
        <v>14</v>
      </c>
      <c r="E20" s="102">
        <v>14</v>
      </c>
      <c r="F20" s="102">
        <v>14</v>
      </c>
      <c r="G20" s="102">
        <v>14</v>
      </c>
      <c r="H20" s="102">
        <v>14</v>
      </c>
      <c r="I20" s="102">
        <v>14</v>
      </c>
      <c r="J20" s="102">
        <v>14</v>
      </c>
      <c r="K20" s="102">
        <v>14</v>
      </c>
      <c r="L20" s="102">
        <v>14</v>
      </c>
      <c r="M20" s="102">
        <v>14</v>
      </c>
      <c r="N20" s="102">
        <v>14</v>
      </c>
      <c r="O20" s="102">
        <v>14</v>
      </c>
      <c r="P20" s="102">
        <v>16</v>
      </c>
      <c r="Q20" s="102">
        <v>16</v>
      </c>
      <c r="R20" s="102">
        <v>16</v>
      </c>
      <c r="S20" s="102"/>
      <c r="T20" s="98">
        <v>0</v>
      </c>
      <c r="U20" s="98">
        <f t="shared" ref="U20" si="2">SUM(C20:T20)</f>
        <v>230</v>
      </c>
      <c r="V20" s="103">
        <v>12</v>
      </c>
      <c r="W20" s="103">
        <v>12</v>
      </c>
      <c r="X20" s="103">
        <v>12</v>
      </c>
      <c r="Y20" s="103">
        <v>12</v>
      </c>
      <c r="Z20" s="103">
        <v>12</v>
      </c>
      <c r="AA20" s="103">
        <v>12</v>
      </c>
      <c r="AB20" s="103">
        <v>12</v>
      </c>
      <c r="AC20" s="103">
        <v>12</v>
      </c>
      <c r="AD20" s="103">
        <v>12</v>
      </c>
      <c r="AE20" s="103">
        <v>12</v>
      </c>
      <c r="AF20" s="103">
        <v>12</v>
      </c>
      <c r="AG20" s="103">
        <v>12</v>
      </c>
      <c r="AH20" s="103">
        <v>12</v>
      </c>
      <c r="AI20" s="103">
        <v>12</v>
      </c>
      <c r="AJ20" s="103">
        <v>14</v>
      </c>
      <c r="AK20" s="103">
        <v>14</v>
      </c>
      <c r="AL20" s="103">
        <v>12</v>
      </c>
      <c r="AM20" s="103">
        <v>12</v>
      </c>
      <c r="AN20" s="103">
        <v>12</v>
      </c>
      <c r="AO20" s="103">
        <v>12</v>
      </c>
      <c r="AP20" s="103">
        <v>12</v>
      </c>
      <c r="AQ20" s="103">
        <v>12</v>
      </c>
      <c r="AR20" s="152">
        <v>12</v>
      </c>
      <c r="AS20" s="131"/>
      <c r="AT20" s="92">
        <f>SUM(V20:AR20)</f>
        <v>280</v>
      </c>
      <c r="AU20" s="92">
        <f t="shared" si="0"/>
        <v>510</v>
      </c>
    </row>
    <row r="21" spans="1:47" x14ac:dyDescent="0.25">
      <c r="A21" s="6" t="s">
        <v>139</v>
      </c>
      <c r="B21" s="95" t="s">
        <v>140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8">
        <v>0</v>
      </c>
      <c r="U21" s="98">
        <f t="shared" ref="U21" si="3">SUM(C21:T21)</f>
        <v>0</v>
      </c>
      <c r="V21" s="97">
        <v>2</v>
      </c>
      <c r="W21" s="97">
        <v>4</v>
      </c>
      <c r="X21" s="97">
        <v>2</v>
      </c>
      <c r="Y21" s="97">
        <v>2</v>
      </c>
      <c r="Z21" s="97">
        <v>2</v>
      </c>
      <c r="AA21" s="97">
        <v>2</v>
      </c>
      <c r="AB21" s="97">
        <v>2</v>
      </c>
      <c r="AC21" s="97">
        <v>2</v>
      </c>
      <c r="AD21" s="97">
        <v>4</v>
      </c>
      <c r="AE21" s="97">
        <v>2</v>
      </c>
      <c r="AF21" s="97">
        <v>2</v>
      </c>
      <c r="AG21" s="97">
        <v>2</v>
      </c>
      <c r="AH21" s="97">
        <v>2</v>
      </c>
      <c r="AI21" s="97">
        <v>2</v>
      </c>
      <c r="AJ21" s="97">
        <v>2</v>
      </c>
      <c r="AK21" s="97">
        <v>2</v>
      </c>
      <c r="AL21" s="147">
        <v>0</v>
      </c>
      <c r="AM21" s="147">
        <v>0</v>
      </c>
      <c r="AN21" s="147">
        <v>0</v>
      </c>
      <c r="AO21" s="147">
        <v>0</v>
      </c>
      <c r="AP21" s="147">
        <v>0</v>
      </c>
      <c r="AQ21" s="147">
        <v>0</v>
      </c>
      <c r="AR21" s="148">
        <v>0</v>
      </c>
      <c r="AS21" s="3"/>
      <c r="AT21" s="92">
        <f>SUM(V21:AS21)</f>
        <v>36</v>
      </c>
      <c r="AU21" s="92">
        <f>SUM(AT21)</f>
        <v>36</v>
      </c>
    </row>
    <row r="22" spans="1:47" ht="30" x14ac:dyDescent="0.25">
      <c r="A22" s="6" t="s">
        <v>129</v>
      </c>
      <c r="B22" s="95" t="s">
        <v>141</v>
      </c>
      <c r="C22" s="97">
        <v>2</v>
      </c>
      <c r="D22" s="97">
        <v>2</v>
      </c>
      <c r="E22" s="97">
        <v>2</v>
      </c>
      <c r="F22" s="97">
        <v>2</v>
      </c>
      <c r="G22" s="97">
        <v>2</v>
      </c>
      <c r="H22" s="97">
        <v>2</v>
      </c>
      <c r="I22" s="97">
        <v>2</v>
      </c>
      <c r="J22" s="97">
        <v>2</v>
      </c>
      <c r="K22" s="97">
        <v>2</v>
      </c>
      <c r="L22" s="97">
        <v>2</v>
      </c>
      <c r="M22" s="97">
        <v>2</v>
      </c>
      <c r="N22" s="97">
        <v>2</v>
      </c>
      <c r="O22" s="97">
        <v>2</v>
      </c>
      <c r="P22" s="97">
        <v>2</v>
      </c>
      <c r="Q22" s="97">
        <v>2</v>
      </c>
      <c r="R22" s="97">
        <v>2</v>
      </c>
      <c r="S22" s="97"/>
      <c r="T22" s="96">
        <v>0</v>
      </c>
      <c r="U22" s="98">
        <f t="shared" ref="U22" si="4">SUM(C22:T22)</f>
        <v>32</v>
      </c>
      <c r="V22" s="150">
        <v>2</v>
      </c>
      <c r="W22" s="150">
        <v>2</v>
      </c>
      <c r="X22" s="150">
        <v>2</v>
      </c>
      <c r="Y22" s="150">
        <v>2</v>
      </c>
      <c r="Z22" s="150">
        <v>2</v>
      </c>
      <c r="AA22" s="150">
        <v>2</v>
      </c>
      <c r="AB22" s="150">
        <v>2</v>
      </c>
      <c r="AC22" s="150">
        <v>2</v>
      </c>
      <c r="AD22" s="150">
        <v>2</v>
      </c>
      <c r="AE22" s="150">
        <v>2</v>
      </c>
      <c r="AF22" s="150">
        <v>2</v>
      </c>
      <c r="AG22" s="150">
        <v>2</v>
      </c>
      <c r="AH22" s="150">
        <v>2</v>
      </c>
      <c r="AI22" s="150">
        <v>2</v>
      </c>
      <c r="AJ22" s="150">
        <v>2</v>
      </c>
      <c r="AK22" s="150">
        <v>2</v>
      </c>
      <c r="AL22" s="150">
        <v>2</v>
      </c>
      <c r="AM22" s="150">
        <v>2</v>
      </c>
      <c r="AN22" s="150">
        <v>2</v>
      </c>
      <c r="AO22" s="150">
        <v>2</v>
      </c>
      <c r="AP22" s="150">
        <v>2</v>
      </c>
      <c r="AQ22" s="150">
        <v>0</v>
      </c>
      <c r="AR22" s="149">
        <v>0</v>
      </c>
      <c r="AS22" s="3"/>
      <c r="AT22" s="92">
        <v>46</v>
      </c>
      <c r="AU22" s="92">
        <f t="shared" si="0"/>
        <v>78</v>
      </c>
    </row>
    <row r="23" spans="1:47" ht="33" customHeight="1" x14ac:dyDescent="0.25">
      <c r="A23" s="8"/>
      <c r="B23" s="8" t="s">
        <v>29</v>
      </c>
      <c r="C23" s="89">
        <v>36</v>
      </c>
      <c r="D23" s="89">
        <v>36</v>
      </c>
      <c r="E23" s="89">
        <v>36</v>
      </c>
      <c r="F23" s="89">
        <v>36</v>
      </c>
      <c r="G23" s="89">
        <v>36</v>
      </c>
      <c r="H23" s="89">
        <v>36</v>
      </c>
      <c r="I23" s="89">
        <v>36</v>
      </c>
      <c r="J23" s="89">
        <v>36</v>
      </c>
      <c r="K23" s="89">
        <v>36</v>
      </c>
      <c r="L23" s="89">
        <v>36</v>
      </c>
      <c r="M23" s="89">
        <v>36</v>
      </c>
      <c r="N23" s="89">
        <v>36</v>
      </c>
      <c r="O23" s="89">
        <v>36</v>
      </c>
      <c r="P23" s="89">
        <v>36</v>
      </c>
      <c r="Q23" s="89">
        <v>36</v>
      </c>
      <c r="R23" s="89">
        <v>36</v>
      </c>
      <c r="S23" s="89">
        <v>36</v>
      </c>
      <c r="T23" s="103">
        <v>0</v>
      </c>
      <c r="U23" s="103">
        <v>612</v>
      </c>
      <c r="V23" s="89">
        <v>36</v>
      </c>
      <c r="W23" s="89">
        <v>36</v>
      </c>
      <c r="X23" s="89">
        <v>36</v>
      </c>
      <c r="Y23" s="89">
        <v>36</v>
      </c>
      <c r="Z23" s="89">
        <v>36</v>
      </c>
      <c r="AA23" s="89">
        <v>36</v>
      </c>
      <c r="AB23" s="89">
        <v>36</v>
      </c>
      <c r="AC23" s="89">
        <v>36</v>
      </c>
      <c r="AD23" s="89">
        <v>36</v>
      </c>
      <c r="AE23" s="89">
        <v>36</v>
      </c>
      <c r="AF23" s="89">
        <v>36</v>
      </c>
      <c r="AG23" s="89">
        <v>36</v>
      </c>
      <c r="AH23" s="89">
        <v>36</v>
      </c>
      <c r="AI23" s="89">
        <v>36</v>
      </c>
      <c r="AJ23" s="89">
        <v>36</v>
      </c>
      <c r="AK23" s="89">
        <v>36</v>
      </c>
      <c r="AL23" s="89">
        <v>36</v>
      </c>
      <c r="AM23" s="89">
        <v>36</v>
      </c>
      <c r="AN23" s="89">
        <v>36</v>
      </c>
      <c r="AO23" s="89">
        <v>36</v>
      </c>
      <c r="AP23" s="89">
        <v>36</v>
      </c>
      <c r="AQ23" s="89">
        <v>36</v>
      </c>
      <c r="AR23" s="140">
        <v>36</v>
      </c>
      <c r="AS23" s="140">
        <v>36</v>
      </c>
      <c r="AT23" s="92">
        <v>864</v>
      </c>
      <c r="AU23" s="92">
        <f>SUM(U23+AT23)</f>
        <v>1476</v>
      </c>
    </row>
    <row r="32" spans="1:47" x14ac:dyDescent="0.25">
      <c r="H32" s="32"/>
    </row>
  </sheetData>
  <mergeCells count="14">
    <mergeCell ref="B3:B7"/>
    <mergeCell ref="A3:A7"/>
    <mergeCell ref="Y3:AA3"/>
    <mergeCell ref="AC3:AF3"/>
    <mergeCell ref="AH3:AJ3"/>
    <mergeCell ref="C4:AT4"/>
    <mergeCell ref="D6:AU6"/>
    <mergeCell ref="AL3:AO3"/>
    <mergeCell ref="AQ3:AS3"/>
    <mergeCell ref="D3:F3"/>
    <mergeCell ref="H3:J3"/>
    <mergeCell ref="L3:O3"/>
    <mergeCell ref="Q3:S3"/>
    <mergeCell ref="U3:W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5"/>
  <sheetViews>
    <sheetView view="pageBreakPreview" zoomScale="40" zoomScaleSheetLayoutView="40" workbookViewId="0">
      <selection activeCell="AX3" sqref="AX3"/>
    </sheetView>
  </sheetViews>
  <sheetFormatPr defaultRowHeight="15" x14ac:dyDescent="0.25"/>
  <cols>
    <col min="1" max="1" width="11.7109375" style="85" customWidth="1"/>
    <col min="2" max="2" width="32.28515625" style="85" customWidth="1"/>
    <col min="3" max="3" width="5.140625" style="85" customWidth="1"/>
    <col min="4" max="4" width="4.7109375" style="85" customWidth="1"/>
    <col min="5" max="5" width="5.140625" style="85" customWidth="1"/>
    <col min="6" max="6" width="4.7109375" style="85" customWidth="1"/>
    <col min="7" max="7" width="4.42578125" style="85" customWidth="1"/>
    <col min="8" max="8" width="4.85546875" style="85" customWidth="1"/>
    <col min="9" max="9" width="4.7109375" style="85" customWidth="1"/>
    <col min="10" max="10" width="4.5703125" style="85" customWidth="1"/>
    <col min="11" max="12" width="4.7109375" style="85" customWidth="1"/>
    <col min="13" max="13" width="5.140625" style="85" customWidth="1"/>
    <col min="14" max="14" width="4.5703125" style="85" customWidth="1"/>
    <col min="15" max="15" width="5" style="85" customWidth="1"/>
    <col min="16" max="16" width="5.5703125" style="85" customWidth="1"/>
    <col min="17" max="17" width="5.42578125" style="85" customWidth="1"/>
    <col min="18" max="18" width="5.5703125" style="85" customWidth="1"/>
    <col min="19" max="19" width="4.85546875" style="85" customWidth="1"/>
    <col min="20" max="23" width="5" style="85" customWidth="1"/>
    <col min="24" max="24" width="4.28515625" style="85" customWidth="1"/>
    <col min="25" max="25" width="4.7109375" style="85" customWidth="1"/>
    <col min="26" max="26" width="4.28515625" style="85" customWidth="1"/>
    <col min="27" max="27" width="4.140625" style="85" customWidth="1"/>
    <col min="28" max="28" width="5.140625" style="85" customWidth="1"/>
    <col min="29" max="31" width="4.5703125" style="85" customWidth="1"/>
    <col min="32" max="32" width="4.7109375" style="85" customWidth="1"/>
    <col min="33" max="33" width="4.28515625" style="85" customWidth="1"/>
    <col min="34" max="35" width="4.5703125" style="85" customWidth="1"/>
    <col min="36" max="38" width="4.7109375" style="85" customWidth="1"/>
    <col min="39" max="39" width="5.140625" style="85" customWidth="1"/>
    <col min="40" max="40" width="4.85546875" style="85" customWidth="1"/>
    <col min="41" max="41" width="5" style="85" customWidth="1"/>
    <col min="42" max="42" width="4.28515625" style="85" customWidth="1"/>
    <col min="43" max="43" width="4.7109375" style="85" customWidth="1"/>
    <col min="44" max="44" width="4.5703125" style="85" customWidth="1"/>
    <col min="45" max="46" width="5.5703125" style="85" customWidth="1"/>
    <col min="47" max="47" width="7.7109375" style="85" customWidth="1"/>
    <col min="48" max="16384" width="9.140625" style="85"/>
  </cols>
  <sheetData>
    <row r="1" spans="1:47" x14ac:dyDescent="0.25">
      <c r="A1" s="84" t="s">
        <v>172</v>
      </c>
    </row>
    <row r="2" spans="1:47" x14ac:dyDescent="0.25">
      <c r="A2" s="84"/>
    </row>
    <row r="3" spans="1:47" ht="77.25" x14ac:dyDescent="0.25">
      <c r="A3" s="160" t="s">
        <v>0</v>
      </c>
      <c r="B3" s="158" t="s">
        <v>1</v>
      </c>
      <c r="C3" s="155" t="s">
        <v>174</v>
      </c>
      <c r="D3" s="163" t="s">
        <v>2</v>
      </c>
      <c r="E3" s="163"/>
      <c r="F3" s="163"/>
      <c r="G3" s="155" t="s">
        <v>175</v>
      </c>
      <c r="H3" s="163" t="s">
        <v>3</v>
      </c>
      <c r="I3" s="163"/>
      <c r="J3" s="163"/>
      <c r="K3" s="155" t="s">
        <v>176</v>
      </c>
      <c r="L3" s="164" t="s">
        <v>4</v>
      </c>
      <c r="M3" s="165"/>
      <c r="N3" s="165"/>
      <c r="O3" s="166"/>
      <c r="P3" s="155" t="s">
        <v>177</v>
      </c>
      <c r="Q3" s="163" t="s">
        <v>5</v>
      </c>
      <c r="R3" s="163"/>
      <c r="S3" s="163"/>
      <c r="T3" s="155" t="s">
        <v>178</v>
      </c>
      <c r="U3" s="163" t="s">
        <v>6</v>
      </c>
      <c r="V3" s="163"/>
      <c r="W3" s="163"/>
      <c r="X3" s="155" t="s">
        <v>179</v>
      </c>
      <c r="Y3" s="163" t="s">
        <v>8</v>
      </c>
      <c r="Z3" s="163"/>
      <c r="AA3" s="163"/>
      <c r="AB3" s="155" t="s">
        <v>180</v>
      </c>
      <c r="AC3" s="164" t="s">
        <v>9</v>
      </c>
      <c r="AD3" s="165"/>
      <c r="AE3" s="165"/>
      <c r="AF3" s="166"/>
      <c r="AG3" s="155" t="s">
        <v>181</v>
      </c>
      <c r="AH3" s="163" t="s">
        <v>10</v>
      </c>
      <c r="AI3" s="163"/>
      <c r="AJ3" s="163"/>
      <c r="AK3" s="155" t="s">
        <v>182</v>
      </c>
      <c r="AL3" s="163" t="s">
        <v>11</v>
      </c>
      <c r="AM3" s="163"/>
      <c r="AN3" s="163"/>
      <c r="AO3" s="163"/>
      <c r="AP3" s="155" t="s">
        <v>183</v>
      </c>
      <c r="AQ3" s="163" t="s">
        <v>12</v>
      </c>
      <c r="AR3" s="163"/>
      <c r="AS3" s="163"/>
      <c r="AT3" s="155" t="s">
        <v>184</v>
      </c>
      <c r="AU3" s="3"/>
    </row>
    <row r="4" spans="1:47" x14ac:dyDescent="0.25">
      <c r="A4" s="161"/>
      <c r="B4" s="159"/>
      <c r="C4" s="167" t="s">
        <v>13</v>
      </c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87"/>
      <c r="AU4" s="3"/>
    </row>
    <row r="5" spans="1:47" x14ac:dyDescent="0.25">
      <c r="A5" s="161"/>
      <c r="B5" s="159"/>
      <c r="C5" s="154">
        <v>36</v>
      </c>
      <c r="D5" s="4">
        <v>37</v>
      </c>
      <c r="E5" s="4">
        <v>38</v>
      </c>
      <c r="F5" s="4">
        <v>39</v>
      </c>
      <c r="G5" s="4">
        <v>40</v>
      </c>
      <c r="H5" s="4">
        <v>41</v>
      </c>
      <c r="I5" s="4">
        <v>42</v>
      </c>
      <c r="J5" s="4">
        <v>43</v>
      </c>
      <c r="K5" s="4">
        <v>44</v>
      </c>
      <c r="L5" s="4">
        <v>45</v>
      </c>
      <c r="M5" s="4">
        <v>46</v>
      </c>
      <c r="N5" s="4">
        <v>47</v>
      </c>
      <c r="O5" s="4">
        <v>48</v>
      </c>
      <c r="P5" s="4">
        <v>49</v>
      </c>
      <c r="Q5" s="4">
        <v>50</v>
      </c>
      <c r="R5" s="4">
        <v>51</v>
      </c>
      <c r="S5" s="4">
        <v>52</v>
      </c>
      <c r="T5" s="4">
        <v>1</v>
      </c>
      <c r="U5" s="4">
        <v>2</v>
      </c>
      <c r="V5" s="4">
        <v>3</v>
      </c>
      <c r="W5" s="4">
        <v>4</v>
      </c>
      <c r="X5" s="3">
        <v>5</v>
      </c>
      <c r="Y5" s="3">
        <v>6</v>
      </c>
      <c r="Z5" s="3">
        <v>7</v>
      </c>
      <c r="AA5" s="3">
        <v>8</v>
      </c>
      <c r="AB5" s="3">
        <v>9</v>
      </c>
      <c r="AC5" s="3">
        <v>10</v>
      </c>
      <c r="AD5" s="3">
        <v>11</v>
      </c>
      <c r="AE5" s="3">
        <v>12</v>
      </c>
      <c r="AF5" s="3">
        <v>13</v>
      </c>
      <c r="AG5" s="3">
        <v>14</v>
      </c>
      <c r="AH5" s="3">
        <v>15</v>
      </c>
      <c r="AI5" s="3">
        <v>16</v>
      </c>
      <c r="AJ5" s="3">
        <v>17</v>
      </c>
      <c r="AK5" s="3">
        <v>18</v>
      </c>
      <c r="AL5" s="3">
        <v>19</v>
      </c>
      <c r="AM5" s="3">
        <v>20</v>
      </c>
      <c r="AN5" s="3">
        <v>21</v>
      </c>
      <c r="AO5" s="3">
        <v>22</v>
      </c>
      <c r="AP5" s="3">
        <v>23</v>
      </c>
      <c r="AQ5" s="3">
        <v>24</v>
      </c>
      <c r="AR5" s="3">
        <v>25</v>
      </c>
      <c r="AS5" s="3">
        <v>26</v>
      </c>
      <c r="AT5" s="3"/>
      <c r="AU5" s="3"/>
    </row>
    <row r="6" spans="1:47" x14ac:dyDescent="0.25">
      <c r="A6" s="161"/>
      <c r="B6" s="159"/>
      <c r="C6" s="153"/>
      <c r="D6" s="167" t="s">
        <v>31</v>
      </c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70"/>
    </row>
    <row r="7" spans="1:47" x14ac:dyDescent="0.25">
      <c r="A7" s="162"/>
      <c r="B7" s="159"/>
      <c r="C7" s="154">
        <v>1</v>
      </c>
      <c r="D7" s="4">
        <v>2</v>
      </c>
      <c r="E7" s="4">
        <v>3</v>
      </c>
      <c r="F7" s="4">
        <v>4</v>
      </c>
      <c r="G7" s="4">
        <v>5</v>
      </c>
      <c r="H7" s="4">
        <v>6</v>
      </c>
      <c r="I7" s="4">
        <v>7</v>
      </c>
      <c r="J7" s="4">
        <v>8</v>
      </c>
      <c r="K7" s="4">
        <v>9</v>
      </c>
      <c r="L7" s="4">
        <v>10</v>
      </c>
      <c r="M7" s="4">
        <v>11</v>
      </c>
      <c r="N7" s="4">
        <v>12</v>
      </c>
      <c r="O7" s="4">
        <v>13</v>
      </c>
      <c r="P7" s="4">
        <v>14</v>
      </c>
      <c r="Q7" s="4">
        <v>15</v>
      </c>
      <c r="R7" s="4">
        <v>16</v>
      </c>
      <c r="S7" s="4">
        <v>17</v>
      </c>
      <c r="T7" s="4">
        <v>18</v>
      </c>
      <c r="U7" s="4">
        <v>19</v>
      </c>
      <c r="V7" s="4">
        <v>20</v>
      </c>
      <c r="W7" s="4">
        <v>21</v>
      </c>
      <c r="X7" s="3">
        <v>22</v>
      </c>
      <c r="Y7" s="3">
        <v>23</v>
      </c>
      <c r="Z7" s="3">
        <v>24</v>
      </c>
      <c r="AA7" s="3">
        <v>25</v>
      </c>
      <c r="AB7" s="3">
        <v>26</v>
      </c>
      <c r="AC7" s="3">
        <v>27</v>
      </c>
      <c r="AD7" s="3">
        <v>28</v>
      </c>
      <c r="AE7" s="3">
        <v>29</v>
      </c>
      <c r="AF7" s="3">
        <v>30</v>
      </c>
      <c r="AG7" s="3">
        <v>31</v>
      </c>
      <c r="AH7" s="3">
        <v>32</v>
      </c>
      <c r="AI7" s="3">
        <v>33</v>
      </c>
      <c r="AJ7" s="3">
        <v>34</v>
      </c>
      <c r="AK7" s="3">
        <v>35</v>
      </c>
      <c r="AL7" s="3">
        <v>36</v>
      </c>
      <c r="AM7" s="3">
        <v>37</v>
      </c>
      <c r="AN7" s="3">
        <v>38</v>
      </c>
      <c r="AO7" s="3">
        <v>39</v>
      </c>
      <c r="AP7" s="3">
        <v>40</v>
      </c>
      <c r="AQ7" s="3">
        <v>41</v>
      </c>
      <c r="AR7" s="3">
        <v>42</v>
      </c>
      <c r="AS7" s="3">
        <v>43</v>
      </c>
      <c r="AT7" s="3"/>
      <c r="AU7" s="3"/>
    </row>
    <row r="8" spans="1:47" ht="33" customHeight="1" x14ac:dyDescent="0.25">
      <c r="A8" s="177" t="s">
        <v>99</v>
      </c>
      <c r="B8" s="11" t="s">
        <v>100</v>
      </c>
      <c r="C8" s="23">
        <v>8</v>
      </c>
      <c r="D8" s="23">
        <v>8</v>
      </c>
      <c r="E8" s="23">
        <v>8</v>
      </c>
      <c r="F8" s="23">
        <v>8</v>
      </c>
      <c r="G8" s="23">
        <v>8</v>
      </c>
      <c r="H8" s="23">
        <v>8</v>
      </c>
      <c r="I8" s="23">
        <v>8</v>
      </c>
      <c r="J8" s="23">
        <v>8</v>
      </c>
      <c r="K8" s="23">
        <v>6</v>
      </c>
      <c r="L8" s="23">
        <v>6</v>
      </c>
      <c r="M8" s="23">
        <v>6</v>
      </c>
      <c r="N8" s="23">
        <v>4</v>
      </c>
      <c r="O8" s="8">
        <v>4</v>
      </c>
      <c r="P8" s="8">
        <v>4</v>
      </c>
      <c r="Q8" s="8">
        <v>4</v>
      </c>
      <c r="R8" s="8">
        <v>4</v>
      </c>
      <c r="S8" s="8"/>
      <c r="T8" s="14">
        <v>0</v>
      </c>
      <c r="U8" s="24">
        <v>102</v>
      </c>
      <c r="V8" s="8">
        <v>6</v>
      </c>
      <c r="W8" s="8">
        <v>6</v>
      </c>
      <c r="X8" s="8">
        <v>6</v>
      </c>
      <c r="Y8" s="8">
        <v>6</v>
      </c>
      <c r="Z8" s="8">
        <v>6</v>
      </c>
      <c r="AA8" s="8">
        <v>6</v>
      </c>
      <c r="AB8" s="8">
        <v>6</v>
      </c>
      <c r="AC8" s="8">
        <v>6</v>
      </c>
      <c r="AD8" s="8">
        <v>6</v>
      </c>
      <c r="AE8" s="8">
        <v>6</v>
      </c>
      <c r="AF8" s="8">
        <v>6</v>
      </c>
      <c r="AG8" s="8">
        <v>6</v>
      </c>
      <c r="AH8" s="8">
        <v>6</v>
      </c>
      <c r="AI8" s="8">
        <v>6</v>
      </c>
      <c r="AJ8" s="8">
        <v>6</v>
      </c>
      <c r="AK8" s="8">
        <v>6</v>
      </c>
      <c r="AL8" s="8">
        <v>6</v>
      </c>
      <c r="AM8" s="8">
        <v>4</v>
      </c>
      <c r="AN8" s="8"/>
      <c r="AO8" s="8"/>
      <c r="AP8" s="8"/>
      <c r="AQ8" s="8"/>
      <c r="AR8" s="8"/>
      <c r="AS8" s="8"/>
      <c r="AT8" s="8">
        <v>106</v>
      </c>
      <c r="AU8" s="8">
        <v>208</v>
      </c>
    </row>
    <row r="9" spans="1:47" ht="18" customHeight="1" x14ac:dyDescent="0.25">
      <c r="A9" s="174"/>
      <c r="B9" s="106" t="s">
        <v>144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8">
        <v>2</v>
      </c>
      <c r="P9" s="8">
        <v>2</v>
      </c>
      <c r="Q9" s="8">
        <v>2</v>
      </c>
      <c r="R9" s="8">
        <v>2</v>
      </c>
      <c r="S9" s="8"/>
      <c r="T9" s="14">
        <v>0</v>
      </c>
      <c r="U9" s="24">
        <f>SUM(C9:R9)</f>
        <v>8</v>
      </c>
      <c r="V9" s="8">
        <v>2</v>
      </c>
      <c r="W9" s="8">
        <v>2</v>
      </c>
      <c r="X9" s="8">
        <v>2</v>
      </c>
      <c r="Y9" s="8">
        <v>2</v>
      </c>
      <c r="Z9" s="8">
        <v>2</v>
      </c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>
        <f>SUM(V9:AB9)</f>
        <v>10</v>
      </c>
      <c r="AU9" s="8">
        <v>18</v>
      </c>
    </row>
    <row r="10" spans="1:47" x14ac:dyDescent="0.25">
      <c r="A10" s="181" t="s">
        <v>36</v>
      </c>
      <c r="B10" s="107" t="s">
        <v>37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3"/>
      <c r="P10" s="20"/>
      <c r="Q10" s="20"/>
      <c r="R10" s="20"/>
      <c r="S10" s="20"/>
      <c r="T10" s="15">
        <v>0</v>
      </c>
      <c r="U10" s="25">
        <v>0</v>
      </c>
      <c r="V10" s="3">
        <v>2</v>
      </c>
      <c r="W10" s="3">
        <v>2</v>
      </c>
      <c r="X10" s="3">
        <v>2</v>
      </c>
      <c r="Y10" s="3">
        <v>2</v>
      </c>
      <c r="Z10" s="3">
        <v>2</v>
      </c>
      <c r="AA10" s="3">
        <v>2</v>
      </c>
      <c r="AB10" s="3">
        <v>2</v>
      </c>
      <c r="AC10" s="3">
        <v>2</v>
      </c>
      <c r="AD10" s="3">
        <v>2</v>
      </c>
      <c r="AE10" s="3">
        <v>2</v>
      </c>
      <c r="AF10" s="3">
        <v>2</v>
      </c>
      <c r="AG10" s="3">
        <v>2</v>
      </c>
      <c r="AH10" s="3">
        <v>4</v>
      </c>
      <c r="AI10" s="3">
        <v>4</v>
      </c>
      <c r="AJ10" s="3">
        <v>4</v>
      </c>
      <c r="AK10" s="3">
        <v>4</v>
      </c>
      <c r="AL10" s="3">
        <v>4</v>
      </c>
      <c r="AM10" s="3">
        <v>4</v>
      </c>
      <c r="AN10" s="3"/>
      <c r="AO10" s="3"/>
      <c r="AP10" s="3"/>
      <c r="AQ10" s="3"/>
      <c r="AR10" s="3"/>
      <c r="AS10" s="3"/>
      <c r="AT10" s="113">
        <v>48</v>
      </c>
      <c r="AU10" s="8">
        <v>48</v>
      </c>
    </row>
    <row r="11" spans="1:47" ht="18.75" customHeight="1" x14ac:dyDescent="0.25">
      <c r="A11" s="182"/>
      <c r="B11" s="59" t="s">
        <v>144</v>
      </c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3"/>
      <c r="P11" s="20"/>
      <c r="Q11" s="20"/>
      <c r="R11" s="20"/>
      <c r="S11" s="20"/>
      <c r="T11" s="15">
        <v>0</v>
      </c>
      <c r="U11" s="25">
        <v>0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>
        <v>4</v>
      </c>
      <c r="AN11" s="3"/>
      <c r="AO11" s="3"/>
      <c r="AP11" s="3"/>
      <c r="AQ11" s="3"/>
      <c r="AR11" s="3"/>
      <c r="AS11" s="3"/>
      <c r="AT11" s="113">
        <v>4</v>
      </c>
      <c r="AU11" s="8">
        <v>4</v>
      </c>
    </row>
    <row r="12" spans="1:47" ht="14.25" customHeight="1" x14ac:dyDescent="0.25">
      <c r="A12" s="173" t="s">
        <v>38</v>
      </c>
      <c r="B12" s="28" t="s">
        <v>18</v>
      </c>
      <c r="C12" s="3">
        <v>4</v>
      </c>
      <c r="D12" s="3">
        <v>4</v>
      </c>
      <c r="E12" s="3">
        <v>4</v>
      </c>
      <c r="F12" s="3">
        <v>4</v>
      </c>
      <c r="G12" s="3">
        <v>4</v>
      </c>
      <c r="H12" s="3">
        <v>4</v>
      </c>
      <c r="I12" s="3">
        <v>4</v>
      </c>
      <c r="J12" s="3">
        <v>4</v>
      </c>
      <c r="K12" s="3">
        <v>2</v>
      </c>
      <c r="L12" s="3">
        <v>2</v>
      </c>
      <c r="M12" s="3">
        <v>2</v>
      </c>
      <c r="N12" s="3">
        <v>2</v>
      </c>
      <c r="O12" s="3">
        <v>2</v>
      </c>
      <c r="P12" s="3">
        <v>2</v>
      </c>
      <c r="Q12" s="3">
        <v>2</v>
      </c>
      <c r="R12" s="3">
        <v>2</v>
      </c>
      <c r="S12" s="3"/>
      <c r="T12" s="15">
        <v>0</v>
      </c>
      <c r="U12" s="26">
        <f>SUM(C12:R12)</f>
        <v>48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113">
        <v>0</v>
      </c>
      <c r="AU12" s="8">
        <v>48</v>
      </c>
    </row>
    <row r="13" spans="1:47" ht="14.25" customHeight="1" x14ac:dyDescent="0.25">
      <c r="A13" s="180"/>
      <c r="B13" s="59" t="s">
        <v>144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>
        <v>2</v>
      </c>
      <c r="R13" s="3">
        <v>2</v>
      </c>
      <c r="S13" s="3"/>
      <c r="T13" s="15">
        <v>0</v>
      </c>
      <c r="U13" s="26">
        <v>4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113">
        <v>0</v>
      </c>
      <c r="AU13" s="8">
        <v>4</v>
      </c>
    </row>
    <row r="14" spans="1:47" ht="37.5" customHeight="1" x14ac:dyDescent="0.25">
      <c r="A14" s="173" t="s">
        <v>39</v>
      </c>
      <c r="B14" s="5" t="s">
        <v>160</v>
      </c>
      <c r="C14" s="3">
        <v>2</v>
      </c>
      <c r="D14" s="3">
        <v>2</v>
      </c>
      <c r="E14" s="3">
        <v>2</v>
      </c>
      <c r="F14" s="3">
        <v>2</v>
      </c>
      <c r="G14" s="3">
        <v>2</v>
      </c>
      <c r="H14" s="3">
        <v>2</v>
      </c>
      <c r="I14" s="3">
        <v>2</v>
      </c>
      <c r="J14" s="3">
        <v>2</v>
      </c>
      <c r="K14" s="3">
        <v>2</v>
      </c>
      <c r="L14" s="3">
        <v>2</v>
      </c>
      <c r="M14" s="3">
        <v>2</v>
      </c>
      <c r="N14" s="3"/>
      <c r="O14" s="3"/>
      <c r="P14" s="3"/>
      <c r="Q14" s="3"/>
      <c r="R14" s="3"/>
      <c r="S14" s="3"/>
      <c r="T14" s="15">
        <v>0</v>
      </c>
      <c r="U14" s="26">
        <f>SUM(C14:R14)</f>
        <v>22</v>
      </c>
      <c r="V14" s="3">
        <v>2</v>
      </c>
      <c r="W14" s="3">
        <v>2</v>
      </c>
      <c r="X14" s="3">
        <v>2</v>
      </c>
      <c r="Y14" s="3">
        <v>2</v>
      </c>
      <c r="Z14" s="3">
        <v>2</v>
      </c>
      <c r="AA14" s="3">
        <v>2</v>
      </c>
      <c r="AB14" s="3">
        <v>2</v>
      </c>
      <c r="AC14" s="3">
        <v>2</v>
      </c>
      <c r="AD14" s="3">
        <v>2</v>
      </c>
      <c r="AE14" s="3">
        <v>2</v>
      </c>
      <c r="AF14" s="3">
        <v>2</v>
      </c>
      <c r="AG14" s="3">
        <v>2</v>
      </c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113">
        <v>24</v>
      </c>
      <c r="AU14" s="8">
        <v>46</v>
      </c>
    </row>
    <row r="15" spans="1:47" ht="18" customHeight="1" x14ac:dyDescent="0.25">
      <c r="A15" s="180"/>
      <c r="B15" s="59" t="s">
        <v>144</v>
      </c>
      <c r="C15" s="3">
        <v>2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15">
        <v>0</v>
      </c>
      <c r="U15" s="26">
        <v>2</v>
      </c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>
        <v>2</v>
      </c>
      <c r="AN15" s="3"/>
      <c r="AO15" s="3"/>
      <c r="AP15" s="3"/>
      <c r="AQ15" s="3"/>
      <c r="AR15" s="3"/>
      <c r="AS15" s="3"/>
      <c r="AT15" s="113">
        <v>2</v>
      </c>
      <c r="AU15" s="8">
        <v>4</v>
      </c>
    </row>
    <row r="16" spans="1:47" x14ac:dyDescent="0.25">
      <c r="A16" s="173" t="s">
        <v>40</v>
      </c>
      <c r="B16" s="28" t="s">
        <v>24</v>
      </c>
      <c r="C16" s="3">
        <v>2</v>
      </c>
      <c r="D16" s="3">
        <v>2</v>
      </c>
      <c r="E16" s="3">
        <v>2</v>
      </c>
      <c r="F16" s="3">
        <v>2</v>
      </c>
      <c r="G16" s="3">
        <v>2</v>
      </c>
      <c r="H16" s="3">
        <v>2</v>
      </c>
      <c r="I16" s="3">
        <v>2</v>
      </c>
      <c r="J16" s="3">
        <v>2</v>
      </c>
      <c r="K16" s="3">
        <v>2</v>
      </c>
      <c r="L16" s="3">
        <v>2</v>
      </c>
      <c r="M16" s="3">
        <v>2</v>
      </c>
      <c r="N16" s="3">
        <v>2</v>
      </c>
      <c r="O16" s="3">
        <v>2</v>
      </c>
      <c r="P16" s="3">
        <v>2</v>
      </c>
      <c r="Q16" s="3">
        <v>2</v>
      </c>
      <c r="R16" s="3">
        <v>2</v>
      </c>
      <c r="S16" s="3"/>
      <c r="T16" s="15">
        <v>0</v>
      </c>
      <c r="U16" s="25">
        <f>SUM(C16:R16)</f>
        <v>32</v>
      </c>
      <c r="V16" s="3">
        <v>2</v>
      </c>
      <c r="W16" s="3">
        <v>2</v>
      </c>
      <c r="X16" s="3">
        <v>2</v>
      </c>
      <c r="Y16" s="3">
        <v>2</v>
      </c>
      <c r="Z16" s="3">
        <v>2</v>
      </c>
      <c r="AA16" s="3">
        <v>2</v>
      </c>
      <c r="AB16" s="3">
        <v>2</v>
      </c>
      <c r="AC16" s="3">
        <v>2</v>
      </c>
      <c r="AD16" s="3">
        <v>2</v>
      </c>
      <c r="AE16" s="3">
        <v>2</v>
      </c>
      <c r="AF16" s="3">
        <v>2</v>
      </c>
      <c r="AG16" s="3">
        <v>2</v>
      </c>
      <c r="AH16" s="3">
        <v>2</v>
      </c>
      <c r="AI16" s="3">
        <v>2</v>
      </c>
      <c r="AJ16" s="3">
        <v>2</v>
      </c>
      <c r="AK16" s="3">
        <v>2</v>
      </c>
      <c r="AL16" s="3">
        <v>2</v>
      </c>
      <c r="AM16" s="3"/>
      <c r="AN16" s="3"/>
      <c r="AO16" s="3"/>
      <c r="AP16" s="3"/>
      <c r="AQ16" s="3"/>
      <c r="AR16" s="3"/>
      <c r="AS16" s="3"/>
      <c r="AT16" s="113">
        <v>34</v>
      </c>
      <c r="AU16" s="8">
        <v>66</v>
      </c>
    </row>
    <row r="17" spans="1:47" ht="18.75" customHeight="1" x14ac:dyDescent="0.25">
      <c r="A17" s="180"/>
      <c r="B17" s="59" t="s">
        <v>144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>
        <v>2</v>
      </c>
      <c r="S17" s="3"/>
      <c r="T17" s="15">
        <v>0</v>
      </c>
      <c r="U17" s="25">
        <v>2</v>
      </c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>
        <v>4</v>
      </c>
      <c r="AN17" s="3"/>
      <c r="AO17" s="3"/>
      <c r="AP17" s="3"/>
      <c r="AQ17" s="3"/>
      <c r="AR17" s="3"/>
      <c r="AS17" s="3"/>
      <c r="AT17" s="113">
        <v>4</v>
      </c>
      <c r="AU17" s="8">
        <v>6</v>
      </c>
    </row>
    <row r="18" spans="1:47" ht="29.25" customHeight="1" x14ac:dyDescent="0.25">
      <c r="A18" s="177" t="s">
        <v>101</v>
      </c>
      <c r="B18" s="11" t="s">
        <v>102</v>
      </c>
      <c r="C18" s="8">
        <v>8</v>
      </c>
      <c r="D18" s="8">
        <v>8</v>
      </c>
      <c r="E18" s="8">
        <v>8</v>
      </c>
      <c r="F18" s="8">
        <v>8</v>
      </c>
      <c r="G18" s="8">
        <v>8</v>
      </c>
      <c r="H18" s="8">
        <v>8</v>
      </c>
      <c r="I18" s="8">
        <v>8</v>
      </c>
      <c r="J18" s="8">
        <v>8</v>
      </c>
      <c r="K18" s="8">
        <v>8</v>
      </c>
      <c r="L18" s="8">
        <v>8</v>
      </c>
      <c r="M18" s="8">
        <v>10</v>
      </c>
      <c r="N18" s="8">
        <v>10</v>
      </c>
      <c r="O18" s="8">
        <v>12</v>
      </c>
      <c r="P18" s="8">
        <v>12</v>
      </c>
      <c r="Q18" s="8">
        <v>12</v>
      </c>
      <c r="R18" s="8">
        <v>12</v>
      </c>
      <c r="S18" s="35"/>
      <c r="T18" s="15">
        <v>0</v>
      </c>
      <c r="U18" s="25">
        <f>SUM(C18:R18)</f>
        <v>148</v>
      </c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113">
        <v>0</v>
      </c>
      <c r="AU18" s="8">
        <f>SUM(U18)</f>
        <v>148</v>
      </c>
    </row>
    <row r="19" spans="1:47" ht="21" customHeight="1" x14ac:dyDescent="0.25">
      <c r="A19" s="174"/>
      <c r="B19" s="11" t="s">
        <v>144</v>
      </c>
      <c r="C19" s="8">
        <v>2</v>
      </c>
      <c r="D19" s="8">
        <v>2</v>
      </c>
      <c r="E19" s="8">
        <v>2</v>
      </c>
      <c r="F19" s="8">
        <v>2</v>
      </c>
      <c r="G19" s="8">
        <v>2</v>
      </c>
      <c r="H19" s="8">
        <v>2</v>
      </c>
      <c r="I19" s="8">
        <v>2</v>
      </c>
      <c r="J19" s="8"/>
      <c r="K19" s="8"/>
      <c r="L19" s="8"/>
      <c r="M19" s="8"/>
      <c r="N19" s="8"/>
      <c r="O19" s="8"/>
      <c r="P19" s="8"/>
      <c r="Q19" s="8"/>
      <c r="R19" s="8"/>
      <c r="S19" s="35"/>
      <c r="T19" s="15">
        <v>0</v>
      </c>
      <c r="U19" s="25">
        <f>SUM(C19:R19)</f>
        <v>14</v>
      </c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113">
        <v>0</v>
      </c>
      <c r="AU19" s="8">
        <f>SUM(U19)</f>
        <v>14</v>
      </c>
    </row>
    <row r="20" spans="1:47" x14ac:dyDescent="0.25">
      <c r="A20" s="173" t="s">
        <v>93</v>
      </c>
      <c r="B20" s="5" t="s">
        <v>20</v>
      </c>
      <c r="C20" s="3">
        <v>4</v>
      </c>
      <c r="D20" s="3">
        <v>4</v>
      </c>
      <c r="E20" s="3">
        <v>4</v>
      </c>
      <c r="F20" s="3">
        <v>4</v>
      </c>
      <c r="G20" s="3">
        <v>4</v>
      </c>
      <c r="H20" s="3">
        <v>4</v>
      </c>
      <c r="I20" s="3">
        <v>4</v>
      </c>
      <c r="J20" s="3">
        <v>4</v>
      </c>
      <c r="K20" s="3">
        <v>4</v>
      </c>
      <c r="L20" s="33">
        <v>4</v>
      </c>
      <c r="M20" s="33">
        <v>6</v>
      </c>
      <c r="N20" s="33">
        <v>6</v>
      </c>
      <c r="O20" s="33">
        <v>6</v>
      </c>
      <c r="P20" s="33">
        <v>6</v>
      </c>
      <c r="Q20" s="33">
        <v>6</v>
      </c>
      <c r="R20" s="33">
        <v>6</v>
      </c>
      <c r="S20" s="72" t="s">
        <v>30</v>
      </c>
      <c r="T20" s="15">
        <v>0</v>
      </c>
      <c r="U20" s="25">
        <v>76</v>
      </c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113">
        <v>0</v>
      </c>
      <c r="AU20" s="8">
        <v>76</v>
      </c>
    </row>
    <row r="21" spans="1:47" x14ac:dyDescent="0.25">
      <c r="A21" s="180"/>
      <c r="B21" s="59" t="s">
        <v>144</v>
      </c>
      <c r="C21" s="3"/>
      <c r="D21" s="3"/>
      <c r="E21" s="3"/>
      <c r="F21" s="3"/>
      <c r="G21" s="3"/>
      <c r="H21" s="3"/>
      <c r="I21" s="3"/>
      <c r="J21" s="3"/>
      <c r="K21" s="3"/>
      <c r="L21" s="33"/>
      <c r="M21" s="33"/>
      <c r="N21" s="33"/>
      <c r="O21" s="33"/>
      <c r="P21" s="33"/>
      <c r="Q21" s="33"/>
      <c r="R21" s="33">
        <v>8</v>
      </c>
      <c r="S21" s="108"/>
      <c r="T21" s="15">
        <v>0</v>
      </c>
      <c r="U21" s="25">
        <v>8</v>
      </c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113">
        <v>0</v>
      </c>
      <c r="AU21" s="8">
        <v>8</v>
      </c>
    </row>
    <row r="22" spans="1:47" x14ac:dyDescent="0.25">
      <c r="A22" s="173" t="s">
        <v>94</v>
      </c>
      <c r="B22" s="5" t="s">
        <v>95</v>
      </c>
      <c r="C22" s="3">
        <v>4</v>
      </c>
      <c r="D22" s="3">
        <v>4</v>
      </c>
      <c r="E22" s="3">
        <v>4</v>
      </c>
      <c r="F22" s="3">
        <v>4</v>
      </c>
      <c r="G22" s="3">
        <v>4</v>
      </c>
      <c r="H22" s="3">
        <v>4</v>
      </c>
      <c r="I22" s="3">
        <v>4</v>
      </c>
      <c r="J22" s="3">
        <v>4</v>
      </c>
      <c r="K22" s="3">
        <v>4</v>
      </c>
      <c r="L22" s="3">
        <v>4</v>
      </c>
      <c r="M22" s="3">
        <v>4</v>
      </c>
      <c r="N22" s="3">
        <v>4</v>
      </c>
      <c r="O22" s="3">
        <v>6</v>
      </c>
      <c r="P22" s="3">
        <v>6</v>
      </c>
      <c r="Q22" s="3">
        <v>6</v>
      </c>
      <c r="R22" s="3">
        <v>6</v>
      </c>
      <c r="S22" s="72" t="s">
        <v>30</v>
      </c>
      <c r="T22" s="15">
        <v>0</v>
      </c>
      <c r="U22" s="25">
        <v>72</v>
      </c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113">
        <v>0</v>
      </c>
      <c r="AU22" s="8">
        <v>72</v>
      </c>
    </row>
    <row r="23" spans="1:47" x14ac:dyDescent="0.25">
      <c r="A23" s="180"/>
      <c r="B23" s="59" t="s">
        <v>144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>
        <v>6</v>
      </c>
      <c r="S23" s="3"/>
      <c r="T23" s="15">
        <v>0</v>
      </c>
      <c r="U23" s="25">
        <v>6</v>
      </c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113">
        <v>0</v>
      </c>
      <c r="AU23" s="8">
        <v>6</v>
      </c>
    </row>
    <row r="24" spans="1:47" ht="25.5" customHeight="1" x14ac:dyDescent="0.25">
      <c r="A24" s="177" t="s">
        <v>103</v>
      </c>
      <c r="B24" s="11" t="s">
        <v>104</v>
      </c>
      <c r="C24" s="8">
        <v>12</v>
      </c>
      <c r="D24" s="8">
        <v>12</v>
      </c>
      <c r="E24" s="8">
        <v>12</v>
      </c>
      <c r="F24" s="8">
        <v>12</v>
      </c>
      <c r="G24" s="8">
        <v>12</v>
      </c>
      <c r="H24" s="8">
        <v>12</v>
      </c>
      <c r="I24" s="8">
        <v>12</v>
      </c>
      <c r="J24" s="8">
        <v>14</v>
      </c>
      <c r="K24" s="8">
        <v>14</v>
      </c>
      <c r="L24" s="8">
        <v>16</v>
      </c>
      <c r="M24" s="8">
        <v>14</v>
      </c>
      <c r="N24" s="8">
        <v>14</v>
      </c>
      <c r="O24" s="8">
        <v>14</v>
      </c>
      <c r="P24" s="8">
        <v>12</v>
      </c>
      <c r="Q24" s="8">
        <v>14</v>
      </c>
      <c r="R24" s="8">
        <v>12</v>
      </c>
      <c r="S24" s="8"/>
      <c r="T24" s="14">
        <v>0</v>
      </c>
      <c r="U24" s="25">
        <f>SUM(C24:R24)</f>
        <v>208</v>
      </c>
      <c r="V24" s="8">
        <v>16</v>
      </c>
      <c r="W24" s="8">
        <v>18</v>
      </c>
      <c r="X24" s="8">
        <v>16</v>
      </c>
      <c r="Y24" s="8">
        <v>14</v>
      </c>
      <c r="Z24" s="8">
        <v>14</v>
      </c>
      <c r="AA24" s="8">
        <v>14</v>
      </c>
      <c r="AB24" s="8">
        <v>14</v>
      </c>
      <c r="AC24" s="8">
        <v>14</v>
      </c>
      <c r="AD24" s="8">
        <v>14</v>
      </c>
      <c r="AE24" s="8">
        <v>14</v>
      </c>
      <c r="AF24" s="8">
        <v>12</v>
      </c>
      <c r="AG24" s="8">
        <v>12</v>
      </c>
      <c r="AH24" s="8">
        <v>12</v>
      </c>
      <c r="AI24" s="8">
        <v>12</v>
      </c>
      <c r="AJ24" s="8">
        <v>10</v>
      </c>
      <c r="AK24" s="8">
        <v>10</v>
      </c>
      <c r="AL24" s="8">
        <v>8</v>
      </c>
      <c r="AM24" s="8">
        <v>8</v>
      </c>
      <c r="AN24" s="8"/>
      <c r="AO24" s="8"/>
      <c r="AP24" s="8"/>
      <c r="AQ24" s="8"/>
      <c r="AR24" s="8"/>
      <c r="AS24" s="8"/>
      <c r="AT24" s="113">
        <f>SUM(V24:AM24)</f>
        <v>232</v>
      </c>
      <c r="AU24" s="8">
        <v>440</v>
      </c>
    </row>
    <row r="25" spans="1:47" x14ac:dyDescent="0.25">
      <c r="A25" s="174"/>
      <c r="B25" s="11" t="s">
        <v>144</v>
      </c>
      <c r="C25" s="8"/>
      <c r="D25" s="8"/>
      <c r="E25" s="8"/>
      <c r="F25" s="8"/>
      <c r="G25" s="8"/>
      <c r="H25" s="8"/>
      <c r="I25" s="8">
        <v>2</v>
      </c>
      <c r="J25" s="8">
        <v>2</v>
      </c>
      <c r="K25" s="8">
        <v>2</v>
      </c>
      <c r="L25" s="8">
        <v>2</v>
      </c>
      <c r="M25" s="8">
        <v>2</v>
      </c>
      <c r="N25" s="8">
        <v>2</v>
      </c>
      <c r="O25" s="8">
        <v>2</v>
      </c>
      <c r="P25" s="8">
        <v>2</v>
      </c>
      <c r="Q25" s="8">
        <v>2</v>
      </c>
      <c r="R25" s="8">
        <v>2</v>
      </c>
      <c r="S25" s="8"/>
      <c r="T25" s="14">
        <v>0</v>
      </c>
      <c r="U25" s="25">
        <f>SUM(C25:R25)</f>
        <v>20</v>
      </c>
      <c r="V25" s="8">
        <v>2</v>
      </c>
      <c r="W25" s="8">
        <v>2</v>
      </c>
      <c r="X25" s="8">
        <v>2</v>
      </c>
      <c r="Y25" s="8">
        <v>2</v>
      </c>
      <c r="Z25" s="8">
        <v>2</v>
      </c>
      <c r="AA25" s="8">
        <v>2</v>
      </c>
      <c r="AB25" s="8">
        <v>2</v>
      </c>
      <c r="AC25" s="8">
        <v>2</v>
      </c>
      <c r="AD25" s="8">
        <v>2</v>
      </c>
      <c r="AE25" s="8">
        <v>2</v>
      </c>
      <c r="AF25" s="8">
        <v>2</v>
      </c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113">
        <f>SUM(V25:AM25)</f>
        <v>22</v>
      </c>
      <c r="AU25" s="8">
        <v>44</v>
      </c>
    </row>
    <row r="26" spans="1:47" ht="16.5" customHeight="1" x14ac:dyDescent="0.25">
      <c r="A26" s="175" t="s">
        <v>45</v>
      </c>
      <c r="B26" s="28" t="s">
        <v>46</v>
      </c>
      <c r="C26" s="3">
        <v>6</v>
      </c>
      <c r="D26" s="3">
        <v>6</v>
      </c>
      <c r="E26" s="3">
        <v>6</v>
      </c>
      <c r="F26" s="3">
        <v>6</v>
      </c>
      <c r="G26" s="3">
        <v>6</v>
      </c>
      <c r="H26" s="3">
        <v>6</v>
      </c>
      <c r="I26" s="3">
        <v>6</v>
      </c>
      <c r="J26" s="3">
        <v>6</v>
      </c>
      <c r="K26" s="3">
        <v>6</v>
      </c>
      <c r="L26" s="3">
        <v>6</v>
      </c>
      <c r="M26" s="3">
        <v>6</v>
      </c>
      <c r="N26" s="3">
        <v>6</v>
      </c>
      <c r="O26" s="3">
        <v>6</v>
      </c>
      <c r="P26" s="3">
        <v>4</v>
      </c>
      <c r="Q26" s="3">
        <v>4</v>
      </c>
      <c r="R26" s="3">
        <v>4</v>
      </c>
      <c r="S26" s="3"/>
      <c r="T26" s="15">
        <v>0</v>
      </c>
      <c r="U26" s="25">
        <v>90</v>
      </c>
      <c r="V26" s="3">
        <v>2</v>
      </c>
      <c r="W26" s="3">
        <v>2</v>
      </c>
      <c r="X26" s="3">
        <v>2</v>
      </c>
      <c r="Y26" s="3">
        <v>2</v>
      </c>
      <c r="Z26" s="3">
        <v>2</v>
      </c>
      <c r="AA26" s="3">
        <v>2</v>
      </c>
      <c r="AB26" s="3">
        <v>2</v>
      </c>
      <c r="AC26" s="3">
        <v>2</v>
      </c>
      <c r="AD26" s="3">
        <v>2</v>
      </c>
      <c r="AE26" s="3">
        <v>2</v>
      </c>
      <c r="AF26" s="3">
        <v>2</v>
      </c>
      <c r="AG26" s="3">
        <v>2</v>
      </c>
      <c r="AH26" s="3">
        <v>2</v>
      </c>
      <c r="AI26" s="3">
        <v>2</v>
      </c>
      <c r="AJ26" s="3"/>
      <c r="AK26" s="3"/>
      <c r="AL26" s="3"/>
      <c r="AM26" s="3"/>
      <c r="AN26" s="33"/>
      <c r="AO26" s="33"/>
      <c r="AP26" s="116" t="s">
        <v>30</v>
      </c>
      <c r="AQ26" s="114"/>
      <c r="AR26" s="33"/>
      <c r="AS26" s="108"/>
      <c r="AT26" s="113">
        <v>28</v>
      </c>
      <c r="AU26" s="8">
        <v>118</v>
      </c>
    </row>
    <row r="27" spans="1:47" ht="18" customHeight="1" x14ac:dyDescent="0.25">
      <c r="A27" s="176"/>
      <c r="B27" s="59" t="s">
        <v>144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>
        <v>8</v>
      </c>
      <c r="S27" s="3"/>
      <c r="T27" s="15">
        <v>0</v>
      </c>
      <c r="U27" s="25">
        <v>8</v>
      </c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>
        <v>4</v>
      </c>
      <c r="AN27" s="33"/>
      <c r="AO27" s="33"/>
      <c r="AP27" s="114"/>
      <c r="AQ27" s="114"/>
      <c r="AR27" s="33"/>
      <c r="AS27" s="108"/>
      <c r="AT27" s="113">
        <v>4</v>
      </c>
      <c r="AU27" s="8">
        <v>12</v>
      </c>
    </row>
    <row r="28" spans="1:47" ht="17.25" customHeight="1" x14ac:dyDescent="0.25">
      <c r="A28" s="175" t="s">
        <v>47</v>
      </c>
      <c r="B28" s="28" t="s">
        <v>76</v>
      </c>
      <c r="C28" s="3">
        <v>2</v>
      </c>
      <c r="D28" s="3">
        <v>2</v>
      </c>
      <c r="E28" s="3">
        <v>2</v>
      </c>
      <c r="F28" s="3">
        <v>2</v>
      </c>
      <c r="G28" s="3">
        <v>2</v>
      </c>
      <c r="H28" s="3">
        <v>2</v>
      </c>
      <c r="I28" s="3">
        <v>4</v>
      </c>
      <c r="J28" s="3">
        <v>4</v>
      </c>
      <c r="K28" s="3">
        <v>4</v>
      </c>
      <c r="L28" s="3">
        <v>4</v>
      </c>
      <c r="M28" s="3">
        <v>4</v>
      </c>
      <c r="N28" s="3">
        <v>4</v>
      </c>
      <c r="O28" s="3">
        <v>4</v>
      </c>
      <c r="P28" s="3">
        <v>4</v>
      </c>
      <c r="Q28" s="3">
        <v>4</v>
      </c>
      <c r="R28" s="3">
        <v>4</v>
      </c>
      <c r="S28" s="3"/>
      <c r="T28" s="15">
        <v>0</v>
      </c>
      <c r="U28" s="25">
        <f>SUM(C28:R28)</f>
        <v>52</v>
      </c>
      <c r="V28" s="3">
        <v>4</v>
      </c>
      <c r="W28" s="3">
        <v>4</v>
      </c>
      <c r="X28" s="3">
        <v>2</v>
      </c>
      <c r="Y28" s="3">
        <v>2</v>
      </c>
      <c r="Z28" s="3">
        <v>2</v>
      </c>
      <c r="AA28" s="3">
        <v>2</v>
      </c>
      <c r="AB28" s="3">
        <v>2</v>
      </c>
      <c r="AC28" s="3">
        <v>2</v>
      </c>
      <c r="AD28" s="3">
        <v>2</v>
      </c>
      <c r="AE28" s="3">
        <v>2</v>
      </c>
      <c r="AF28" s="3">
        <v>2</v>
      </c>
      <c r="AG28" s="3">
        <v>2</v>
      </c>
      <c r="AH28" s="3">
        <v>2</v>
      </c>
      <c r="AI28" s="3">
        <v>2</v>
      </c>
      <c r="AJ28" s="3">
        <v>2</v>
      </c>
      <c r="AK28" s="3">
        <v>2</v>
      </c>
      <c r="AL28" s="3">
        <v>2</v>
      </c>
      <c r="AM28" s="3">
        <v>2</v>
      </c>
      <c r="AN28" s="33"/>
      <c r="AO28" s="33"/>
      <c r="AP28" s="116" t="s">
        <v>30</v>
      </c>
      <c r="AQ28" s="33"/>
      <c r="AR28" s="108"/>
      <c r="AS28" s="108"/>
      <c r="AT28" s="113">
        <f>SUM(V28:AM28)</f>
        <v>40</v>
      </c>
      <c r="AU28" s="8">
        <v>92</v>
      </c>
    </row>
    <row r="29" spans="1:47" ht="18" customHeight="1" x14ac:dyDescent="0.25">
      <c r="A29" s="176"/>
      <c r="B29" s="59" t="s">
        <v>144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>
        <v>6</v>
      </c>
      <c r="S29" s="3"/>
      <c r="T29" s="15">
        <v>0</v>
      </c>
      <c r="U29" s="25">
        <v>6</v>
      </c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>
        <v>4</v>
      </c>
      <c r="AN29" s="33"/>
      <c r="AO29" s="33"/>
      <c r="AP29" s="33"/>
      <c r="AQ29" s="33"/>
      <c r="AR29" s="33"/>
      <c r="AS29" s="108"/>
      <c r="AT29" s="113">
        <v>4</v>
      </c>
      <c r="AU29" s="8">
        <v>10</v>
      </c>
    </row>
    <row r="30" spans="1:47" ht="16.5" customHeight="1" x14ac:dyDescent="0.25">
      <c r="A30" s="173" t="s">
        <v>48</v>
      </c>
      <c r="B30" s="49" t="s">
        <v>96</v>
      </c>
      <c r="C30" s="115">
        <v>2</v>
      </c>
      <c r="D30" s="115">
        <v>2</v>
      </c>
      <c r="E30" s="115">
        <v>2</v>
      </c>
      <c r="F30" s="115">
        <v>2</v>
      </c>
      <c r="G30" s="115">
        <v>2</v>
      </c>
      <c r="H30" s="115">
        <v>2</v>
      </c>
      <c r="I30" s="115">
        <v>2</v>
      </c>
      <c r="J30" s="115">
        <v>2</v>
      </c>
      <c r="K30" s="115">
        <v>2</v>
      </c>
      <c r="L30" s="115">
        <v>2</v>
      </c>
      <c r="M30" s="115"/>
      <c r="N30" s="115"/>
      <c r="O30" s="115"/>
      <c r="P30" s="115"/>
      <c r="Q30" s="115"/>
      <c r="R30" s="115"/>
      <c r="S30" s="115"/>
      <c r="T30" s="15">
        <v>0</v>
      </c>
      <c r="U30" s="25">
        <v>20</v>
      </c>
      <c r="V30" s="115">
        <v>2</v>
      </c>
      <c r="W30" s="115">
        <v>2</v>
      </c>
      <c r="X30" s="115">
        <v>2</v>
      </c>
      <c r="Y30" s="115">
        <v>2</v>
      </c>
      <c r="Z30" s="115">
        <v>2</v>
      </c>
      <c r="AA30" s="115">
        <v>2</v>
      </c>
      <c r="AB30" s="115">
        <v>2</v>
      </c>
      <c r="AC30" s="115">
        <v>2</v>
      </c>
      <c r="AD30" s="115">
        <v>2</v>
      </c>
      <c r="AE30" s="115">
        <v>2</v>
      </c>
      <c r="AF30" s="115">
        <v>2</v>
      </c>
      <c r="AG30" s="115">
        <v>2</v>
      </c>
      <c r="AH30" s="115">
        <v>2</v>
      </c>
      <c r="AI30" s="115">
        <v>2</v>
      </c>
      <c r="AJ30" s="115">
        <v>2</v>
      </c>
      <c r="AK30" s="115">
        <v>2</v>
      </c>
      <c r="AL30" s="115"/>
      <c r="AM30" s="115"/>
      <c r="AN30" s="115"/>
      <c r="AO30" s="115"/>
      <c r="AP30" s="115"/>
      <c r="AQ30" s="115"/>
      <c r="AR30" s="115"/>
      <c r="AS30" s="109"/>
      <c r="AT30" s="8">
        <v>32</v>
      </c>
      <c r="AU30" s="8">
        <v>52</v>
      </c>
    </row>
    <row r="31" spans="1:47" ht="16.5" customHeight="1" x14ac:dyDescent="0.25">
      <c r="A31" s="174"/>
      <c r="B31" s="59" t="s">
        <v>144</v>
      </c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>
        <v>2</v>
      </c>
      <c r="S31" s="115"/>
      <c r="T31" s="15">
        <v>0</v>
      </c>
      <c r="U31" s="25">
        <v>2</v>
      </c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>
        <v>2</v>
      </c>
      <c r="AN31" s="115"/>
      <c r="AO31" s="115"/>
      <c r="AP31" s="115"/>
      <c r="AQ31" s="115"/>
      <c r="AR31" s="115"/>
      <c r="AS31" s="109"/>
      <c r="AT31" s="8">
        <v>2</v>
      </c>
      <c r="AU31" s="8">
        <v>4</v>
      </c>
    </row>
    <row r="32" spans="1:47" ht="16.5" customHeight="1" x14ac:dyDescent="0.25">
      <c r="A32" s="175" t="s">
        <v>142</v>
      </c>
      <c r="B32" s="28" t="s">
        <v>49</v>
      </c>
      <c r="C32" s="3">
        <v>2</v>
      </c>
      <c r="D32" s="3">
        <v>2</v>
      </c>
      <c r="E32" s="3">
        <v>2</v>
      </c>
      <c r="F32" s="3">
        <v>2</v>
      </c>
      <c r="G32" s="3">
        <v>2</v>
      </c>
      <c r="H32" s="3">
        <v>2</v>
      </c>
      <c r="I32" s="3">
        <v>2</v>
      </c>
      <c r="J32" s="3">
        <v>2</v>
      </c>
      <c r="K32" s="3">
        <v>2</v>
      </c>
      <c r="L32" s="3">
        <v>4</v>
      </c>
      <c r="M32" s="3">
        <v>4</v>
      </c>
      <c r="N32" s="3">
        <v>4</v>
      </c>
      <c r="O32" s="3">
        <v>4</v>
      </c>
      <c r="P32" s="3">
        <v>4</v>
      </c>
      <c r="Q32" s="3">
        <v>4</v>
      </c>
      <c r="R32" s="3">
        <v>4</v>
      </c>
      <c r="S32" s="3"/>
      <c r="T32" s="15">
        <v>0</v>
      </c>
      <c r="U32" s="25">
        <v>46</v>
      </c>
      <c r="V32" s="3">
        <v>4</v>
      </c>
      <c r="W32" s="3">
        <v>4</v>
      </c>
      <c r="X32" s="3">
        <v>2</v>
      </c>
      <c r="Y32" s="3">
        <v>2</v>
      </c>
      <c r="Z32" s="3">
        <v>2</v>
      </c>
      <c r="AA32" s="3">
        <v>2</v>
      </c>
      <c r="AB32" s="3">
        <v>2</v>
      </c>
      <c r="AC32" s="3">
        <v>2</v>
      </c>
      <c r="AD32" s="3">
        <v>2</v>
      </c>
      <c r="AE32" s="3">
        <v>2</v>
      </c>
      <c r="AF32" s="3">
        <v>2</v>
      </c>
      <c r="AG32" s="3">
        <v>2</v>
      </c>
      <c r="AH32" s="3">
        <v>2</v>
      </c>
      <c r="AI32" s="3">
        <v>2</v>
      </c>
      <c r="AJ32" s="3">
        <v>2</v>
      </c>
      <c r="AK32" s="3">
        <v>2</v>
      </c>
      <c r="AL32" s="3">
        <v>2</v>
      </c>
      <c r="AM32" s="33">
        <v>2</v>
      </c>
      <c r="AN32" s="33"/>
      <c r="AO32" s="33"/>
      <c r="AP32" s="33"/>
      <c r="AQ32" s="116" t="s">
        <v>30</v>
      </c>
      <c r="AR32" s="33"/>
      <c r="AS32" s="108"/>
      <c r="AT32" s="8">
        <v>40</v>
      </c>
      <c r="AU32" s="8">
        <v>86</v>
      </c>
    </row>
    <row r="33" spans="1:47" ht="16.5" customHeight="1" x14ac:dyDescent="0.25">
      <c r="A33" s="176"/>
      <c r="B33" s="59" t="s">
        <v>144</v>
      </c>
      <c r="C33" s="117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>
        <v>4</v>
      </c>
      <c r="S33" s="3"/>
      <c r="T33" s="15">
        <v>0</v>
      </c>
      <c r="U33" s="25">
        <v>4</v>
      </c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3">
        <v>4</v>
      </c>
      <c r="AN33" s="33"/>
      <c r="AO33" s="33"/>
      <c r="AP33" s="33"/>
      <c r="AQ33" s="33"/>
      <c r="AR33" s="33"/>
      <c r="AS33" s="108"/>
      <c r="AT33" s="8">
        <v>4</v>
      </c>
      <c r="AU33" s="8">
        <v>8</v>
      </c>
    </row>
    <row r="34" spans="1:47" ht="29.25" customHeight="1" x14ac:dyDescent="0.25">
      <c r="A34" s="175" t="s">
        <v>143</v>
      </c>
      <c r="B34" s="29" t="s">
        <v>78</v>
      </c>
      <c r="C34" s="117"/>
      <c r="D34" s="3"/>
      <c r="E34" s="3"/>
      <c r="F34" s="3"/>
      <c r="G34" s="3"/>
      <c r="H34" s="3"/>
      <c r="I34" s="3"/>
      <c r="J34" s="3"/>
      <c r="K34" s="3"/>
      <c r="L34" s="3"/>
      <c r="M34" s="108"/>
      <c r="N34" s="108"/>
      <c r="O34" s="108"/>
      <c r="P34" s="108"/>
      <c r="Q34" s="108"/>
      <c r="R34" s="108"/>
      <c r="S34" s="108"/>
      <c r="T34" s="15">
        <v>0</v>
      </c>
      <c r="U34" s="25">
        <v>0</v>
      </c>
      <c r="V34" s="3">
        <v>6</v>
      </c>
      <c r="W34" s="3">
        <v>6</v>
      </c>
      <c r="X34" s="3">
        <v>6</v>
      </c>
      <c r="Y34" s="3">
        <v>6</v>
      </c>
      <c r="Z34" s="3">
        <v>6</v>
      </c>
      <c r="AA34" s="3">
        <v>6</v>
      </c>
      <c r="AB34" s="3">
        <v>6</v>
      </c>
      <c r="AC34" s="3">
        <v>6</v>
      </c>
      <c r="AD34" s="3">
        <v>6</v>
      </c>
      <c r="AE34" s="3">
        <v>6</v>
      </c>
      <c r="AF34" s="3">
        <v>4</v>
      </c>
      <c r="AG34" s="3">
        <v>4</v>
      </c>
      <c r="AH34" s="3">
        <v>4</v>
      </c>
      <c r="AI34" s="3">
        <v>4</v>
      </c>
      <c r="AJ34" s="3">
        <v>4</v>
      </c>
      <c r="AK34" s="3">
        <v>4</v>
      </c>
      <c r="AL34" s="3">
        <v>4</v>
      </c>
      <c r="AM34" s="3">
        <v>4</v>
      </c>
      <c r="AN34" s="3"/>
      <c r="AO34" s="3"/>
      <c r="AP34" s="3"/>
      <c r="AQ34" s="3"/>
      <c r="AR34" s="3"/>
      <c r="AS34" s="3"/>
      <c r="AT34" s="8">
        <v>92</v>
      </c>
      <c r="AU34" s="8">
        <v>92</v>
      </c>
    </row>
    <row r="35" spans="1:47" ht="13.5" customHeight="1" x14ac:dyDescent="0.25">
      <c r="A35" s="176"/>
      <c r="B35" s="59" t="s">
        <v>144</v>
      </c>
      <c r="C35" s="117"/>
      <c r="D35" s="3"/>
      <c r="E35" s="3"/>
      <c r="F35" s="3"/>
      <c r="G35" s="3"/>
      <c r="H35" s="3"/>
      <c r="I35" s="3"/>
      <c r="J35" s="3"/>
      <c r="K35" s="3"/>
      <c r="L35" s="3"/>
      <c r="M35" s="108"/>
      <c r="N35" s="108"/>
      <c r="O35" s="108"/>
      <c r="P35" s="108"/>
      <c r="Q35" s="108"/>
      <c r="R35" s="108"/>
      <c r="S35" s="108"/>
      <c r="T35" s="15">
        <v>0</v>
      </c>
      <c r="U35" s="25">
        <v>0</v>
      </c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>
        <v>8</v>
      </c>
      <c r="AN35" s="3"/>
      <c r="AO35" s="3"/>
      <c r="AP35" s="3"/>
      <c r="AQ35" s="3"/>
      <c r="AR35" s="3"/>
      <c r="AS35" s="3"/>
      <c r="AT35" s="8">
        <v>8</v>
      </c>
      <c r="AU35" s="8">
        <v>8</v>
      </c>
    </row>
    <row r="36" spans="1:47" ht="18.75" customHeight="1" x14ac:dyDescent="0.25">
      <c r="A36" s="178" t="s">
        <v>105</v>
      </c>
      <c r="B36" s="53" t="s">
        <v>106</v>
      </c>
      <c r="C36" s="71">
        <v>8</v>
      </c>
      <c r="D36" s="8">
        <v>8</v>
      </c>
      <c r="E36" s="8">
        <v>8</v>
      </c>
      <c r="F36" s="8">
        <v>8</v>
      </c>
      <c r="G36" s="8">
        <v>8</v>
      </c>
      <c r="H36" s="8">
        <v>8</v>
      </c>
      <c r="I36" s="8">
        <v>8</v>
      </c>
      <c r="J36" s="8">
        <v>6</v>
      </c>
      <c r="K36" s="8">
        <v>8</v>
      </c>
      <c r="L36" s="8">
        <v>6</v>
      </c>
      <c r="M36" s="8">
        <v>6</v>
      </c>
      <c r="N36" s="8">
        <v>8</v>
      </c>
      <c r="O36" s="8">
        <v>6</v>
      </c>
      <c r="P36" s="8">
        <v>8</v>
      </c>
      <c r="Q36" s="8">
        <v>8</v>
      </c>
      <c r="R36" s="8">
        <v>8</v>
      </c>
      <c r="S36" s="35"/>
      <c r="T36" s="15">
        <v>0</v>
      </c>
      <c r="U36" s="25">
        <v>120</v>
      </c>
      <c r="V36" s="8">
        <v>28</v>
      </c>
      <c r="W36" s="8">
        <v>28</v>
      </c>
      <c r="X36" s="8">
        <v>28</v>
      </c>
      <c r="Y36" s="8">
        <v>28</v>
      </c>
      <c r="Z36" s="8">
        <v>28</v>
      </c>
      <c r="AA36" s="8">
        <v>28</v>
      </c>
      <c r="AB36" s="8">
        <v>28</v>
      </c>
      <c r="AC36" s="8">
        <v>28</v>
      </c>
      <c r="AD36" s="8">
        <v>28</v>
      </c>
      <c r="AE36" s="8">
        <v>28</v>
      </c>
      <c r="AF36" s="8">
        <v>28</v>
      </c>
      <c r="AG36" s="8">
        <v>28</v>
      </c>
      <c r="AH36" s="8">
        <v>28</v>
      </c>
      <c r="AI36" s="8">
        <v>28</v>
      </c>
      <c r="AJ36" s="8">
        <v>24</v>
      </c>
      <c r="AK36" s="8">
        <v>24</v>
      </c>
      <c r="AL36" s="8">
        <v>24</v>
      </c>
      <c r="AM36" s="8">
        <v>24</v>
      </c>
      <c r="AN36" s="8"/>
      <c r="AO36" s="35"/>
      <c r="AP36" s="35"/>
      <c r="AQ36" s="35"/>
      <c r="AR36" s="35"/>
      <c r="AS36" s="35"/>
      <c r="AT36" s="8">
        <f t="shared" ref="AT36:AT43" si="0">SUM(V36:AM36)</f>
        <v>488</v>
      </c>
      <c r="AU36" s="8">
        <f>SUM(U36+AT36)</f>
        <v>608</v>
      </c>
    </row>
    <row r="37" spans="1:47" ht="13.5" customHeight="1" x14ac:dyDescent="0.25">
      <c r="A37" s="179"/>
      <c r="B37" s="53" t="s">
        <v>144</v>
      </c>
      <c r="C37" s="71">
        <v>2</v>
      </c>
      <c r="D37" s="8">
        <v>2</v>
      </c>
      <c r="E37" s="8">
        <v>2</v>
      </c>
      <c r="F37" s="8">
        <v>2</v>
      </c>
      <c r="G37" s="8">
        <v>2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35"/>
      <c r="T37" s="15">
        <v>0</v>
      </c>
      <c r="U37" s="25">
        <f>SUM(C37:O37)</f>
        <v>10</v>
      </c>
      <c r="V37" s="8">
        <v>2</v>
      </c>
      <c r="W37" s="8">
        <v>2</v>
      </c>
      <c r="X37" s="8">
        <v>2</v>
      </c>
      <c r="Y37" s="8">
        <v>2</v>
      </c>
      <c r="Z37" s="8">
        <v>2</v>
      </c>
      <c r="AA37" s="8">
        <v>2</v>
      </c>
      <c r="AB37" s="8">
        <v>2</v>
      </c>
      <c r="AC37" s="8">
        <v>2</v>
      </c>
      <c r="AD37" s="8">
        <v>2</v>
      </c>
      <c r="AE37" s="8">
        <v>2</v>
      </c>
      <c r="AF37" s="8">
        <v>2</v>
      </c>
      <c r="AG37" s="8">
        <v>2</v>
      </c>
      <c r="AH37" s="8">
        <v>2</v>
      </c>
      <c r="AI37" s="8">
        <v>2</v>
      </c>
      <c r="AJ37" s="8">
        <v>2</v>
      </c>
      <c r="AK37" s="8"/>
      <c r="AL37" s="8"/>
      <c r="AM37" s="8"/>
      <c r="AN37" s="8"/>
      <c r="AO37" s="35"/>
      <c r="AP37" s="35"/>
      <c r="AQ37" s="35"/>
      <c r="AR37" s="35"/>
      <c r="AS37" s="35"/>
      <c r="AT37" s="8">
        <f t="shared" si="0"/>
        <v>30</v>
      </c>
      <c r="AU37" s="8">
        <v>40</v>
      </c>
    </row>
    <row r="38" spans="1:47" ht="33" customHeight="1" x14ac:dyDescent="0.25">
      <c r="A38" s="175" t="s">
        <v>107</v>
      </c>
      <c r="B38" s="29" t="s">
        <v>82</v>
      </c>
      <c r="C38" s="117">
        <v>4</v>
      </c>
      <c r="D38" s="3">
        <v>4</v>
      </c>
      <c r="E38" s="3">
        <v>4</v>
      </c>
      <c r="F38" s="3">
        <v>4</v>
      </c>
      <c r="G38" s="3">
        <v>4</v>
      </c>
      <c r="H38" s="3">
        <v>4</v>
      </c>
      <c r="I38" s="3">
        <v>4</v>
      </c>
      <c r="J38" s="3">
        <v>4</v>
      </c>
      <c r="K38" s="3">
        <v>6</v>
      </c>
      <c r="L38" s="3">
        <v>4</v>
      </c>
      <c r="M38" s="108">
        <v>6</v>
      </c>
      <c r="N38" s="108">
        <v>6</v>
      </c>
      <c r="O38" s="108">
        <v>6</v>
      </c>
      <c r="P38" s="108">
        <v>6</v>
      </c>
      <c r="Q38" s="108">
        <v>6</v>
      </c>
      <c r="R38" s="108">
        <v>4</v>
      </c>
      <c r="S38" s="108"/>
      <c r="T38" s="15">
        <v>0</v>
      </c>
      <c r="U38" s="25">
        <f>SUM(C38:R38)</f>
        <v>76</v>
      </c>
      <c r="V38" s="3">
        <v>12</v>
      </c>
      <c r="W38" s="3">
        <v>12</v>
      </c>
      <c r="X38" s="3">
        <v>12</v>
      </c>
      <c r="Y38" s="3">
        <v>12</v>
      </c>
      <c r="Z38" s="3">
        <v>12</v>
      </c>
      <c r="AA38" s="3">
        <v>12</v>
      </c>
      <c r="AB38" s="3">
        <v>10</v>
      </c>
      <c r="AC38" s="3">
        <v>10</v>
      </c>
      <c r="AD38" s="3">
        <v>10</v>
      </c>
      <c r="AE38" s="3">
        <v>10</v>
      </c>
      <c r="AF38" s="3">
        <v>10</v>
      </c>
      <c r="AG38" s="3">
        <v>10</v>
      </c>
      <c r="AH38" s="3">
        <v>10</v>
      </c>
      <c r="AI38" s="3">
        <v>10</v>
      </c>
      <c r="AJ38" s="3">
        <v>10</v>
      </c>
      <c r="AK38" s="3">
        <v>10</v>
      </c>
      <c r="AL38" s="3">
        <v>10</v>
      </c>
      <c r="AM38" s="3">
        <v>12</v>
      </c>
      <c r="AN38" s="3"/>
      <c r="AO38" s="3"/>
      <c r="AP38" s="3"/>
      <c r="AQ38" s="3"/>
      <c r="AR38" s="3"/>
      <c r="AS38" s="3"/>
      <c r="AT38" s="8">
        <f t="shared" si="0"/>
        <v>194</v>
      </c>
      <c r="AU38" s="8">
        <v>270</v>
      </c>
    </row>
    <row r="39" spans="1:47" ht="16.5" customHeight="1" x14ac:dyDescent="0.25">
      <c r="A39" s="176"/>
      <c r="B39" s="59" t="s">
        <v>144</v>
      </c>
      <c r="C39" s="117"/>
      <c r="D39" s="3"/>
      <c r="E39" s="3"/>
      <c r="F39" s="3"/>
      <c r="G39" s="3"/>
      <c r="H39" s="3"/>
      <c r="I39" s="3"/>
      <c r="J39" s="3"/>
      <c r="K39" s="3"/>
      <c r="L39" s="3"/>
      <c r="M39" s="108"/>
      <c r="N39" s="108"/>
      <c r="O39" s="108"/>
      <c r="P39" s="108"/>
      <c r="Q39" s="108"/>
      <c r="R39" s="108">
        <v>6</v>
      </c>
      <c r="S39" s="108"/>
      <c r="T39" s="15">
        <v>0</v>
      </c>
      <c r="U39" s="25">
        <v>6</v>
      </c>
      <c r="V39" s="3">
        <v>2</v>
      </c>
      <c r="W39" s="3">
        <v>2</v>
      </c>
      <c r="X39" s="3">
        <v>2</v>
      </c>
      <c r="Y39" s="3">
        <v>2</v>
      </c>
      <c r="Z39" s="3">
        <v>2</v>
      </c>
      <c r="AA39" s="3">
        <v>2</v>
      </c>
      <c r="AB39" s="3">
        <v>2</v>
      </c>
      <c r="AC39" s="3">
        <v>2</v>
      </c>
      <c r="AD39" s="3">
        <v>2</v>
      </c>
      <c r="AE39" s="3">
        <v>2</v>
      </c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8">
        <f t="shared" si="0"/>
        <v>20</v>
      </c>
      <c r="AU39" s="8">
        <v>26</v>
      </c>
    </row>
    <row r="40" spans="1:47" ht="46.5" customHeight="1" x14ac:dyDescent="0.25">
      <c r="A40" s="175" t="s">
        <v>54</v>
      </c>
      <c r="B40" s="29" t="s">
        <v>108</v>
      </c>
      <c r="C40" s="117">
        <v>4</v>
      </c>
      <c r="D40" s="3">
        <v>4</v>
      </c>
      <c r="E40" s="3">
        <v>4</v>
      </c>
      <c r="F40" s="3">
        <v>4</v>
      </c>
      <c r="G40" s="3">
        <v>4</v>
      </c>
      <c r="H40" s="3">
        <v>4</v>
      </c>
      <c r="I40" s="3">
        <v>6</v>
      </c>
      <c r="J40" s="3">
        <v>4</v>
      </c>
      <c r="K40" s="3">
        <v>6</v>
      </c>
      <c r="L40" s="3">
        <v>4</v>
      </c>
      <c r="M40" s="3">
        <v>4</v>
      </c>
      <c r="N40" s="3">
        <v>6</v>
      </c>
      <c r="O40" s="3">
        <v>4</v>
      </c>
      <c r="P40" s="3">
        <v>6</v>
      </c>
      <c r="Q40" s="3">
        <v>6</v>
      </c>
      <c r="R40" s="3">
        <v>6</v>
      </c>
      <c r="S40" s="3"/>
      <c r="T40" s="15">
        <v>0</v>
      </c>
      <c r="U40" s="25">
        <v>76</v>
      </c>
      <c r="V40" s="3">
        <v>10</v>
      </c>
      <c r="W40" s="3">
        <v>8</v>
      </c>
      <c r="X40" s="3">
        <v>10</v>
      </c>
      <c r="Y40" s="3">
        <v>12</v>
      </c>
      <c r="Z40" s="3">
        <v>12</v>
      </c>
      <c r="AA40" s="3">
        <v>10</v>
      </c>
      <c r="AB40" s="3">
        <v>10</v>
      </c>
      <c r="AC40" s="3">
        <v>10</v>
      </c>
      <c r="AD40" s="3">
        <v>10</v>
      </c>
      <c r="AE40" s="3">
        <v>10</v>
      </c>
      <c r="AF40" s="3">
        <v>10</v>
      </c>
      <c r="AG40" s="3">
        <v>10</v>
      </c>
      <c r="AH40" s="3">
        <v>10</v>
      </c>
      <c r="AI40" s="3">
        <v>10</v>
      </c>
      <c r="AJ40" s="3">
        <v>12</v>
      </c>
      <c r="AK40" s="3">
        <v>14</v>
      </c>
      <c r="AL40" s="3">
        <v>14</v>
      </c>
      <c r="AM40" s="3">
        <v>12</v>
      </c>
      <c r="AN40" s="3">
        <v>18</v>
      </c>
      <c r="AO40" s="3"/>
      <c r="AP40" s="3"/>
      <c r="AQ40" s="3"/>
      <c r="AR40" s="3"/>
      <c r="AS40" s="3"/>
      <c r="AT40" s="8">
        <f t="shared" si="0"/>
        <v>194</v>
      </c>
      <c r="AU40" s="8">
        <f>SUM(U40+AT40)</f>
        <v>270</v>
      </c>
    </row>
    <row r="41" spans="1:47" ht="15" customHeight="1" x14ac:dyDescent="0.25">
      <c r="A41" s="176"/>
      <c r="B41" s="59" t="s">
        <v>144</v>
      </c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>
        <v>6</v>
      </c>
      <c r="S41" s="117"/>
      <c r="T41" s="57">
        <v>0</v>
      </c>
      <c r="U41" s="25">
        <v>6</v>
      </c>
      <c r="V41" s="3">
        <v>2</v>
      </c>
      <c r="W41" s="3">
        <v>2</v>
      </c>
      <c r="X41" s="3">
        <v>2</v>
      </c>
      <c r="Y41" s="3">
        <v>2</v>
      </c>
      <c r="Z41" s="3">
        <v>2</v>
      </c>
      <c r="AA41" s="3">
        <v>2</v>
      </c>
      <c r="AB41" s="3">
        <v>2</v>
      </c>
      <c r="AC41" s="3">
        <v>2</v>
      </c>
      <c r="AD41" s="3">
        <v>2</v>
      </c>
      <c r="AE41" s="3">
        <v>2</v>
      </c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8">
        <f t="shared" si="0"/>
        <v>20</v>
      </c>
      <c r="AU41" s="8">
        <v>26</v>
      </c>
    </row>
    <row r="42" spans="1:47" ht="51" customHeight="1" x14ac:dyDescent="0.25">
      <c r="A42" s="175" t="s">
        <v>111</v>
      </c>
      <c r="B42" s="5" t="s">
        <v>112</v>
      </c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57">
        <v>0</v>
      </c>
      <c r="U42" s="25">
        <v>0</v>
      </c>
      <c r="V42" s="3">
        <v>8</v>
      </c>
      <c r="W42" s="3">
        <v>8</v>
      </c>
      <c r="X42" s="3">
        <v>8</v>
      </c>
      <c r="Y42" s="3">
        <v>8</v>
      </c>
      <c r="Z42" s="3">
        <v>8</v>
      </c>
      <c r="AA42" s="3">
        <v>8</v>
      </c>
      <c r="AB42" s="3">
        <v>8</v>
      </c>
      <c r="AC42" s="3">
        <v>8</v>
      </c>
      <c r="AD42" s="3">
        <v>8</v>
      </c>
      <c r="AE42" s="3">
        <v>6</v>
      </c>
      <c r="AF42" s="3">
        <v>6</v>
      </c>
      <c r="AG42" s="3">
        <v>6</v>
      </c>
      <c r="AH42" s="3">
        <v>6</v>
      </c>
      <c r="AI42" s="3">
        <v>6</v>
      </c>
      <c r="AJ42" s="3">
        <v>6</v>
      </c>
      <c r="AK42" s="3">
        <v>6</v>
      </c>
      <c r="AL42" s="3">
        <v>6</v>
      </c>
      <c r="AM42" s="3">
        <v>8</v>
      </c>
      <c r="AN42" s="3"/>
      <c r="AO42" s="3"/>
      <c r="AP42" s="3"/>
      <c r="AQ42" s="3"/>
      <c r="AR42" s="3"/>
      <c r="AS42" s="3"/>
      <c r="AT42" s="8">
        <f t="shared" si="0"/>
        <v>128</v>
      </c>
      <c r="AU42" s="8">
        <f>SUM(AT42)</f>
        <v>128</v>
      </c>
    </row>
    <row r="43" spans="1:47" ht="15" customHeight="1" x14ac:dyDescent="0.25">
      <c r="A43" s="176"/>
      <c r="B43" s="59" t="s">
        <v>144</v>
      </c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57">
        <v>0</v>
      </c>
      <c r="U43" s="25">
        <v>0</v>
      </c>
      <c r="V43" s="3">
        <v>2</v>
      </c>
      <c r="W43" s="3">
        <v>2</v>
      </c>
      <c r="X43" s="3">
        <v>2</v>
      </c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8">
        <f t="shared" si="0"/>
        <v>6</v>
      </c>
      <c r="AU43" s="8">
        <f>SUM(AT43)</f>
        <v>6</v>
      </c>
    </row>
    <row r="44" spans="1:47" ht="54" customHeight="1" x14ac:dyDescent="0.25">
      <c r="A44" s="171" t="s">
        <v>59</v>
      </c>
      <c r="B44" s="31" t="s">
        <v>85</v>
      </c>
      <c r="C44" s="115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9">
        <v>0</v>
      </c>
      <c r="U44" s="25">
        <v>0</v>
      </c>
      <c r="V44" s="115">
        <v>2</v>
      </c>
      <c r="W44" s="115">
        <v>2</v>
      </c>
      <c r="X44" s="115">
        <v>2</v>
      </c>
      <c r="Y44" s="115">
        <v>2</v>
      </c>
      <c r="Z44" s="115">
        <v>2</v>
      </c>
      <c r="AA44" s="115">
        <v>4</v>
      </c>
      <c r="AB44" s="115">
        <v>4</v>
      </c>
      <c r="AC44" s="115">
        <v>2</v>
      </c>
      <c r="AD44" s="115">
        <v>2</v>
      </c>
      <c r="AE44" s="115">
        <v>2</v>
      </c>
      <c r="AF44" s="115">
        <v>4</v>
      </c>
      <c r="AG44" s="115">
        <v>4</v>
      </c>
      <c r="AH44" s="115">
        <v>4</v>
      </c>
      <c r="AI44" s="115">
        <v>4</v>
      </c>
      <c r="AJ44" s="115">
        <v>4</v>
      </c>
      <c r="AK44" s="115">
        <v>4</v>
      </c>
      <c r="AL44" s="115">
        <v>4</v>
      </c>
      <c r="AM44" s="115">
        <v>4</v>
      </c>
      <c r="AN44" s="115"/>
      <c r="AO44" s="115"/>
      <c r="AP44" s="115"/>
      <c r="AQ44" s="115"/>
      <c r="AR44" s="115"/>
      <c r="AS44" s="115"/>
      <c r="AT44" s="8">
        <v>56</v>
      </c>
      <c r="AU44" s="8">
        <v>56</v>
      </c>
    </row>
    <row r="45" spans="1:47" ht="13.5" customHeight="1" x14ac:dyDescent="0.25">
      <c r="A45" s="172"/>
      <c r="B45" s="59" t="s">
        <v>144</v>
      </c>
      <c r="C45" s="115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9">
        <v>0</v>
      </c>
      <c r="U45" s="25">
        <v>0</v>
      </c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>
        <v>6</v>
      </c>
      <c r="AN45" s="115"/>
      <c r="AO45" s="115"/>
      <c r="AP45" s="115"/>
      <c r="AQ45" s="115"/>
      <c r="AR45" s="115"/>
      <c r="AS45" s="115"/>
      <c r="AT45" s="8">
        <v>6</v>
      </c>
      <c r="AU45" s="8">
        <v>6</v>
      </c>
    </row>
    <row r="46" spans="1:47" x14ac:dyDescent="0.25">
      <c r="A46" s="48" t="s">
        <v>60</v>
      </c>
      <c r="B46" s="31" t="s">
        <v>27</v>
      </c>
      <c r="C46" s="115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9">
        <v>0</v>
      </c>
      <c r="U46" s="27">
        <v>0</v>
      </c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20">
        <v>18</v>
      </c>
      <c r="AO46" s="121">
        <v>36</v>
      </c>
      <c r="AP46" s="122">
        <v>18</v>
      </c>
      <c r="AQ46" s="115"/>
      <c r="AR46" s="115"/>
      <c r="AS46" s="123"/>
      <c r="AT46" s="8">
        <v>72</v>
      </c>
      <c r="AU46" s="8">
        <v>72</v>
      </c>
    </row>
    <row r="47" spans="1:47" ht="30" x14ac:dyDescent="0.25">
      <c r="A47" s="171" t="s">
        <v>161</v>
      </c>
      <c r="B47" s="31" t="s">
        <v>162</v>
      </c>
      <c r="C47" s="115">
        <v>2</v>
      </c>
      <c r="D47" s="118">
        <v>2</v>
      </c>
      <c r="E47" s="118">
        <v>2</v>
      </c>
      <c r="F47" s="118">
        <v>2</v>
      </c>
      <c r="G47" s="118">
        <v>2</v>
      </c>
      <c r="H47" s="118">
        <v>2</v>
      </c>
      <c r="I47" s="118">
        <v>2</v>
      </c>
      <c r="J47" s="118">
        <v>2</v>
      </c>
      <c r="K47" s="118">
        <v>4</v>
      </c>
      <c r="L47" s="118">
        <v>4</v>
      </c>
      <c r="M47" s="118">
        <v>4</v>
      </c>
      <c r="N47" s="118">
        <v>4</v>
      </c>
      <c r="O47" s="118">
        <v>4</v>
      </c>
      <c r="P47" s="118">
        <v>4</v>
      </c>
      <c r="Q47" s="118">
        <v>4</v>
      </c>
      <c r="R47" s="118">
        <v>2</v>
      </c>
      <c r="S47" s="118"/>
      <c r="T47" s="119">
        <v>0</v>
      </c>
      <c r="U47" s="27">
        <f>SUM(C47:Q47)</f>
        <v>44</v>
      </c>
      <c r="V47" s="115">
        <v>8</v>
      </c>
      <c r="W47" s="115">
        <v>8</v>
      </c>
      <c r="X47" s="115">
        <v>8</v>
      </c>
      <c r="Y47" s="115">
        <v>8</v>
      </c>
      <c r="Z47" s="115">
        <v>8</v>
      </c>
      <c r="AA47" s="115">
        <v>8</v>
      </c>
      <c r="AB47" s="115">
        <v>8</v>
      </c>
      <c r="AC47" s="115">
        <v>10</v>
      </c>
      <c r="AD47" s="115">
        <v>10</v>
      </c>
      <c r="AE47" s="115">
        <v>10</v>
      </c>
      <c r="AF47" s="115">
        <v>10</v>
      </c>
      <c r="AG47" s="115">
        <v>10</v>
      </c>
      <c r="AH47" s="115">
        <v>10</v>
      </c>
      <c r="AI47" s="115">
        <v>10</v>
      </c>
      <c r="AJ47" s="115">
        <v>10</v>
      </c>
      <c r="AK47" s="115">
        <v>10</v>
      </c>
      <c r="AL47" s="115">
        <v>10</v>
      </c>
      <c r="AM47" s="115">
        <v>10</v>
      </c>
      <c r="AN47" s="109"/>
      <c r="AO47" s="109"/>
      <c r="AP47" s="109"/>
      <c r="AQ47" s="115"/>
      <c r="AR47" s="115"/>
      <c r="AS47" s="123"/>
      <c r="AT47" s="8">
        <f>SUM(V47:AM47)</f>
        <v>166</v>
      </c>
      <c r="AU47" s="8">
        <f>SUM(U47+AT47)</f>
        <v>210</v>
      </c>
    </row>
    <row r="48" spans="1:47" x14ac:dyDescent="0.25">
      <c r="A48" s="172"/>
      <c r="B48" s="59" t="s">
        <v>144</v>
      </c>
      <c r="C48" s="115">
        <v>2</v>
      </c>
      <c r="D48" s="118">
        <v>2</v>
      </c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>
        <v>0</v>
      </c>
      <c r="U48" s="27">
        <f>SUM(C48:R48)</f>
        <v>4</v>
      </c>
      <c r="V48" s="115">
        <v>2</v>
      </c>
      <c r="W48" s="115">
        <v>2</v>
      </c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09"/>
      <c r="AO48" s="109"/>
      <c r="AP48" s="109"/>
      <c r="AQ48" s="115"/>
      <c r="AR48" s="115"/>
      <c r="AS48" s="123"/>
      <c r="AT48" s="8">
        <f>SUM(V48:AM48)</f>
        <v>4</v>
      </c>
      <c r="AU48" s="8">
        <f>SUM(U48+AT48)</f>
        <v>8</v>
      </c>
    </row>
    <row r="49" spans="1:47" ht="45.75" customHeight="1" x14ac:dyDescent="0.25">
      <c r="A49" s="171" t="s">
        <v>72</v>
      </c>
      <c r="B49" s="31" t="s">
        <v>145</v>
      </c>
      <c r="C49" s="3">
        <v>4</v>
      </c>
      <c r="D49" s="3">
        <v>4</v>
      </c>
      <c r="E49" s="3">
        <v>4</v>
      </c>
      <c r="F49" s="3">
        <v>4</v>
      </c>
      <c r="G49" s="3">
        <v>4</v>
      </c>
      <c r="H49" s="3">
        <v>4</v>
      </c>
      <c r="I49" s="3">
        <v>2</v>
      </c>
      <c r="J49" s="3">
        <v>2</v>
      </c>
      <c r="K49" s="3">
        <v>2</v>
      </c>
      <c r="L49" s="3">
        <v>2</v>
      </c>
      <c r="M49" s="3">
        <v>2</v>
      </c>
      <c r="N49" s="3">
        <v>2</v>
      </c>
      <c r="O49" s="33">
        <v>2</v>
      </c>
      <c r="P49" s="33">
        <v>2</v>
      </c>
      <c r="Q49" s="33">
        <v>2</v>
      </c>
      <c r="R49" s="33">
        <v>2</v>
      </c>
      <c r="S49" s="33"/>
      <c r="T49" s="15">
        <v>0</v>
      </c>
      <c r="U49" s="96">
        <v>44</v>
      </c>
      <c r="V49" s="3">
        <v>2</v>
      </c>
      <c r="W49" s="3">
        <v>2</v>
      </c>
      <c r="X49" s="3">
        <v>2</v>
      </c>
      <c r="Y49" s="3">
        <v>2</v>
      </c>
      <c r="Z49" s="3">
        <v>2</v>
      </c>
      <c r="AA49" s="3">
        <v>2</v>
      </c>
      <c r="AB49" s="3">
        <v>2</v>
      </c>
      <c r="AC49" s="3">
        <v>4</v>
      </c>
      <c r="AD49" s="3">
        <v>4</v>
      </c>
      <c r="AE49" s="3">
        <v>4</v>
      </c>
      <c r="AF49" s="3">
        <v>4</v>
      </c>
      <c r="AG49" s="3">
        <v>4</v>
      </c>
      <c r="AH49" s="3">
        <v>4</v>
      </c>
      <c r="AI49" s="3">
        <v>4</v>
      </c>
      <c r="AJ49" s="3">
        <v>4</v>
      </c>
      <c r="AK49" s="3">
        <v>2</v>
      </c>
      <c r="AL49" s="3">
        <v>4</v>
      </c>
      <c r="AM49" s="3">
        <v>6</v>
      </c>
      <c r="AN49" s="3"/>
      <c r="AO49" s="3"/>
      <c r="AP49" s="3"/>
      <c r="AQ49" s="3"/>
      <c r="AR49" s="3"/>
      <c r="AS49" s="3"/>
      <c r="AT49" s="8">
        <v>58</v>
      </c>
      <c r="AU49" s="8">
        <v>102</v>
      </c>
    </row>
    <row r="50" spans="1:47" ht="22.5" customHeight="1" x14ac:dyDescent="0.25">
      <c r="A50" s="172"/>
      <c r="B50" s="60" t="s">
        <v>144</v>
      </c>
      <c r="C50" s="3">
        <v>2</v>
      </c>
      <c r="D50" s="3">
        <v>2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3"/>
      <c r="P50" s="33"/>
      <c r="Q50" s="33"/>
      <c r="R50" s="33"/>
      <c r="S50" s="33"/>
      <c r="T50" s="15">
        <v>0</v>
      </c>
      <c r="U50" s="96">
        <f>SUM(C50:H50)</f>
        <v>4</v>
      </c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>
        <v>4</v>
      </c>
      <c r="AN50" s="3"/>
      <c r="AO50" s="3"/>
      <c r="AP50" s="3"/>
      <c r="AQ50" s="3"/>
      <c r="AR50" s="3"/>
      <c r="AS50" s="3"/>
      <c r="AT50" s="8">
        <v>4</v>
      </c>
      <c r="AU50" s="8">
        <v>8</v>
      </c>
    </row>
    <row r="51" spans="1:47" ht="22.5" customHeight="1" x14ac:dyDescent="0.25">
      <c r="A51" s="105" t="s">
        <v>146</v>
      </c>
      <c r="B51" s="31" t="s">
        <v>27</v>
      </c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3"/>
      <c r="P51" s="33"/>
      <c r="Q51" s="33"/>
      <c r="R51" s="33"/>
      <c r="S51" s="33"/>
      <c r="T51" s="15">
        <v>0</v>
      </c>
      <c r="U51" s="96">
        <v>0</v>
      </c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125">
        <v>36</v>
      </c>
      <c r="AO51" s="125">
        <v>36</v>
      </c>
      <c r="AP51" s="3"/>
      <c r="AQ51" s="3"/>
      <c r="AR51" s="3"/>
      <c r="AS51" s="3"/>
      <c r="AT51" s="8">
        <f>SUM(AN51:AO51)</f>
        <v>72</v>
      </c>
      <c r="AU51" s="8">
        <v>72</v>
      </c>
    </row>
    <row r="52" spans="1:47" ht="22.5" customHeight="1" x14ac:dyDescent="0.25">
      <c r="A52" s="48" t="s">
        <v>163</v>
      </c>
      <c r="B52" s="31" t="s">
        <v>73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3"/>
      <c r="P52" s="33"/>
      <c r="Q52" s="33"/>
      <c r="R52" s="33"/>
      <c r="S52" s="33"/>
      <c r="T52" s="15">
        <v>0</v>
      </c>
      <c r="U52" s="96">
        <v>0</v>
      </c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109"/>
      <c r="AQ52" s="124">
        <v>36</v>
      </c>
      <c r="AR52" s="109"/>
      <c r="AS52" s="109"/>
      <c r="AT52" s="8">
        <v>36</v>
      </c>
      <c r="AU52" s="8">
        <v>36</v>
      </c>
    </row>
    <row r="53" spans="1:47" ht="22.5" customHeight="1" x14ac:dyDescent="0.25">
      <c r="A53" s="187" t="s">
        <v>29</v>
      </c>
      <c r="B53" s="188"/>
      <c r="C53" s="8">
        <v>36</v>
      </c>
      <c r="D53" s="8">
        <v>36</v>
      </c>
      <c r="E53" s="8">
        <v>36</v>
      </c>
      <c r="F53" s="8">
        <v>36</v>
      </c>
      <c r="G53" s="8">
        <v>36</v>
      </c>
      <c r="H53" s="8">
        <v>36</v>
      </c>
      <c r="I53" s="8">
        <v>36</v>
      </c>
      <c r="J53" s="8">
        <v>36</v>
      </c>
      <c r="K53" s="8">
        <v>36</v>
      </c>
      <c r="L53" s="8">
        <v>36</v>
      </c>
      <c r="M53" s="8">
        <v>36</v>
      </c>
      <c r="N53" s="8">
        <v>36</v>
      </c>
      <c r="O53" s="8">
        <v>36</v>
      </c>
      <c r="P53" s="8">
        <v>36</v>
      </c>
      <c r="Q53" s="8">
        <v>36</v>
      </c>
      <c r="R53" s="8">
        <v>36</v>
      </c>
      <c r="S53" s="8"/>
      <c r="T53" s="14">
        <v>0</v>
      </c>
      <c r="U53" s="14">
        <v>576</v>
      </c>
      <c r="V53" s="8">
        <v>36</v>
      </c>
      <c r="W53" s="8">
        <v>36</v>
      </c>
      <c r="X53" s="8">
        <v>36</v>
      </c>
      <c r="Y53" s="8">
        <v>36</v>
      </c>
      <c r="Z53" s="8">
        <v>36</v>
      </c>
      <c r="AA53" s="8">
        <v>36</v>
      </c>
      <c r="AB53" s="8">
        <v>36</v>
      </c>
      <c r="AC53" s="8">
        <v>36</v>
      </c>
      <c r="AD53" s="8">
        <v>36</v>
      </c>
      <c r="AE53" s="8">
        <v>36</v>
      </c>
      <c r="AF53" s="8">
        <v>36</v>
      </c>
      <c r="AG53" s="8">
        <v>36</v>
      </c>
      <c r="AH53" s="8">
        <v>36</v>
      </c>
      <c r="AI53" s="8">
        <v>36</v>
      </c>
      <c r="AJ53" s="8">
        <v>36</v>
      </c>
      <c r="AK53" s="8">
        <v>36</v>
      </c>
      <c r="AL53" s="8">
        <v>36</v>
      </c>
      <c r="AM53" s="8">
        <v>36</v>
      </c>
      <c r="AN53" s="8">
        <v>36</v>
      </c>
      <c r="AO53" s="8">
        <v>36</v>
      </c>
      <c r="AP53" s="8">
        <v>36</v>
      </c>
      <c r="AQ53" s="8">
        <v>36</v>
      </c>
      <c r="AR53" s="8">
        <v>36</v>
      </c>
      <c r="AS53" s="8"/>
      <c r="AT53" s="8">
        <v>828</v>
      </c>
      <c r="AU53" s="8">
        <f>SUM(U53+AT53)</f>
        <v>1404</v>
      </c>
    </row>
    <row r="54" spans="1:47" ht="33.75" customHeight="1" x14ac:dyDescent="0.25">
      <c r="A54" s="183"/>
      <c r="B54" s="184"/>
      <c r="C54" s="112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14"/>
      <c r="U54" s="14"/>
      <c r="V54" s="112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</row>
    <row r="55" spans="1:47" ht="22.5" customHeight="1" x14ac:dyDescent="0.25">
      <c r="A55" s="185"/>
      <c r="B55" s="186"/>
      <c r="C55" s="76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14"/>
      <c r="U55" s="14"/>
      <c r="V55" s="76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</row>
    <row r="56" spans="1:47" ht="28.5" customHeight="1" x14ac:dyDescent="0.25"/>
    <row r="57" spans="1:47" ht="12.75" customHeight="1" x14ac:dyDescent="0.25"/>
    <row r="58" spans="1:47" ht="20.25" customHeight="1" x14ac:dyDescent="0.25"/>
    <row r="59" spans="1:47" ht="31.5" customHeight="1" x14ac:dyDescent="0.25"/>
    <row r="60" spans="1:47" ht="33" customHeight="1" x14ac:dyDescent="0.25"/>
    <row r="61" spans="1:47" ht="24" customHeight="1" x14ac:dyDescent="0.25"/>
    <row r="62" spans="1:47" ht="23.25" customHeight="1" x14ac:dyDescent="0.25"/>
    <row r="63" spans="1:47" ht="21" customHeight="1" x14ac:dyDescent="0.25"/>
    <row r="64" spans="1:47" ht="22.5" customHeight="1" x14ac:dyDescent="0.25"/>
    <row r="65" ht="19.5" customHeight="1" x14ac:dyDescent="0.25"/>
  </sheetData>
  <mergeCells count="38">
    <mergeCell ref="A42:A43"/>
    <mergeCell ref="A47:A48"/>
    <mergeCell ref="A54:B54"/>
    <mergeCell ref="A55:B55"/>
    <mergeCell ref="B3:B7"/>
    <mergeCell ref="A14:A15"/>
    <mergeCell ref="A16:A17"/>
    <mergeCell ref="A20:A21"/>
    <mergeCell ref="A53:B53"/>
    <mergeCell ref="A34:A35"/>
    <mergeCell ref="A38:A39"/>
    <mergeCell ref="A40:A41"/>
    <mergeCell ref="A44:A45"/>
    <mergeCell ref="A22:A23"/>
    <mergeCell ref="A26:A27"/>
    <mergeCell ref="A28:A29"/>
    <mergeCell ref="Q3:S3"/>
    <mergeCell ref="U3:W3"/>
    <mergeCell ref="A12:A13"/>
    <mergeCell ref="A10:A11"/>
    <mergeCell ref="A8:A9"/>
    <mergeCell ref="A3:A7"/>
    <mergeCell ref="A49:A50"/>
    <mergeCell ref="AH3:AJ3"/>
    <mergeCell ref="AL3:AO3"/>
    <mergeCell ref="AQ3:AS3"/>
    <mergeCell ref="C4:AS4"/>
    <mergeCell ref="D6:AT6"/>
    <mergeCell ref="H3:J3"/>
    <mergeCell ref="Y3:AA3"/>
    <mergeCell ref="AC3:AF3"/>
    <mergeCell ref="A30:A31"/>
    <mergeCell ref="A32:A33"/>
    <mergeCell ref="A18:A19"/>
    <mergeCell ref="A24:A25"/>
    <mergeCell ref="A36:A37"/>
    <mergeCell ref="D3:F3"/>
    <mergeCell ref="L3:O3"/>
  </mergeCells>
  <pageMargins left="0.70866141732283472" right="0.70866141732283472" top="0.74803149606299213" bottom="0.74803149606299213" header="0.31496062992125984" footer="0.31496062992125984"/>
  <pageSetup paperSize="9" scale="41" orientation="landscape" r:id="rId1"/>
  <rowBreaks count="1" manualBreakCount="1">
    <brk id="55" max="48" man="1"/>
  </rowBreaks>
  <colBreaks count="1" manualBreakCount="1">
    <brk id="47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8"/>
  <sheetViews>
    <sheetView zoomScale="50" zoomScaleNormal="50" workbookViewId="0">
      <selection activeCell="AW4" sqref="AW4"/>
    </sheetView>
  </sheetViews>
  <sheetFormatPr defaultRowHeight="15" x14ac:dyDescent="0.25"/>
  <cols>
    <col min="1" max="1" width="16" customWidth="1"/>
    <col min="2" max="2" width="34.85546875" customWidth="1"/>
    <col min="3" max="3" width="5" customWidth="1"/>
    <col min="4" max="4" width="4" customWidth="1"/>
    <col min="5" max="5" width="3.7109375" customWidth="1"/>
    <col min="6" max="6" width="4.140625" customWidth="1"/>
    <col min="7" max="7" width="4.28515625" customWidth="1"/>
    <col min="8" max="8" width="3.7109375" customWidth="1"/>
    <col min="9" max="9" width="4.140625" customWidth="1"/>
    <col min="10" max="12" width="4.42578125" customWidth="1"/>
    <col min="13" max="13" width="3.5703125" customWidth="1"/>
    <col min="14" max="15" width="3.85546875" customWidth="1"/>
    <col min="16" max="16" width="4" customWidth="1"/>
    <col min="17" max="17" width="4.140625" customWidth="1"/>
    <col min="18" max="18" width="4" customWidth="1"/>
    <col min="19" max="19" width="5.140625" customWidth="1"/>
    <col min="20" max="20" width="5" customWidth="1"/>
    <col min="21" max="21" width="5.140625" customWidth="1"/>
    <col min="22" max="22" width="3.7109375" customWidth="1"/>
    <col min="23" max="23" width="4.140625" customWidth="1"/>
    <col min="24" max="24" width="4.28515625" customWidth="1"/>
    <col min="25" max="25" width="4" customWidth="1"/>
    <col min="26" max="26" width="4.140625" customWidth="1"/>
    <col min="27" max="28" width="4.5703125" customWidth="1"/>
    <col min="29" max="29" width="4.28515625" customWidth="1"/>
    <col min="30" max="30" width="3.5703125" customWidth="1"/>
    <col min="31" max="31" width="3.85546875" customWidth="1"/>
    <col min="32" max="32" width="4.28515625" customWidth="1"/>
    <col min="33" max="33" width="4" customWidth="1"/>
    <col min="34" max="34" width="3.7109375" customWidth="1"/>
    <col min="35" max="35" width="3.85546875" customWidth="1"/>
    <col min="36" max="36" width="4.42578125" customWidth="1"/>
    <col min="37" max="37" width="4.28515625" customWidth="1"/>
    <col min="38" max="38" width="4" customWidth="1"/>
    <col min="39" max="39" width="3.7109375" customWidth="1"/>
    <col min="40" max="40" width="4.140625" customWidth="1"/>
    <col min="41" max="41" width="3.85546875" customWidth="1"/>
    <col min="42" max="42" width="4.28515625" customWidth="1"/>
    <col min="43" max="43" width="4.42578125" customWidth="1"/>
    <col min="44" max="44" width="5.5703125" customWidth="1"/>
    <col min="45" max="45" width="6.42578125" customWidth="1"/>
  </cols>
  <sheetData>
    <row r="1" spans="1:47" ht="15.75" x14ac:dyDescent="0.25">
      <c r="A1" s="9" t="s">
        <v>173</v>
      </c>
    </row>
    <row r="2" spans="1:47" ht="15.75" x14ac:dyDescent="0.25">
      <c r="A2" s="9"/>
    </row>
    <row r="3" spans="1:47" ht="77.25" x14ac:dyDescent="0.25">
      <c r="A3" s="160" t="s">
        <v>0</v>
      </c>
      <c r="B3" s="158" t="s">
        <v>1</v>
      </c>
      <c r="C3" s="155" t="s">
        <v>174</v>
      </c>
      <c r="D3" s="163" t="s">
        <v>2</v>
      </c>
      <c r="E3" s="163"/>
      <c r="F3" s="163"/>
      <c r="G3" s="155" t="s">
        <v>175</v>
      </c>
      <c r="H3" s="163" t="s">
        <v>3</v>
      </c>
      <c r="I3" s="163"/>
      <c r="J3" s="163"/>
      <c r="K3" s="155" t="s">
        <v>176</v>
      </c>
      <c r="L3" s="164" t="s">
        <v>4</v>
      </c>
      <c r="M3" s="165"/>
      <c r="N3" s="165"/>
      <c r="O3" s="166"/>
      <c r="P3" s="155" t="s">
        <v>177</v>
      </c>
      <c r="Q3" s="163" t="s">
        <v>5</v>
      </c>
      <c r="R3" s="163"/>
      <c r="S3" s="163"/>
      <c r="T3" s="155" t="s">
        <v>178</v>
      </c>
      <c r="U3" s="163" t="s">
        <v>6</v>
      </c>
      <c r="V3" s="163"/>
      <c r="W3" s="163"/>
      <c r="X3" s="155" t="s">
        <v>179</v>
      </c>
      <c r="Y3" s="163" t="s">
        <v>8</v>
      </c>
      <c r="Z3" s="163"/>
      <c r="AA3" s="163"/>
      <c r="AB3" s="155" t="s">
        <v>180</v>
      </c>
      <c r="AC3" s="164" t="s">
        <v>9</v>
      </c>
      <c r="AD3" s="165"/>
      <c r="AE3" s="165"/>
      <c r="AF3" s="166"/>
      <c r="AG3" s="155" t="s">
        <v>181</v>
      </c>
      <c r="AH3" s="163" t="s">
        <v>10</v>
      </c>
      <c r="AI3" s="163"/>
      <c r="AJ3" s="163"/>
      <c r="AK3" s="155" t="s">
        <v>182</v>
      </c>
      <c r="AL3" s="163" t="s">
        <v>11</v>
      </c>
      <c r="AM3" s="163"/>
      <c r="AN3" s="163"/>
      <c r="AO3" s="163"/>
      <c r="AP3" s="155" t="s">
        <v>183</v>
      </c>
      <c r="AQ3" s="163" t="s">
        <v>12</v>
      </c>
      <c r="AR3" s="163"/>
      <c r="AS3" s="163"/>
      <c r="AT3" s="155" t="s">
        <v>184</v>
      </c>
      <c r="AU3" s="156"/>
    </row>
    <row r="4" spans="1:47" x14ac:dyDescent="0.25">
      <c r="A4" s="161"/>
      <c r="B4" s="159"/>
      <c r="C4" s="167" t="s">
        <v>13</v>
      </c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9"/>
      <c r="AU4" s="87"/>
    </row>
    <row r="5" spans="1:47" x14ac:dyDescent="0.25">
      <c r="A5" s="161"/>
      <c r="B5" s="159"/>
      <c r="C5" s="154">
        <v>36</v>
      </c>
      <c r="D5" s="4">
        <v>37</v>
      </c>
      <c r="E5" s="4">
        <v>38</v>
      </c>
      <c r="F5" s="4">
        <v>39</v>
      </c>
      <c r="G5" s="4">
        <v>40</v>
      </c>
      <c r="H5" s="4">
        <v>41</v>
      </c>
      <c r="I5" s="4">
        <v>42</v>
      </c>
      <c r="J5" s="4">
        <v>43</v>
      </c>
      <c r="K5" s="4">
        <v>44</v>
      </c>
      <c r="L5" s="4">
        <v>45</v>
      </c>
      <c r="M5" s="4">
        <v>46</v>
      </c>
      <c r="N5" s="4">
        <v>47</v>
      </c>
      <c r="O5" s="4">
        <v>48</v>
      </c>
      <c r="P5" s="4">
        <v>49</v>
      </c>
      <c r="Q5" s="4">
        <v>50</v>
      </c>
      <c r="R5" s="4">
        <v>51</v>
      </c>
      <c r="S5" s="4">
        <v>52</v>
      </c>
      <c r="T5" s="4">
        <v>1</v>
      </c>
      <c r="U5" s="4">
        <v>2</v>
      </c>
      <c r="V5" s="4">
        <v>3</v>
      </c>
      <c r="W5" s="4">
        <v>4</v>
      </c>
      <c r="X5" s="3">
        <v>5</v>
      </c>
      <c r="Y5" s="3">
        <v>6</v>
      </c>
      <c r="Z5" s="3">
        <v>7</v>
      </c>
      <c r="AA5" s="3">
        <v>8</v>
      </c>
      <c r="AB5" s="3">
        <v>9</v>
      </c>
      <c r="AC5" s="3">
        <v>10</v>
      </c>
      <c r="AD5" s="3">
        <v>11</v>
      </c>
      <c r="AE5" s="3">
        <v>12</v>
      </c>
      <c r="AF5" s="3">
        <v>13</v>
      </c>
      <c r="AG5" s="3">
        <v>14</v>
      </c>
      <c r="AH5" s="3">
        <v>15</v>
      </c>
      <c r="AI5" s="3">
        <v>16</v>
      </c>
      <c r="AJ5" s="3">
        <v>17</v>
      </c>
      <c r="AK5" s="3">
        <v>18</v>
      </c>
      <c r="AL5" s="3">
        <v>19</v>
      </c>
      <c r="AM5" s="3">
        <v>20</v>
      </c>
      <c r="AN5" s="3">
        <v>21</v>
      </c>
      <c r="AO5" s="3">
        <v>22</v>
      </c>
      <c r="AP5" s="3">
        <v>23</v>
      </c>
      <c r="AQ5" s="3">
        <v>24</v>
      </c>
      <c r="AR5" s="3">
        <v>25</v>
      </c>
      <c r="AS5" s="3">
        <v>26</v>
      </c>
      <c r="AT5" s="3"/>
      <c r="AU5" s="3"/>
    </row>
    <row r="6" spans="1:47" x14ac:dyDescent="0.25">
      <c r="A6" s="161"/>
      <c r="B6" s="159"/>
      <c r="C6" s="153"/>
      <c r="D6" s="167" t="s">
        <v>97</v>
      </c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70"/>
    </row>
    <row r="7" spans="1:47" ht="12" customHeight="1" x14ac:dyDescent="0.25">
      <c r="A7" s="162"/>
      <c r="B7" s="159"/>
      <c r="C7" s="154">
        <v>1</v>
      </c>
      <c r="D7" s="4">
        <v>2</v>
      </c>
      <c r="E7" s="4">
        <v>3</v>
      </c>
      <c r="F7" s="4">
        <v>4</v>
      </c>
      <c r="G7" s="4">
        <v>5</v>
      </c>
      <c r="H7" s="4">
        <v>6</v>
      </c>
      <c r="I7" s="4">
        <v>7</v>
      </c>
      <c r="J7" s="4">
        <v>8</v>
      </c>
      <c r="K7" s="4">
        <v>9</v>
      </c>
      <c r="L7" s="4">
        <v>10</v>
      </c>
      <c r="M7" s="4">
        <v>11</v>
      </c>
      <c r="N7" s="4">
        <v>12</v>
      </c>
      <c r="O7" s="4">
        <v>13</v>
      </c>
      <c r="P7" s="4">
        <v>14</v>
      </c>
      <c r="Q7" s="4">
        <v>15</v>
      </c>
      <c r="R7" s="4">
        <v>16</v>
      </c>
      <c r="S7" s="4">
        <v>17</v>
      </c>
      <c r="T7" s="4">
        <v>18</v>
      </c>
      <c r="U7" s="4">
        <v>19</v>
      </c>
      <c r="V7" s="4">
        <v>20</v>
      </c>
      <c r="W7" s="4">
        <v>21</v>
      </c>
      <c r="X7" s="3">
        <v>22</v>
      </c>
      <c r="Y7" s="3">
        <v>23</v>
      </c>
      <c r="Z7" s="3">
        <v>24</v>
      </c>
      <c r="AA7" s="3">
        <v>25</v>
      </c>
      <c r="AB7" s="3">
        <v>26</v>
      </c>
      <c r="AC7" s="3">
        <v>27</v>
      </c>
      <c r="AD7" s="3">
        <v>28</v>
      </c>
      <c r="AE7" s="3">
        <v>29</v>
      </c>
      <c r="AF7" s="3">
        <v>30</v>
      </c>
      <c r="AG7" s="3">
        <v>31</v>
      </c>
      <c r="AH7" s="3">
        <v>32</v>
      </c>
      <c r="AI7" s="3">
        <v>33</v>
      </c>
      <c r="AJ7" s="3">
        <v>34</v>
      </c>
      <c r="AK7" s="3">
        <v>35</v>
      </c>
      <c r="AL7" s="3">
        <v>36</v>
      </c>
      <c r="AM7" s="3">
        <v>37</v>
      </c>
      <c r="AN7" s="3">
        <v>38</v>
      </c>
      <c r="AO7" s="3">
        <v>39</v>
      </c>
      <c r="AP7" s="3">
        <v>40</v>
      </c>
      <c r="AQ7" s="3">
        <v>41</v>
      </c>
      <c r="AR7" s="3">
        <v>42</v>
      </c>
      <c r="AS7" s="3">
        <v>43</v>
      </c>
      <c r="AT7" s="3"/>
      <c r="AU7" s="3"/>
    </row>
    <row r="8" spans="1:47" ht="31.5" customHeight="1" x14ac:dyDescent="0.25">
      <c r="A8" s="177" t="s">
        <v>109</v>
      </c>
      <c r="B8" s="11" t="s">
        <v>100</v>
      </c>
      <c r="C8" s="8">
        <v>4</v>
      </c>
      <c r="D8" s="8">
        <v>4</v>
      </c>
      <c r="E8" s="8">
        <v>4</v>
      </c>
      <c r="F8" s="8">
        <v>4</v>
      </c>
      <c r="G8" s="8">
        <v>4</v>
      </c>
      <c r="H8" s="8">
        <v>4</v>
      </c>
      <c r="I8" s="8">
        <v>4</v>
      </c>
      <c r="J8" s="8">
        <v>4</v>
      </c>
      <c r="K8" s="8">
        <v>6</v>
      </c>
      <c r="L8" s="8">
        <v>6</v>
      </c>
      <c r="M8" s="8">
        <v>6</v>
      </c>
      <c r="N8" s="8">
        <v>4</v>
      </c>
      <c r="O8" s="8"/>
      <c r="P8" s="8"/>
      <c r="Q8" s="8"/>
      <c r="R8" s="8"/>
      <c r="S8" s="8"/>
      <c r="T8" s="14">
        <v>0</v>
      </c>
      <c r="U8" s="14">
        <v>54</v>
      </c>
      <c r="V8" s="8">
        <v>2</v>
      </c>
      <c r="W8" s="8">
        <v>2</v>
      </c>
      <c r="X8" s="12">
        <v>2</v>
      </c>
      <c r="Y8" s="12">
        <v>4</v>
      </c>
      <c r="Z8" s="12">
        <v>4</v>
      </c>
      <c r="AA8" s="12">
        <v>4</v>
      </c>
      <c r="AB8" s="12">
        <v>4</v>
      </c>
      <c r="AC8" s="12">
        <v>4</v>
      </c>
      <c r="AD8" s="12">
        <v>4</v>
      </c>
      <c r="AE8" s="12">
        <v>4</v>
      </c>
      <c r="AF8" s="12">
        <v>4</v>
      </c>
      <c r="AG8" s="12">
        <v>4</v>
      </c>
      <c r="AH8" s="12">
        <v>2</v>
      </c>
      <c r="AI8" s="12">
        <v>2</v>
      </c>
      <c r="AJ8" s="12">
        <v>2</v>
      </c>
      <c r="AK8" s="12">
        <v>2</v>
      </c>
      <c r="AL8" s="12">
        <v>2</v>
      </c>
      <c r="AM8" s="12">
        <v>2</v>
      </c>
      <c r="AN8" s="12">
        <v>2</v>
      </c>
      <c r="AO8" s="12">
        <v>2</v>
      </c>
      <c r="AP8" s="12"/>
      <c r="AQ8" s="12"/>
      <c r="AR8" s="12"/>
      <c r="AS8" s="12"/>
      <c r="AT8" s="12">
        <f>SUM(V8:AS8)</f>
        <v>58</v>
      </c>
      <c r="AU8" s="12">
        <f>SUM(U8+AT8)</f>
        <v>112</v>
      </c>
    </row>
    <row r="9" spans="1:47" ht="20.25" customHeight="1" x14ac:dyDescent="0.25">
      <c r="A9" s="193"/>
      <c r="B9" s="11" t="s">
        <v>144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>
        <v>4</v>
      </c>
      <c r="O9" s="8"/>
      <c r="P9" s="8"/>
      <c r="Q9" s="8"/>
      <c r="R9" s="8"/>
      <c r="S9" s="8"/>
      <c r="T9" s="14">
        <v>0</v>
      </c>
      <c r="U9" s="14">
        <v>4</v>
      </c>
      <c r="V9" s="8"/>
      <c r="W9" s="8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>
        <v>6</v>
      </c>
      <c r="AL9" s="12"/>
      <c r="AM9" s="12"/>
      <c r="AN9" s="12"/>
      <c r="AO9" s="12"/>
      <c r="AP9" s="12"/>
      <c r="AQ9" s="12"/>
      <c r="AR9" s="12"/>
      <c r="AS9" s="12"/>
      <c r="AT9" s="12">
        <v>6</v>
      </c>
      <c r="AU9" s="12">
        <v>10</v>
      </c>
    </row>
    <row r="10" spans="1:47" ht="30.75" customHeight="1" x14ac:dyDescent="0.25">
      <c r="A10" s="194" t="s">
        <v>39</v>
      </c>
      <c r="B10" s="5" t="s">
        <v>160</v>
      </c>
      <c r="C10" s="1">
        <v>2</v>
      </c>
      <c r="D10" s="1">
        <v>2</v>
      </c>
      <c r="E10" s="1">
        <v>2</v>
      </c>
      <c r="F10" s="1">
        <v>2</v>
      </c>
      <c r="G10" s="1">
        <v>2</v>
      </c>
      <c r="H10" s="1">
        <v>2</v>
      </c>
      <c r="I10" s="1">
        <v>2</v>
      </c>
      <c r="J10" s="1">
        <v>2</v>
      </c>
      <c r="K10" s="1">
        <v>2</v>
      </c>
      <c r="L10" s="1">
        <v>2</v>
      </c>
      <c r="M10" s="1">
        <v>2</v>
      </c>
      <c r="N10" s="1"/>
      <c r="O10" s="2"/>
      <c r="P10" s="1"/>
      <c r="Q10" s="1"/>
      <c r="R10" s="1"/>
      <c r="S10" s="1"/>
      <c r="T10" s="16">
        <v>0</v>
      </c>
      <c r="U10" s="17">
        <v>22</v>
      </c>
      <c r="V10" s="1">
        <v>2</v>
      </c>
      <c r="W10" s="1">
        <v>2</v>
      </c>
      <c r="X10" s="1">
        <v>2</v>
      </c>
      <c r="Y10" s="1">
        <v>2</v>
      </c>
      <c r="Z10" s="1">
        <v>2</v>
      </c>
      <c r="AA10" s="1">
        <v>2</v>
      </c>
      <c r="AB10" s="1">
        <v>2</v>
      </c>
      <c r="AC10" s="1">
        <v>2</v>
      </c>
      <c r="AD10" s="1">
        <v>2</v>
      </c>
      <c r="AE10" s="1">
        <v>2</v>
      </c>
      <c r="AF10" s="1">
        <v>2</v>
      </c>
      <c r="AG10" s="1">
        <v>2</v>
      </c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2">
        <v>24</v>
      </c>
      <c r="AU10" s="12">
        <v>46</v>
      </c>
    </row>
    <row r="11" spans="1:47" ht="21" customHeight="1" x14ac:dyDescent="0.25">
      <c r="A11" s="195"/>
      <c r="B11" s="59" t="s">
        <v>144</v>
      </c>
      <c r="C11" s="2"/>
      <c r="D11" s="1"/>
      <c r="E11" s="1"/>
      <c r="F11" s="1"/>
      <c r="G11" s="1"/>
      <c r="H11" s="1"/>
      <c r="I11" s="1"/>
      <c r="J11" s="1"/>
      <c r="K11" s="1"/>
      <c r="L11" s="1"/>
      <c r="M11" s="1">
        <v>2</v>
      </c>
      <c r="N11" s="1"/>
      <c r="O11" s="2"/>
      <c r="P11" s="1"/>
      <c r="Q11" s="1"/>
      <c r="R11" s="1"/>
      <c r="S11" s="1"/>
      <c r="T11" s="16">
        <v>0</v>
      </c>
      <c r="U11" s="17">
        <v>2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>
        <v>2</v>
      </c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2">
        <v>2</v>
      </c>
      <c r="AU11" s="12">
        <v>4</v>
      </c>
    </row>
    <row r="12" spans="1:47" x14ac:dyDescent="0.25">
      <c r="A12" s="194" t="s">
        <v>40</v>
      </c>
      <c r="B12" s="29" t="s">
        <v>24</v>
      </c>
      <c r="C12" s="2">
        <v>2</v>
      </c>
      <c r="D12" s="1">
        <v>2</v>
      </c>
      <c r="E12" s="1">
        <v>2</v>
      </c>
      <c r="F12" s="1">
        <v>2</v>
      </c>
      <c r="G12" s="1">
        <v>2</v>
      </c>
      <c r="H12" s="1">
        <v>2</v>
      </c>
      <c r="I12" s="1">
        <v>2</v>
      </c>
      <c r="J12" s="1">
        <v>2</v>
      </c>
      <c r="K12" s="1">
        <v>4</v>
      </c>
      <c r="L12" s="1">
        <v>4</v>
      </c>
      <c r="M12" s="1">
        <v>4</v>
      </c>
      <c r="N12" s="1">
        <v>4</v>
      </c>
      <c r="O12" s="2"/>
      <c r="P12" s="1"/>
      <c r="Q12" s="1"/>
      <c r="R12" s="1"/>
      <c r="S12" s="1"/>
      <c r="T12" s="16">
        <v>0</v>
      </c>
      <c r="U12" s="17">
        <v>32</v>
      </c>
      <c r="V12" s="1">
        <v>2</v>
      </c>
      <c r="W12" s="1">
        <v>2</v>
      </c>
      <c r="X12" s="1">
        <v>2</v>
      </c>
      <c r="Y12" s="1">
        <v>2</v>
      </c>
      <c r="Z12" s="1">
        <v>2</v>
      </c>
      <c r="AA12" s="1">
        <v>2</v>
      </c>
      <c r="AB12" s="1">
        <v>2</v>
      </c>
      <c r="AC12" s="1">
        <v>2</v>
      </c>
      <c r="AD12" s="1">
        <v>2</v>
      </c>
      <c r="AE12" s="1">
        <v>2</v>
      </c>
      <c r="AF12" s="1">
        <v>2</v>
      </c>
      <c r="AG12" s="1">
        <v>2</v>
      </c>
      <c r="AH12" s="1">
        <v>2</v>
      </c>
      <c r="AI12" s="1">
        <v>2</v>
      </c>
      <c r="AJ12" s="1">
        <v>2</v>
      </c>
      <c r="AK12" s="1">
        <v>2</v>
      </c>
      <c r="AL12" s="1">
        <v>2</v>
      </c>
      <c r="AM12" s="1"/>
      <c r="AN12" s="1"/>
      <c r="AO12" s="1"/>
      <c r="AP12" s="1"/>
      <c r="AQ12" s="1"/>
      <c r="AR12" s="1"/>
      <c r="AS12" s="1"/>
      <c r="AT12" s="12">
        <v>34</v>
      </c>
      <c r="AU12" s="12">
        <v>66</v>
      </c>
    </row>
    <row r="13" spans="1:47" x14ac:dyDescent="0.25">
      <c r="A13" s="195"/>
      <c r="B13" s="59" t="s">
        <v>144</v>
      </c>
      <c r="C13" s="2"/>
      <c r="D13" s="1"/>
      <c r="E13" s="1"/>
      <c r="F13" s="1"/>
      <c r="G13" s="1"/>
      <c r="H13" s="1"/>
      <c r="I13" s="1"/>
      <c r="J13" s="1"/>
      <c r="K13" s="1"/>
      <c r="L13" s="1"/>
      <c r="M13" s="1">
        <v>2</v>
      </c>
      <c r="N13" s="1"/>
      <c r="O13" s="2"/>
      <c r="P13" s="1"/>
      <c r="Q13" s="1"/>
      <c r="R13" s="1"/>
      <c r="S13" s="1"/>
      <c r="T13" s="16">
        <v>0</v>
      </c>
      <c r="U13" s="17">
        <v>2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>
        <v>4</v>
      </c>
      <c r="AK13" s="1"/>
      <c r="AL13" s="1"/>
      <c r="AM13" s="1"/>
      <c r="AN13" s="1"/>
      <c r="AO13" s="1"/>
      <c r="AP13" s="1"/>
      <c r="AQ13" s="1"/>
      <c r="AR13" s="1"/>
      <c r="AS13" s="1"/>
      <c r="AT13" s="12">
        <v>4</v>
      </c>
      <c r="AU13" s="12">
        <v>6</v>
      </c>
    </row>
    <row r="14" spans="1:47" ht="33" customHeight="1" x14ac:dyDescent="0.25">
      <c r="A14" s="177" t="s">
        <v>101</v>
      </c>
      <c r="B14" s="53" t="s">
        <v>102</v>
      </c>
      <c r="C14" s="13">
        <v>2</v>
      </c>
      <c r="D14" s="12">
        <v>2</v>
      </c>
      <c r="E14" s="12">
        <v>2</v>
      </c>
      <c r="F14" s="12">
        <v>2</v>
      </c>
      <c r="G14" s="12">
        <v>2</v>
      </c>
      <c r="H14" s="12">
        <v>2</v>
      </c>
      <c r="I14" s="12">
        <v>2</v>
      </c>
      <c r="J14" s="12">
        <v>2</v>
      </c>
      <c r="K14" s="12">
        <v>4</v>
      </c>
      <c r="L14" s="12">
        <v>4</v>
      </c>
      <c r="M14" s="12">
        <v>4</v>
      </c>
      <c r="N14" s="12">
        <v>4</v>
      </c>
      <c r="O14" s="13"/>
      <c r="P14" s="12"/>
      <c r="Q14" s="12"/>
      <c r="R14" s="19"/>
      <c r="S14" s="19"/>
      <c r="T14" s="16">
        <v>0</v>
      </c>
      <c r="U14" s="17">
        <v>32</v>
      </c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2">
        <v>0</v>
      </c>
      <c r="AU14" s="12">
        <f>SUM(U14)</f>
        <v>32</v>
      </c>
    </row>
    <row r="15" spans="1:47" ht="21.75" customHeight="1" x14ac:dyDescent="0.25">
      <c r="A15" s="193"/>
      <c r="B15" s="53" t="s">
        <v>144</v>
      </c>
      <c r="C15" s="13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>
        <v>2</v>
      </c>
      <c r="O15" s="13"/>
      <c r="P15" s="12"/>
      <c r="Q15" s="12"/>
      <c r="R15" s="19"/>
      <c r="S15" s="19"/>
      <c r="T15" s="16">
        <v>0</v>
      </c>
      <c r="U15" s="17">
        <v>2</v>
      </c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2">
        <v>0</v>
      </c>
      <c r="AU15" s="12">
        <f>SUM(U15)</f>
        <v>2</v>
      </c>
    </row>
    <row r="16" spans="1:47" ht="30.75" customHeight="1" x14ac:dyDescent="0.25">
      <c r="A16" s="194" t="s">
        <v>42</v>
      </c>
      <c r="B16" s="28" t="s">
        <v>74</v>
      </c>
      <c r="C16" s="2">
        <v>2</v>
      </c>
      <c r="D16" s="1">
        <v>2</v>
      </c>
      <c r="E16" s="1">
        <v>2</v>
      </c>
      <c r="F16" s="1">
        <v>2</v>
      </c>
      <c r="G16" s="1">
        <v>2</v>
      </c>
      <c r="H16" s="1">
        <v>2</v>
      </c>
      <c r="I16" s="1">
        <v>2</v>
      </c>
      <c r="J16" s="1">
        <v>2</v>
      </c>
      <c r="K16" s="1">
        <v>4</v>
      </c>
      <c r="L16" s="1">
        <v>4</v>
      </c>
      <c r="M16" s="1">
        <v>4</v>
      </c>
      <c r="N16" s="1">
        <v>4</v>
      </c>
      <c r="O16" s="2"/>
      <c r="P16" s="1"/>
      <c r="Q16" s="1"/>
      <c r="R16" s="1"/>
      <c r="S16" s="30"/>
      <c r="T16" s="16">
        <v>0</v>
      </c>
      <c r="U16" s="17">
        <v>32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2">
        <v>0</v>
      </c>
      <c r="AU16" s="12">
        <v>32</v>
      </c>
    </row>
    <row r="17" spans="1:47" x14ac:dyDescent="0.25">
      <c r="A17" s="196"/>
      <c r="B17" s="61" t="s">
        <v>144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>
        <v>2</v>
      </c>
      <c r="O17" s="2"/>
      <c r="P17" s="2"/>
      <c r="Q17" s="2"/>
      <c r="R17" s="2"/>
      <c r="S17" s="65"/>
      <c r="T17" s="16">
        <v>0</v>
      </c>
      <c r="U17" s="17">
        <v>2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2">
        <v>0</v>
      </c>
      <c r="AU17" s="12">
        <v>2</v>
      </c>
    </row>
    <row r="18" spans="1:47" x14ac:dyDescent="0.25">
      <c r="A18" s="177" t="s">
        <v>103</v>
      </c>
      <c r="B18" s="66" t="s">
        <v>104</v>
      </c>
      <c r="C18" s="12">
        <v>6</v>
      </c>
      <c r="D18" s="13">
        <v>6</v>
      </c>
      <c r="E18" s="13">
        <v>6</v>
      </c>
      <c r="F18" s="13">
        <v>6</v>
      </c>
      <c r="G18" s="13">
        <v>6</v>
      </c>
      <c r="H18" s="13">
        <v>6</v>
      </c>
      <c r="I18" s="13">
        <v>8</v>
      </c>
      <c r="J18" s="13">
        <v>8</v>
      </c>
      <c r="K18" s="13">
        <v>8</v>
      </c>
      <c r="L18" s="13">
        <v>8</v>
      </c>
      <c r="M18" s="13">
        <v>8</v>
      </c>
      <c r="N18" s="13">
        <v>6</v>
      </c>
      <c r="O18" s="13"/>
      <c r="P18" s="37"/>
      <c r="Q18" s="37"/>
      <c r="R18" s="37"/>
      <c r="S18" s="37"/>
      <c r="T18" s="16">
        <v>0</v>
      </c>
      <c r="U18" s="17">
        <v>82</v>
      </c>
      <c r="V18" s="12">
        <v>2</v>
      </c>
      <c r="W18" s="12">
        <v>2</v>
      </c>
      <c r="X18" s="12">
        <v>2</v>
      </c>
      <c r="Y18" s="12">
        <v>4</v>
      </c>
      <c r="Z18" s="12">
        <v>4</v>
      </c>
      <c r="AA18" s="12">
        <v>4</v>
      </c>
      <c r="AB18" s="12">
        <v>4</v>
      </c>
      <c r="AC18" s="12">
        <v>4</v>
      </c>
      <c r="AD18" s="12">
        <v>4</v>
      </c>
      <c r="AE18" s="12">
        <v>4</v>
      </c>
      <c r="AF18" s="12">
        <v>4</v>
      </c>
      <c r="AG18" s="12">
        <v>4</v>
      </c>
      <c r="AH18" s="12">
        <v>4</v>
      </c>
      <c r="AI18" s="12">
        <v>4</v>
      </c>
      <c r="AJ18" s="12">
        <v>4</v>
      </c>
      <c r="AK18" s="12">
        <v>4</v>
      </c>
      <c r="AL18" s="12">
        <v>2</v>
      </c>
      <c r="AM18" s="12">
        <v>2</v>
      </c>
      <c r="AN18" s="12">
        <v>2</v>
      </c>
      <c r="AO18" s="19">
        <v>2</v>
      </c>
      <c r="AP18" s="19">
        <v>2</v>
      </c>
      <c r="AQ18" s="19"/>
      <c r="AR18" s="19"/>
      <c r="AS18" s="19"/>
      <c r="AT18" s="12">
        <f>SUM(V18:AP18)</f>
        <v>68</v>
      </c>
      <c r="AU18" s="12">
        <f>SUM(U18+AT18)</f>
        <v>150</v>
      </c>
    </row>
    <row r="19" spans="1:47" x14ac:dyDescent="0.25">
      <c r="A19" s="193"/>
      <c r="B19" s="66" t="s">
        <v>144</v>
      </c>
      <c r="C19" s="12">
        <v>2</v>
      </c>
      <c r="D19" s="13">
        <v>2</v>
      </c>
      <c r="E19" s="13">
        <v>2</v>
      </c>
      <c r="F19" s="13">
        <v>2</v>
      </c>
      <c r="G19" s="13">
        <v>2</v>
      </c>
      <c r="H19" s="13">
        <v>2</v>
      </c>
      <c r="I19" s="13"/>
      <c r="J19" s="13"/>
      <c r="K19" s="13"/>
      <c r="L19" s="13"/>
      <c r="M19" s="13"/>
      <c r="N19" s="13"/>
      <c r="O19" s="13"/>
      <c r="P19" s="37"/>
      <c r="Q19" s="37"/>
      <c r="R19" s="37"/>
      <c r="S19" s="37"/>
      <c r="T19" s="16">
        <v>0</v>
      </c>
      <c r="U19" s="17">
        <f>SUM(C19:N19)</f>
        <v>12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>
        <v>2</v>
      </c>
      <c r="AM19" s="12"/>
      <c r="AN19" s="12"/>
      <c r="AO19" s="19"/>
      <c r="AP19" s="19"/>
      <c r="AQ19" s="19"/>
      <c r="AR19" s="19"/>
      <c r="AS19" s="19"/>
      <c r="AT19" s="12">
        <v>2</v>
      </c>
      <c r="AU19" s="12">
        <v>14</v>
      </c>
    </row>
    <row r="20" spans="1:47" ht="32.25" customHeight="1" x14ac:dyDescent="0.25">
      <c r="A20" s="194" t="s">
        <v>50</v>
      </c>
      <c r="B20" s="54" t="s">
        <v>77</v>
      </c>
      <c r="C20" s="1">
        <v>2</v>
      </c>
      <c r="D20" s="2">
        <v>2</v>
      </c>
      <c r="E20" s="2">
        <v>2</v>
      </c>
      <c r="F20" s="2">
        <v>2</v>
      </c>
      <c r="G20" s="2">
        <v>2</v>
      </c>
      <c r="H20" s="2">
        <v>2</v>
      </c>
      <c r="I20" s="2">
        <v>4</v>
      </c>
      <c r="J20" s="2">
        <v>4</v>
      </c>
      <c r="K20" s="2">
        <v>4</v>
      </c>
      <c r="L20" s="2">
        <v>4</v>
      </c>
      <c r="M20" s="2">
        <v>4</v>
      </c>
      <c r="N20" s="2">
        <v>4</v>
      </c>
      <c r="O20" s="2"/>
      <c r="P20" s="2"/>
      <c r="Q20" s="2"/>
      <c r="R20" s="2"/>
      <c r="S20" s="2"/>
      <c r="T20" s="16">
        <v>0</v>
      </c>
      <c r="U20" s="17">
        <v>36</v>
      </c>
      <c r="V20" s="1">
        <v>2</v>
      </c>
      <c r="W20" s="1">
        <v>2</v>
      </c>
      <c r="X20" s="1">
        <v>2</v>
      </c>
      <c r="Y20" s="1">
        <v>2</v>
      </c>
      <c r="Z20" s="1">
        <v>2</v>
      </c>
      <c r="AA20" s="1">
        <v>2</v>
      </c>
      <c r="AB20" s="1">
        <v>2</v>
      </c>
      <c r="AC20" s="1">
        <v>2</v>
      </c>
      <c r="AD20" s="1">
        <v>2</v>
      </c>
      <c r="AE20" s="1">
        <v>2</v>
      </c>
      <c r="AF20" s="1">
        <v>2</v>
      </c>
      <c r="AG20" s="1">
        <v>2</v>
      </c>
      <c r="AH20" s="1">
        <v>2</v>
      </c>
      <c r="AI20" s="1">
        <v>2</v>
      </c>
      <c r="AJ20" s="1">
        <v>2</v>
      </c>
      <c r="AK20" s="1">
        <v>2</v>
      </c>
      <c r="AL20" s="1"/>
      <c r="AM20" s="1"/>
      <c r="AN20" s="1"/>
      <c r="AO20" s="1"/>
      <c r="AP20" s="1"/>
      <c r="AQ20" s="1"/>
      <c r="AR20" s="1"/>
      <c r="AS20" s="1"/>
      <c r="AT20" s="12">
        <v>32</v>
      </c>
      <c r="AU20" s="12">
        <v>68</v>
      </c>
    </row>
    <row r="21" spans="1:47" x14ac:dyDescent="0.25">
      <c r="A21" s="195"/>
      <c r="B21" s="62" t="s">
        <v>144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>
        <v>4</v>
      </c>
      <c r="O21" s="2"/>
      <c r="P21" s="2"/>
      <c r="Q21" s="2"/>
      <c r="R21" s="2"/>
      <c r="S21" s="2"/>
      <c r="T21" s="16">
        <v>0</v>
      </c>
      <c r="U21" s="17">
        <v>4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>
        <v>2</v>
      </c>
      <c r="AL21" s="1"/>
      <c r="AM21" s="1"/>
      <c r="AN21" s="1"/>
      <c r="AO21" s="1"/>
      <c r="AP21" s="1"/>
      <c r="AQ21" s="1"/>
      <c r="AR21" s="1"/>
      <c r="AS21" s="1"/>
      <c r="AT21" s="12">
        <v>2</v>
      </c>
      <c r="AU21" s="12">
        <v>6</v>
      </c>
    </row>
    <row r="22" spans="1:47" x14ac:dyDescent="0.25">
      <c r="A22" s="189" t="s">
        <v>53</v>
      </c>
      <c r="B22" s="6" t="s">
        <v>35</v>
      </c>
      <c r="C22" s="36">
        <v>4</v>
      </c>
      <c r="D22" s="36">
        <v>4</v>
      </c>
      <c r="E22" s="36">
        <v>4</v>
      </c>
      <c r="F22" s="36">
        <v>4</v>
      </c>
      <c r="G22" s="36">
        <v>4</v>
      </c>
      <c r="H22" s="36">
        <v>4</v>
      </c>
      <c r="I22" s="36">
        <v>4</v>
      </c>
      <c r="J22" s="36">
        <v>4</v>
      </c>
      <c r="K22" s="36">
        <v>4</v>
      </c>
      <c r="L22" s="36">
        <v>4</v>
      </c>
      <c r="M22" s="36">
        <v>4</v>
      </c>
      <c r="N22" s="36">
        <v>2</v>
      </c>
      <c r="O22" s="36"/>
      <c r="P22" s="36"/>
      <c r="Q22" s="36"/>
      <c r="R22" s="36"/>
      <c r="S22" s="36"/>
      <c r="T22" s="16">
        <v>0</v>
      </c>
      <c r="U22" s="17">
        <v>46</v>
      </c>
      <c r="V22" s="34">
        <v>2</v>
      </c>
      <c r="W22" s="34">
        <v>2</v>
      </c>
      <c r="X22" s="34">
        <v>2</v>
      </c>
      <c r="Y22" s="34">
        <v>2</v>
      </c>
      <c r="Z22" s="34">
        <v>2</v>
      </c>
      <c r="AA22" s="34">
        <v>2</v>
      </c>
      <c r="AB22" s="34">
        <v>2</v>
      </c>
      <c r="AC22" s="34">
        <v>2</v>
      </c>
      <c r="AD22" s="34">
        <v>2</v>
      </c>
      <c r="AE22" s="34">
        <v>2</v>
      </c>
      <c r="AF22" s="34">
        <v>2</v>
      </c>
      <c r="AG22" s="34">
        <v>2</v>
      </c>
      <c r="AH22" s="34">
        <v>2</v>
      </c>
      <c r="AI22" s="34">
        <v>2</v>
      </c>
      <c r="AJ22" s="34">
        <v>2</v>
      </c>
      <c r="AK22" s="34">
        <v>2</v>
      </c>
      <c r="AL22" s="34">
        <v>2</v>
      </c>
      <c r="AM22" s="34">
        <v>2</v>
      </c>
      <c r="AN22" s="34"/>
      <c r="AO22" s="34"/>
      <c r="AP22" s="34"/>
      <c r="AQ22" s="34"/>
      <c r="AR22" s="34"/>
      <c r="AS22" s="34"/>
      <c r="AT22" s="12">
        <v>36</v>
      </c>
      <c r="AU22" s="12">
        <v>82</v>
      </c>
    </row>
    <row r="23" spans="1:47" x14ac:dyDescent="0.25">
      <c r="A23" s="198"/>
      <c r="B23" s="62" t="s">
        <v>144</v>
      </c>
      <c r="C23" s="36">
        <v>2</v>
      </c>
      <c r="D23" s="36">
        <v>2</v>
      </c>
      <c r="E23" s="36">
        <v>2</v>
      </c>
      <c r="F23" s="36">
        <v>2</v>
      </c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8">
        <v>0</v>
      </c>
      <c r="U23" s="17">
        <f>SUM(C23:N23)</f>
        <v>8</v>
      </c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12"/>
      <c r="AU23" s="12">
        <v>8</v>
      </c>
    </row>
    <row r="24" spans="1:47" x14ac:dyDescent="0.25">
      <c r="A24" s="178" t="s">
        <v>105</v>
      </c>
      <c r="B24" s="11" t="s">
        <v>110</v>
      </c>
      <c r="C24" s="13">
        <v>20</v>
      </c>
      <c r="D24" s="13">
        <v>20</v>
      </c>
      <c r="E24" s="13">
        <v>20</v>
      </c>
      <c r="F24" s="13">
        <v>20</v>
      </c>
      <c r="G24" s="13">
        <v>22</v>
      </c>
      <c r="H24" s="13">
        <v>24</v>
      </c>
      <c r="I24" s="13">
        <v>22</v>
      </c>
      <c r="J24" s="13">
        <v>24</v>
      </c>
      <c r="K24" s="13">
        <v>18</v>
      </c>
      <c r="L24" s="13">
        <v>18</v>
      </c>
      <c r="M24" s="13">
        <v>16</v>
      </c>
      <c r="N24" s="13">
        <v>22</v>
      </c>
      <c r="O24" s="13">
        <v>36</v>
      </c>
      <c r="P24" s="13">
        <v>36</v>
      </c>
      <c r="Q24" s="13">
        <v>36</v>
      </c>
      <c r="R24" s="13">
        <v>36</v>
      </c>
      <c r="S24" s="13">
        <v>36</v>
      </c>
      <c r="T24" s="38">
        <v>0</v>
      </c>
      <c r="U24" s="17">
        <f>SUM(C24:T24)</f>
        <v>426</v>
      </c>
      <c r="V24" s="12">
        <v>30</v>
      </c>
      <c r="W24" s="12">
        <v>30</v>
      </c>
      <c r="X24" s="12">
        <v>30</v>
      </c>
      <c r="Y24" s="12">
        <v>30</v>
      </c>
      <c r="Z24" s="12">
        <v>32</v>
      </c>
      <c r="AA24" s="12">
        <v>32</v>
      </c>
      <c r="AB24" s="12">
        <v>32</v>
      </c>
      <c r="AC24" s="12">
        <v>32</v>
      </c>
      <c r="AD24" s="12">
        <v>34</v>
      </c>
      <c r="AE24" s="12">
        <v>38</v>
      </c>
      <c r="AF24" s="12">
        <v>38</v>
      </c>
      <c r="AG24" s="12">
        <v>38</v>
      </c>
      <c r="AH24" s="12">
        <v>38</v>
      </c>
      <c r="AI24" s="12">
        <v>38</v>
      </c>
      <c r="AJ24" s="12">
        <v>38</v>
      </c>
      <c r="AK24" s="12">
        <v>38</v>
      </c>
      <c r="AL24" s="12">
        <v>38</v>
      </c>
      <c r="AM24" s="12">
        <v>38</v>
      </c>
      <c r="AN24" s="12">
        <v>36</v>
      </c>
      <c r="AO24" s="12">
        <v>30</v>
      </c>
      <c r="AP24" s="12">
        <v>30</v>
      </c>
      <c r="AQ24" s="12"/>
      <c r="AR24" s="12"/>
      <c r="AS24" s="12"/>
      <c r="AT24" s="12">
        <f>SUM(V24:AP24)</f>
        <v>720</v>
      </c>
      <c r="AU24" s="12">
        <f>SUM(U24+AT24)</f>
        <v>1146</v>
      </c>
    </row>
    <row r="25" spans="1:47" x14ac:dyDescent="0.25">
      <c r="A25" s="197"/>
      <c r="B25" s="11" t="s">
        <v>144</v>
      </c>
      <c r="C25" s="13">
        <v>2</v>
      </c>
      <c r="D25" s="13">
        <v>2</v>
      </c>
      <c r="E25" s="13">
        <v>2</v>
      </c>
      <c r="F25" s="13">
        <v>2</v>
      </c>
      <c r="G25" s="13">
        <v>2</v>
      </c>
      <c r="H25" s="13">
        <v>2</v>
      </c>
      <c r="I25" s="13">
        <v>2</v>
      </c>
      <c r="J25" s="13">
        <v>2</v>
      </c>
      <c r="K25" s="13">
        <v>2</v>
      </c>
      <c r="L25" s="13">
        <v>2</v>
      </c>
      <c r="M25" s="13">
        <v>2</v>
      </c>
      <c r="N25" s="13">
        <v>2</v>
      </c>
      <c r="O25" s="13"/>
      <c r="P25" s="13"/>
      <c r="Q25" s="13"/>
      <c r="R25" s="13"/>
      <c r="S25" s="13"/>
      <c r="T25" s="38">
        <v>0</v>
      </c>
      <c r="U25" s="17">
        <f>SUM(C25:N25)</f>
        <v>24</v>
      </c>
      <c r="V25" s="12">
        <v>2</v>
      </c>
      <c r="W25" s="12">
        <v>2</v>
      </c>
      <c r="X25" s="12">
        <v>2</v>
      </c>
      <c r="Y25" s="12">
        <v>2</v>
      </c>
      <c r="Z25" s="12">
        <v>2</v>
      </c>
      <c r="AA25" s="12">
        <v>2</v>
      </c>
      <c r="AB25" s="12">
        <v>2</v>
      </c>
      <c r="AC25" s="12">
        <v>2</v>
      </c>
      <c r="AD25" s="12">
        <v>2</v>
      </c>
      <c r="AE25" s="12">
        <v>2</v>
      </c>
      <c r="AF25" s="12">
        <v>2</v>
      </c>
      <c r="AG25" s="12">
        <v>4</v>
      </c>
      <c r="AH25" s="12">
        <v>4</v>
      </c>
      <c r="AI25" s="12">
        <v>4</v>
      </c>
      <c r="AJ25" s="12">
        <v>4</v>
      </c>
      <c r="AK25" s="12">
        <v>4</v>
      </c>
      <c r="AL25" s="12">
        <v>2</v>
      </c>
      <c r="AM25" s="12">
        <v>2</v>
      </c>
      <c r="AN25" s="12">
        <v>2</v>
      </c>
      <c r="AO25" s="12">
        <v>2</v>
      </c>
      <c r="AP25" s="12">
        <v>2</v>
      </c>
      <c r="AQ25" s="12"/>
      <c r="AR25" s="12"/>
      <c r="AS25" s="12"/>
      <c r="AT25" s="12">
        <f>SUM(V25:AS25)</f>
        <v>52</v>
      </c>
      <c r="AU25" s="12">
        <v>76</v>
      </c>
    </row>
    <row r="26" spans="1:47" ht="32.25" customHeight="1" x14ac:dyDescent="0.25">
      <c r="A26" s="191" t="s">
        <v>107</v>
      </c>
      <c r="B26" s="45" t="s">
        <v>82</v>
      </c>
      <c r="C26" s="40">
        <v>10</v>
      </c>
      <c r="D26" s="40">
        <v>10</v>
      </c>
      <c r="E26" s="40">
        <v>10</v>
      </c>
      <c r="F26" s="40">
        <v>10</v>
      </c>
      <c r="G26" s="40">
        <v>10</v>
      </c>
      <c r="H26" s="40">
        <v>10</v>
      </c>
      <c r="I26" s="40">
        <v>10</v>
      </c>
      <c r="J26" s="40">
        <v>10</v>
      </c>
      <c r="K26" s="40">
        <v>10</v>
      </c>
      <c r="L26" s="40">
        <v>10</v>
      </c>
      <c r="M26" s="40">
        <v>12</v>
      </c>
      <c r="N26" s="40">
        <v>12</v>
      </c>
      <c r="O26" s="40">
        <v>18</v>
      </c>
      <c r="P26" s="40">
        <v>0</v>
      </c>
      <c r="Q26" s="40">
        <v>0</v>
      </c>
      <c r="R26" s="40">
        <v>18</v>
      </c>
      <c r="S26" s="40">
        <v>36</v>
      </c>
      <c r="T26" s="38">
        <v>0</v>
      </c>
      <c r="U26" s="17">
        <f>SUM(C26:T26)</f>
        <v>196</v>
      </c>
      <c r="V26" s="41">
        <v>12</v>
      </c>
      <c r="W26" s="41">
        <v>12</v>
      </c>
      <c r="X26" s="41">
        <v>12</v>
      </c>
      <c r="Y26" s="41">
        <v>12</v>
      </c>
      <c r="Z26" s="41">
        <v>12</v>
      </c>
      <c r="AA26" s="41">
        <v>12</v>
      </c>
      <c r="AB26" s="41">
        <v>12</v>
      </c>
      <c r="AC26" s="41">
        <v>12</v>
      </c>
      <c r="AD26" s="41">
        <v>12</v>
      </c>
      <c r="AE26" s="41">
        <v>12</v>
      </c>
      <c r="AF26" s="41">
        <v>12</v>
      </c>
      <c r="AG26" s="41">
        <v>12</v>
      </c>
      <c r="AH26" s="41">
        <v>12</v>
      </c>
      <c r="AI26" s="41">
        <v>12</v>
      </c>
      <c r="AJ26" s="41">
        <v>14</v>
      </c>
      <c r="AK26" s="41">
        <v>16</v>
      </c>
      <c r="AL26" s="41">
        <v>16</v>
      </c>
      <c r="AM26" s="41">
        <v>16</v>
      </c>
      <c r="AN26" s="41">
        <v>18</v>
      </c>
      <c r="AO26" s="41">
        <v>14</v>
      </c>
      <c r="AP26" s="41">
        <v>14</v>
      </c>
      <c r="AQ26" s="41"/>
      <c r="AR26" s="41"/>
      <c r="AS26" s="41"/>
      <c r="AT26" s="12">
        <f>SUM(V26:AP26)</f>
        <v>276</v>
      </c>
      <c r="AU26" s="12">
        <f>SUM(U26+AT26)</f>
        <v>472</v>
      </c>
    </row>
    <row r="27" spans="1:47" x14ac:dyDescent="0.25">
      <c r="A27" s="192"/>
      <c r="B27" s="45" t="s">
        <v>144</v>
      </c>
      <c r="C27" s="40">
        <v>2</v>
      </c>
      <c r="D27" s="40">
        <v>2</v>
      </c>
      <c r="E27" s="40">
        <v>2</v>
      </c>
      <c r="F27" s="40">
        <v>2</v>
      </c>
      <c r="G27" s="40">
        <v>2</v>
      </c>
      <c r="H27" s="40">
        <v>2</v>
      </c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38">
        <v>0</v>
      </c>
      <c r="U27" s="17">
        <f>SUM(C27:O27)</f>
        <v>12</v>
      </c>
      <c r="V27" s="41">
        <v>2</v>
      </c>
      <c r="W27" s="41">
        <v>2</v>
      </c>
      <c r="X27" s="41">
        <v>2</v>
      </c>
      <c r="Y27" s="41">
        <v>2</v>
      </c>
      <c r="Z27" s="41">
        <v>2</v>
      </c>
      <c r="AA27" s="41">
        <v>2</v>
      </c>
      <c r="AB27" s="41">
        <v>2</v>
      </c>
      <c r="AC27" s="41">
        <v>2</v>
      </c>
      <c r="AD27" s="41">
        <v>2</v>
      </c>
      <c r="AE27" s="41">
        <v>2</v>
      </c>
      <c r="AF27" s="41">
        <v>2</v>
      </c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12">
        <f>SUM(V27:AK27)</f>
        <v>22</v>
      </c>
      <c r="AU27" s="12">
        <v>34</v>
      </c>
    </row>
    <row r="28" spans="1:47" ht="33.75" customHeight="1" x14ac:dyDescent="0.25">
      <c r="A28" s="189" t="s">
        <v>54</v>
      </c>
      <c r="B28" s="29" t="s">
        <v>83</v>
      </c>
      <c r="C28" s="36">
        <v>10</v>
      </c>
      <c r="D28" s="36">
        <v>12</v>
      </c>
      <c r="E28" s="36">
        <v>12</v>
      </c>
      <c r="F28" s="36">
        <v>12</v>
      </c>
      <c r="G28" s="36">
        <v>12</v>
      </c>
      <c r="H28" s="36">
        <v>12</v>
      </c>
      <c r="I28" s="36">
        <v>12</v>
      </c>
      <c r="J28" s="36">
        <v>12</v>
      </c>
      <c r="K28" s="36">
        <v>12</v>
      </c>
      <c r="L28" s="36">
        <v>12</v>
      </c>
      <c r="M28" s="36">
        <v>12</v>
      </c>
      <c r="N28" s="36">
        <v>12</v>
      </c>
      <c r="O28" s="36">
        <v>18</v>
      </c>
      <c r="P28" s="36"/>
      <c r="Q28" s="36"/>
      <c r="R28" s="42"/>
      <c r="S28" s="42"/>
      <c r="T28" s="21">
        <v>0</v>
      </c>
      <c r="U28" s="17">
        <f>SUM(C28:O28)</f>
        <v>160</v>
      </c>
      <c r="V28" s="34">
        <v>8</v>
      </c>
      <c r="W28" s="34">
        <v>8</v>
      </c>
      <c r="X28" s="34">
        <v>8</v>
      </c>
      <c r="Y28" s="34">
        <v>8</v>
      </c>
      <c r="Z28" s="34">
        <v>8</v>
      </c>
      <c r="AA28" s="34">
        <v>8</v>
      </c>
      <c r="AB28" s="34">
        <v>8</v>
      </c>
      <c r="AC28" s="34">
        <v>8</v>
      </c>
      <c r="AD28" s="34">
        <v>8</v>
      </c>
      <c r="AE28" s="34">
        <v>8</v>
      </c>
      <c r="AF28" s="34">
        <v>8</v>
      </c>
      <c r="AG28" s="34">
        <v>8</v>
      </c>
      <c r="AH28" s="34">
        <v>8</v>
      </c>
      <c r="AI28" s="34">
        <v>8</v>
      </c>
      <c r="AJ28" s="34">
        <v>8</v>
      </c>
      <c r="AK28" s="34">
        <v>10</v>
      </c>
      <c r="AL28" s="34">
        <v>10</v>
      </c>
      <c r="AM28" s="34">
        <v>10</v>
      </c>
      <c r="AN28" s="34">
        <v>10</v>
      </c>
      <c r="AO28" s="34"/>
      <c r="AP28" s="34"/>
      <c r="AQ28" s="34"/>
      <c r="AR28" s="34"/>
      <c r="AS28" s="34"/>
      <c r="AT28" s="12">
        <v>160</v>
      </c>
      <c r="AU28" s="12">
        <v>220</v>
      </c>
    </row>
    <row r="29" spans="1:47" x14ac:dyDescent="0.25">
      <c r="A29" s="190"/>
      <c r="B29" s="67" t="s">
        <v>144</v>
      </c>
      <c r="C29" s="36">
        <v>2</v>
      </c>
      <c r="D29" s="36">
        <v>2</v>
      </c>
      <c r="E29" s="36">
        <v>2</v>
      </c>
      <c r="F29" s="36">
        <v>2</v>
      </c>
      <c r="G29" s="36">
        <v>2</v>
      </c>
      <c r="H29" s="36">
        <v>2</v>
      </c>
      <c r="I29" s="36"/>
      <c r="J29" s="36"/>
      <c r="K29" s="36"/>
      <c r="L29" s="36"/>
      <c r="M29" s="36"/>
      <c r="N29" s="36"/>
      <c r="O29" s="36"/>
      <c r="P29" s="36"/>
      <c r="Q29" s="36"/>
      <c r="R29" s="42"/>
      <c r="S29" s="42"/>
      <c r="T29" s="21">
        <v>0</v>
      </c>
      <c r="U29" s="17">
        <f>SUM(C29:O29)</f>
        <v>12</v>
      </c>
      <c r="V29" s="34"/>
      <c r="W29" s="34">
        <v>2</v>
      </c>
      <c r="X29" s="34">
        <v>2</v>
      </c>
      <c r="Y29" s="34">
        <v>2</v>
      </c>
      <c r="Z29" s="34">
        <v>2</v>
      </c>
      <c r="AA29" s="34">
        <v>2</v>
      </c>
      <c r="AB29" s="34">
        <v>2</v>
      </c>
      <c r="AC29" s="34">
        <v>2</v>
      </c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12">
        <f>SUM(V29:AH29)</f>
        <v>14</v>
      </c>
      <c r="AU29" s="12">
        <v>26</v>
      </c>
    </row>
    <row r="30" spans="1:47" x14ac:dyDescent="0.25">
      <c r="A30" s="68" t="s">
        <v>55</v>
      </c>
      <c r="B30" s="29" t="s">
        <v>27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8"/>
      <c r="P30" s="1"/>
      <c r="Q30" s="30"/>
      <c r="R30" s="74">
        <v>18</v>
      </c>
      <c r="S30" s="74">
        <v>18</v>
      </c>
      <c r="T30" s="16">
        <v>0</v>
      </c>
      <c r="U30" s="17">
        <v>36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30"/>
      <c r="AR30" s="1"/>
      <c r="AS30" s="1"/>
      <c r="AT30" s="12">
        <v>0</v>
      </c>
      <c r="AU30" s="12">
        <v>36</v>
      </c>
    </row>
    <row r="31" spans="1:47" x14ac:dyDescent="0.25">
      <c r="A31" s="189" t="s">
        <v>56</v>
      </c>
      <c r="B31" s="58" t="s">
        <v>84</v>
      </c>
      <c r="C31" s="2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6">
        <v>0</v>
      </c>
      <c r="U31" s="17">
        <v>0</v>
      </c>
      <c r="V31" s="1">
        <v>6</v>
      </c>
      <c r="W31" s="1">
        <v>6</v>
      </c>
      <c r="X31" s="1">
        <v>6</v>
      </c>
      <c r="Y31" s="1">
        <v>6</v>
      </c>
      <c r="Z31" s="1">
        <v>6</v>
      </c>
      <c r="AA31" s="1">
        <v>6</v>
      </c>
      <c r="AB31" s="1">
        <v>6</v>
      </c>
      <c r="AC31" s="1">
        <v>6</v>
      </c>
      <c r="AD31" s="1">
        <v>6</v>
      </c>
      <c r="AE31" s="1">
        <v>6</v>
      </c>
      <c r="AF31" s="1">
        <v>6</v>
      </c>
      <c r="AG31" s="1">
        <v>6</v>
      </c>
      <c r="AH31" s="1">
        <v>6</v>
      </c>
      <c r="AI31" s="1">
        <v>6</v>
      </c>
      <c r="AJ31" s="1">
        <v>6</v>
      </c>
      <c r="AK31" s="1">
        <v>6</v>
      </c>
      <c r="AL31" s="1">
        <v>6</v>
      </c>
      <c r="AM31" s="1">
        <v>6</v>
      </c>
      <c r="AN31" s="1">
        <v>8</v>
      </c>
      <c r="AO31" s="1"/>
      <c r="AP31" s="1"/>
      <c r="AQ31" s="1"/>
      <c r="AR31" s="1"/>
      <c r="AS31" s="1"/>
      <c r="AT31" s="12">
        <v>116</v>
      </c>
      <c r="AU31" s="12">
        <v>116</v>
      </c>
    </row>
    <row r="32" spans="1:47" x14ac:dyDescent="0.25">
      <c r="A32" s="190"/>
      <c r="B32" s="63" t="s">
        <v>144</v>
      </c>
      <c r="C32" s="2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6">
        <v>0</v>
      </c>
      <c r="U32" s="17">
        <v>0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>
        <v>8</v>
      </c>
      <c r="AN32" s="1"/>
      <c r="AO32" s="1"/>
      <c r="AP32" s="1"/>
      <c r="AQ32" s="1"/>
      <c r="AR32" s="1"/>
      <c r="AS32" s="1"/>
      <c r="AT32" s="12">
        <v>8</v>
      </c>
      <c r="AU32" s="12">
        <v>8</v>
      </c>
    </row>
    <row r="33" spans="1:47" ht="48.75" customHeight="1" x14ac:dyDescent="0.25">
      <c r="A33" s="191" t="s">
        <v>111</v>
      </c>
      <c r="B33" s="45" t="s">
        <v>112</v>
      </c>
      <c r="C33" s="40">
        <v>14</v>
      </c>
      <c r="D33" s="41">
        <v>14</v>
      </c>
      <c r="E33" s="41">
        <v>12</v>
      </c>
      <c r="F33" s="41">
        <v>12</v>
      </c>
      <c r="G33" s="41">
        <v>12</v>
      </c>
      <c r="H33" s="41">
        <v>12</v>
      </c>
      <c r="I33" s="41">
        <v>10</v>
      </c>
      <c r="J33" s="41">
        <v>12</v>
      </c>
      <c r="K33" s="41">
        <v>6</v>
      </c>
      <c r="L33" s="41">
        <v>6</v>
      </c>
      <c r="M33" s="41">
        <v>4</v>
      </c>
      <c r="N33" s="41">
        <v>10</v>
      </c>
      <c r="O33" s="41">
        <v>18</v>
      </c>
      <c r="P33" s="41">
        <v>36</v>
      </c>
      <c r="Q33" s="41">
        <v>36</v>
      </c>
      <c r="R33" s="41">
        <v>18</v>
      </c>
      <c r="S33" s="41"/>
      <c r="T33" s="17">
        <v>0</v>
      </c>
      <c r="U33" s="17">
        <v>56</v>
      </c>
      <c r="V33" s="41">
        <v>12</v>
      </c>
      <c r="W33" s="41">
        <v>12</v>
      </c>
      <c r="X33" s="41">
        <v>12</v>
      </c>
      <c r="Y33" s="41">
        <v>12</v>
      </c>
      <c r="Z33" s="41">
        <v>12</v>
      </c>
      <c r="AA33" s="41">
        <v>12</v>
      </c>
      <c r="AB33" s="41">
        <v>12</v>
      </c>
      <c r="AC33" s="41">
        <v>14</v>
      </c>
      <c r="AD33" s="41">
        <v>14</v>
      </c>
      <c r="AE33" s="41">
        <v>14</v>
      </c>
      <c r="AF33" s="41">
        <v>14</v>
      </c>
      <c r="AG33" s="41">
        <v>14</v>
      </c>
      <c r="AH33" s="41">
        <v>14</v>
      </c>
      <c r="AI33" s="41">
        <v>14</v>
      </c>
      <c r="AJ33" s="41">
        <v>14</v>
      </c>
      <c r="AK33" s="41">
        <v>14</v>
      </c>
      <c r="AL33" s="41">
        <v>14</v>
      </c>
      <c r="AM33" s="41">
        <v>14</v>
      </c>
      <c r="AN33" s="41">
        <v>14</v>
      </c>
      <c r="AO33" s="41">
        <v>12</v>
      </c>
      <c r="AP33" s="43">
        <v>12</v>
      </c>
      <c r="AQ33" s="43"/>
      <c r="AR33" s="43"/>
      <c r="AS33" s="43"/>
      <c r="AT33" s="12">
        <f>SUM(V33:AR33)</f>
        <v>276</v>
      </c>
      <c r="AU33" s="12">
        <v>332</v>
      </c>
    </row>
    <row r="34" spans="1:47" x14ac:dyDescent="0.25">
      <c r="A34" s="192"/>
      <c r="B34" s="45" t="s">
        <v>144</v>
      </c>
      <c r="C34" s="40"/>
      <c r="D34" s="41"/>
      <c r="E34" s="41"/>
      <c r="F34" s="41"/>
      <c r="G34" s="41"/>
      <c r="H34" s="41"/>
      <c r="I34" s="41"/>
      <c r="J34" s="41"/>
      <c r="K34" s="41"/>
      <c r="L34" s="41">
        <v>6</v>
      </c>
      <c r="M34" s="41"/>
      <c r="N34" s="41"/>
      <c r="O34" s="41"/>
      <c r="P34" s="41"/>
      <c r="Q34" s="41"/>
      <c r="R34" s="41"/>
      <c r="S34" s="41"/>
      <c r="T34" s="17">
        <v>0</v>
      </c>
      <c r="U34" s="17">
        <v>6</v>
      </c>
      <c r="V34" s="41">
        <v>2</v>
      </c>
      <c r="W34" s="41">
        <v>2</v>
      </c>
      <c r="X34" s="41">
        <v>2</v>
      </c>
      <c r="Y34" s="41">
        <v>2</v>
      </c>
      <c r="Z34" s="41">
        <v>2</v>
      </c>
      <c r="AA34" s="41">
        <v>2</v>
      </c>
      <c r="AB34" s="41">
        <v>2</v>
      </c>
      <c r="AC34" s="41">
        <v>2</v>
      </c>
      <c r="AD34" s="41">
        <v>2</v>
      </c>
      <c r="AE34" s="41">
        <v>2</v>
      </c>
      <c r="AF34" s="41">
        <v>2</v>
      </c>
      <c r="AG34" s="41">
        <v>2</v>
      </c>
      <c r="AH34" s="41"/>
      <c r="AI34" s="41"/>
      <c r="AJ34" s="41"/>
      <c r="AK34" s="41"/>
      <c r="AL34" s="41"/>
      <c r="AM34" s="41"/>
      <c r="AN34" s="41"/>
      <c r="AO34" s="41"/>
      <c r="AP34" s="43"/>
      <c r="AQ34" s="43"/>
      <c r="AR34" s="43"/>
      <c r="AS34" s="43"/>
      <c r="AT34" s="12">
        <f>SUM(V34:AK34)</f>
        <v>24</v>
      </c>
      <c r="AU34" s="12">
        <v>30</v>
      </c>
    </row>
    <row r="35" spans="1:47" ht="48.75" customHeight="1" x14ac:dyDescent="0.25">
      <c r="A35" s="203" t="s">
        <v>59</v>
      </c>
      <c r="B35" s="31" t="s">
        <v>85</v>
      </c>
      <c r="C35" s="1">
        <v>6</v>
      </c>
      <c r="D35" s="1">
        <v>6</v>
      </c>
      <c r="E35" s="1">
        <v>6</v>
      </c>
      <c r="F35" s="1">
        <v>4</v>
      </c>
      <c r="G35" s="1">
        <v>4</v>
      </c>
      <c r="H35" s="1">
        <v>4</v>
      </c>
      <c r="I35" s="1">
        <v>6</v>
      </c>
      <c r="J35" s="1">
        <v>6</v>
      </c>
      <c r="K35" s="1">
        <v>6</v>
      </c>
      <c r="L35" s="1">
        <v>2</v>
      </c>
      <c r="M35" s="30">
        <v>2</v>
      </c>
      <c r="N35" s="30">
        <v>4</v>
      </c>
      <c r="O35" s="30"/>
      <c r="P35" s="30"/>
      <c r="Q35" s="30"/>
      <c r="R35" s="30"/>
      <c r="S35" s="30"/>
      <c r="T35" s="16">
        <v>0</v>
      </c>
      <c r="U35" s="17">
        <v>56</v>
      </c>
      <c r="V35" s="1">
        <v>12</v>
      </c>
      <c r="W35" s="1">
        <v>12</v>
      </c>
      <c r="X35" s="1">
        <v>12</v>
      </c>
      <c r="Y35" s="1">
        <v>12</v>
      </c>
      <c r="Z35" s="1">
        <v>12</v>
      </c>
      <c r="AA35" s="1">
        <v>12</v>
      </c>
      <c r="AB35" s="1">
        <v>12</v>
      </c>
      <c r="AC35" s="1">
        <v>14</v>
      </c>
      <c r="AD35" s="1">
        <v>14</v>
      </c>
      <c r="AE35" s="1">
        <v>14</v>
      </c>
      <c r="AF35" s="1">
        <v>14</v>
      </c>
      <c r="AG35" s="1">
        <v>14</v>
      </c>
      <c r="AH35" s="1">
        <v>14</v>
      </c>
      <c r="AI35" s="1">
        <v>14</v>
      </c>
      <c r="AJ35" s="1">
        <v>14</v>
      </c>
      <c r="AK35" s="1">
        <v>14</v>
      </c>
      <c r="AL35" s="1">
        <v>14</v>
      </c>
      <c r="AM35" s="1">
        <v>14</v>
      </c>
      <c r="AN35" s="1">
        <v>14</v>
      </c>
      <c r="AO35" s="1">
        <v>12</v>
      </c>
      <c r="AP35" s="1">
        <v>12</v>
      </c>
      <c r="AQ35" s="1"/>
      <c r="AR35" s="30"/>
      <c r="AS35" s="30"/>
      <c r="AT35" s="12">
        <f>SUM(V35:AP35)</f>
        <v>276</v>
      </c>
      <c r="AU35" s="12">
        <v>296</v>
      </c>
    </row>
    <row r="36" spans="1:47" x14ac:dyDescent="0.25">
      <c r="A36" s="204"/>
      <c r="B36" s="60" t="s">
        <v>144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30"/>
      <c r="N36" s="30">
        <v>6</v>
      </c>
      <c r="O36" s="30"/>
      <c r="P36" s="30"/>
      <c r="Q36" s="30"/>
      <c r="R36" s="30"/>
      <c r="S36" s="30"/>
      <c r="T36" s="16">
        <v>0</v>
      </c>
      <c r="U36" s="17">
        <v>6</v>
      </c>
      <c r="V36" s="77">
        <v>2</v>
      </c>
      <c r="W36" s="77">
        <v>2</v>
      </c>
      <c r="X36" s="77">
        <v>2</v>
      </c>
      <c r="Y36" s="77">
        <v>2</v>
      </c>
      <c r="Z36" s="77">
        <v>2</v>
      </c>
      <c r="AA36" s="77">
        <v>2</v>
      </c>
      <c r="AB36" s="77">
        <v>2</v>
      </c>
      <c r="AC36" s="77">
        <v>2</v>
      </c>
      <c r="AD36" s="77">
        <v>2</v>
      </c>
      <c r="AE36" s="77">
        <v>2</v>
      </c>
      <c r="AF36" s="77">
        <v>2</v>
      </c>
      <c r="AG36" s="77">
        <v>2</v>
      </c>
      <c r="AH36" s="77"/>
      <c r="AI36" s="77"/>
      <c r="AJ36" s="77"/>
      <c r="AK36" s="77"/>
      <c r="AL36" s="77"/>
      <c r="AM36" s="77"/>
      <c r="AN36" s="77"/>
      <c r="AO36" s="77"/>
      <c r="AP36" s="30"/>
      <c r="AQ36" s="30"/>
      <c r="AR36" s="30"/>
      <c r="AS36" s="30"/>
      <c r="AT36" s="12">
        <f>SUM(V36:AK36)</f>
        <v>24</v>
      </c>
      <c r="AU36" s="12">
        <v>30</v>
      </c>
    </row>
    <row r="37" spans="1:47" ht="33.75" customHeight="1" x14ac:dyDescent="0.25">
      <c r="A37" s="203" t="s">
        <v>147</v>
      </c>
      <c r="B37" s="31" t="s">
        <v>164</v>
      </c>
      <c r="C37" s="1">
        <v>14</v>
      </c>
      <c r="D37" s="1">
        <v>14</v>
      </c>
      <c r="E37" s="1">
        <v>14</v>
      </c>
      <c r="F37" s="1">
        <v>14</v>
      </c>
      <c r="G37" s="1">
        <v>14</v>
      </c>
      <c r="H37" s="1">
        <v>14</v>
      </c>
      <c r="I37" s="1">
        <v>14</v>
      </c>
      <c r="J37" s="1">
        <v>14</v>
      </c>
      <c r="K37" s="1">
        <v>14</v>
      </c>
      <c r="L37" s="1">
        <v>16</v>
      </c>
      <c r="M37" s="1">
        <v>16</v>
      </c>
      <c r="N37" s="1">
        <v>16</v>
      </c>
      <c r="O37" s="1"/>
      <c r="P37" s="1"/>
      <c r="Q37" s="1"/>
      <c r="R37" s="1"/>
      <c r="S37" s="1"/>
      <c r="T37" s="16">
        <v>0</v>
      </c>
      <c r="U37" s="17">
        <f>SUM(C37:N37)</f>
        <v>174</v>
      </c>
      <c r="V37" s="1">
        <v>8</v>
      </c>
      <c r="W37" s="1">
        <v>8</v>
      </c>
      <c r="X37" s="1">
        <v>8</v>
      </c>
      <c r="Y37" s="1">
        <v>8</v>
      </c>
      <c r="Z37" s="1">
        <v>8</v>
      </c>
      <c r="AA37" s="1">
        <v>8</v>
      </c>
      <c r="AB37" s="1">
        <v>8</v>
      </c>
      <c r="AC37" s="1">
        <v>8</v>
      </c>
      <c r="AD37" s="1">
        <v>8</v>
      </c>
      <c r="AE37" s="1">
        <v>8</v>
      </c>
      <c r="AF37" s="30">
        <v>8</v>
      </c>
      <c r="AG37" s="30">
        <v>8</v>
      </c>
      <c r="AH37" s="30">
        <v>8</v>
      </c>
      <c r="AI37" s="30">
        <v>8</v>
      </c>
      <c r="AJ37" s="30">
        <v>8</v>
      </c>
      <c r="AK37" s="30">
        <v>8</v>
      </c>
      <c r="AL37" s="30">
        <v>8</v>
      </c>
      <c r="AM37" s="30">
        <v>8</v>
      </c>
      <c r="AN37" s="30">
        <v>8</v>
      </c>
      <c r="AO37" s="30">
        <v>8</v>
      </c>
      <c r="AP37" s="30">
        <v>8</v>
      </c>
      <c r="AQ37" s="1"/>
      <c r="AR37" s="1"/>
      <c r="AS37" s="30"/>
      <c r="AT37" s="12">
        <f>SUM(V37:AP37)</f>
        <v>168</v>
      </c>
      <c r="AU37" s="12">
        <f>SUM(U37+AT37)</f>
        <v>342</v>
      </c>
    </row>
    <row r="38" spans="1:47" x14ac:dyDescent="0.25">
      <c r="A38" s="204"/>
      <c r="B38" s="60" t="s">
        <v>144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>
        <v>6</v>
      </c>
      <c r="O38" s="1"/>
      <c r="P38" s="1"/>
      <c r="Q38" s="1"/>
      <c r="R38" s="1"/>
      <c r="S38" s="1"/>
      <c r="T38" s="16">
        <v>0</v>
      </c>
      <c r="U38" s="17">
        <v>6</v>
      </c>
      <c r="V38" s="1"/>
      <c r="W38" s="1"/>
      <c r="X38" s="1"/>
      <c r="Y38" s="1"/>
      <c r="Z38" s="1"/>
      <c r="AA38" s="1"/>
      <c r="AB38" s="1"/>
      <c r="AC38" s="1"/>
      <c r="AD38" s="1"/>
      <c r="AE38" s="1"/>
      <c r="AF38" s="30"/>
      <c r="AG38" s="30"/>
      <c r="AH38" s="30"/>
      <c r="AI38" s="30"/>
      <c r="AJ38" s="30"/>
      <c r="AK38" s="30"/>
      <c r="AL38" s="30"/>
      <c r="AM38" s="30"/>
      <c r="AN38" s="30">
        <v>6</v>
      </c>
      <c r="AO38" s="30"/>
      <c r="AP38" s="30"/>
      <c r="AQ38" s="1"/>
      <c r="AR38" s="1"/>
      <c r="AS38" s="30"/>
      <c r="AT38" s="12">
        <v>6</v>
      </c>
      <c r="AU38" s="12">
        <v>12</v>
      </c>
    </row>
    <row r="39" spans="1:47" ht="68.25" customHeight="1" x14ac:dyDescent="0.25">
      <c r="A39" s="203" t="s">
        <v>148</v>
      </c>
      <c r="B39" s="31" t="s">
        <v>149</v>
      </c>
      <c r="C39" s="1">
        <v>4</v>
      </c>
      <c r="D39" s="1">
        <v>4</v>
      </c>
      <c r="E39" s="1">
        <v>4</v>
      </c>
      <c r="F39" s="1">
        <v>6</v>
      </c>
      <c r="G39" s="1">
        <v>6</v>
      </c>
      <c r="H39" s="1">
        <v>6</v>
      </c>
      <c r="I39" s="1">
        <v>6</v>
      </c>
      <c r="J39" s="1">
        <v>6</v>
      </c>
      <c r="K39" s="1">
        <v>6</v>
      </c>
      <c r="L39" s="1">
        <v>6</v>
      </c>
      <c r="M39" s="1">
        <v>6</v>
      </c>
      <c r="N39" s="1">
        <v>6</v>
      </c>
      <c r="O39" s="1"/>
      <c r="P39" s="1"/>
      <c r="Q39" s="1"/>
      <c r="R39" s="1"/>
      <c r="S39" s="1"/>
      <c r="T39" s="16">
        <v>0</v>
      </c>
      <c r="U39" s="17">
        <f>SUM(C39:N39)</f>
        <v>66</v>
      </c>
      <c r="V39" s="1">
        <v>4</v>
      </c>
      <c r="W39" s="1">
        <v>4</v>
      </c>
      <c r="X39" s="1">
        <v>4</v>
      </c>
      <c r="Y39" s="1">
        <v>4</v>
      </c>
      <c r="Z39" s="1">
        <v>4</v>
      </c>
      <c r="AA39" s="1">
        <v>4</v>
      </c>
      <c r="AB39" s="1">
        <v>4</v>
      </c>
      <c r="AC39" s="1">
        <v>4</v>
      </c>
      <c r="AD39" s="1">
        <v>4</v>
      </c>
      <c r="AE39" s="1">
        <v>4</v>
      </c>
      <c r="AF39" s="30">
        <v>4</v>
      </c>
      <c r="AG39" s="30">
        <v>4</v>
      </c>
      <c r="AH39" s="30">
        <v>4</v>
      </c>
      <c r="AI39" s="30">
        <v>4</v>
      </c>
      <c r="AJ39" s="30">
        <v>4</v>
      </c>
      <c r="AK39" s="30"/>
      <c r="AL39" s="30"/>
      <c r="AM39" s="30"/>
      <c r="AN39" s="30"/>
      <c r="AO39" s="30"/>
      <c r="AP39" s="30"/>
      <c r="AQ39" s="1"/>
      <c r="AR39" s="1"/>
      <c r="AS39" s="30"/>
      <c r="AT39" s="12">
        <f>SUM(V39:AM39)</f>
        <v>60</v>
      </c>
      <c r="AU39" s="12">
        <v>126</v>
      </c>
    </row>
    <row r="40" spans="1:47" x14ac:dyDescent="0.25">
      <c r="A40" s="204"/>
      <c r="B40" s="60" t="s">
        <v>144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>
        <v>6</v>
      </c>
      <c r="O40" s="1"/>
      <c r="P40" s="1"/>
      <c r="Q40" s="1"/>
      <c r="R40" s="1"/>
      <c r="S40" s="1"/>
      <c r="T40" s="16">
        <v>0</v>
      </c>
      <c r="U40" s="17">
        <v>6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30"/>
      <c r="AG40" s="30"/>
      <c r="AH40" s="30"/>
      <c r="AI40" s="30"/>
      <c r="AJ40" s="30"/>
      <c r="AK40" s="30"/>
      <c r="AL40" s="30"/>
      <c r="AM40" s="30">
        <v>6</v>
      </c>
      <c r="AN40" s="30"/>
      <c r="AO40" s="30"/>
      <c r="AP40" s="30"/>
      <c r="AQ40" s="1"/>
      <c r="AR40" s="1"/>
      <c r="AS40" s="30"/>
      <c r="AT40" s="12">
        <v>6</v>
      </c>
      <c r="AU40" s="12">
        <v>12</v>
      </c>
    </row>
    <row r="41" spans="1:47" x14ac:dyDescent="0.25">
      <c r="A41" s="64" t="s">
        <v>150</v>
      </c>
      <c r="B41" s="31" t="s">
        <v>27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74">
        <v>18</v>
      </c>
      <c r="P41" s="44">
        <v>36</v>
      </c>
      <c r="Q41" s="44">
        <v>36</v>
      </c>
      <c r="R41" s="74">
        <v>18</v>
      </c>
      <c r="S41" s="1"/>
      <c r="T41" s="16">
        <v>0</v>
      </c>
      <c r="U41" s="17">
        <v>108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30"/>
      <c r="AR41" s="44">
        <v>36</v>
      </c>
      <c r="AS41" s="74">
        <v>36</v>
      </c>
      <c r="AT41" s="12">
        <v>72</v>
      </c>
      <c r="AU41" s="12">
        <v>180</v>
      </c>
    </row>
    <row r="42" spans="1:47" x14ac:dyDescent="0.25">
      <c r="A42" s="64" t="s">
        <v>151</v>
      </c>
      <c r="B42" s="31" t="s">
        <v>113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6">
        <v>0</v>
      </c>
      <c r="U42" s="17">
        <v>0</v>
      </c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30"/>
      <c r="AQ42" s="78">
        <v>36</v>
      </c>
      <c r="AR42" s="30"/>
      <c r="AS42" s="30"/>
      <c r="AT42" s="12">
        <v>36</v>
      </c>
      <c r="AU42" s="12">
        <v>36</v>
      </c>
    </row>
    <row r="43" spans="1:47" ht="23.25" customHeight="1" x14ac:dyDescent="0.25">
      <c r="A43" s="187" t="s">
        <v>29</v>
      </c>
      <c r="B43" s="188"/>
      <c r="C43" s="8">
        <v>36</v>
      </c>
      <c r="D43" s="8">
        <v>36</v>
      </c>
      <c r="E43" s="8">
        <v>36</v>
      </c>
      <c r="F43" s="8">
        <v>36</v>
      </c>
      <c r="G43" s="8">
        <v>36</v>
      </c>
      <c r="H43" s="8">
        <v>36</v>
      </c>
      <c r="I43" s="8">
        <v>36</v>
      </c>
      <c r="J43" s="8">
        <v>36</v>
      </c>
      <c r="K43" s="8">
        <v>36</v>
      </c>
      <c r="L43" s="8">
        <v>36</v>
      </c>
      <c r="M43" s="8">
        <v>36</v>
      </c>
      <c r="N43" s="8">
        <v>36</v>
      </c>
      <c r="O43" s="8">
        <v>36</v>
      </c>
      <c r="P43" s="8">
        <v>36</v>
      </c>
      <c r="Q43" s="8">
        <v>36</v>
      </c>
      <c r="R43" s="8">
        <v>36</v>
      </c>
      <c r="S43" s="8">
        <v>36</v>
      </c>
      <c r="T43" s="14">
        <v>0</v>
      </c>
      <c r="U43" s="14">
        <v>612</v>
      </c>
      <c r="V43" s="8">
        <v>36</v>
      </c>
      <c r="W43" s="8">
        <v>36</v>
      </c>
      <c r="X43" s="8">
        <v>36</v>
      </c>
      <c r="Y43" s="8">
        <v>36</v>
      </c>
      <c r="Z43" s="8">
        <v>36</v>
      </c>
      <c r="AA43" s="8">
        <v>36</v>
      </c>
      <c r="AB43" s="8">
        <v>36</v>
      </c>
      <c r="AC43" s="8">
        <v>36</v>
      </c>
      <c r="AD43" s="8">
        <v>36</v>
      </c>
      <c r="AE43" s="8">
        <v>36</v>
      </c>
      <c r="AF43" s="8">
        <v>36</v>
      </c>
      <c r="AG43" s="8">
        <v>36</v>
      </c>
      <c r="AH43" s="8">
        <v>36</v>
      </c>
      <c r="AI43" s="8">
        <v>36</v>
      </c>
      <c r="AJ43" s="8">
        <v>36</v>
      </c>
      <c r="AK43" s="8">
        <v>36</v>
      </c>
      <c r="AL43" s="8">
        <v>36</v>
      </c>
      <c r="AM43" s="8">
        <v>36</v>
      </c>
      <c r="AN43" s="8">
        <v>36</v>
      </c>
      <c r="AO43" s="8">
        <v>36</v>
      </c>
      <c r="AP43" s="8">
        <v>36</v>
      </c>
      <c r="AQ43" s="8">
        <v>36</v>
      </c>
      <c r="AR43" s="8">
        <v>36</v>
      </c>
      <c r="AS43" s="8">
        <v>18</v>
      </c>
      <c r="AT43" s="8">
        <f>SUM(AT8+AT18+AT24)</f>
        <v>846</v>
      </c>
      <c r="AU43" s="12">
        <f>SUM(U43+AT43)</f>
        <v>1458</v>
      </c>
    </row>
    <row r="44" spans="1:47" ht="38.25" customHeight="1" x14ac:dyDescent="0.25">
      <c r="A44" s="199"/>
      <c r="B44" s="200"/>
      <c r="C44" s="112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14"/>
      <c r="U44" s="14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12"/>
    </row>
    <row r="45" spans="1:47" ht="23.25" customHeight="1" x14ac:dyDescent="0.25">
      <c r="A45" s="201"/>
      <c r="B45" s="20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14"/>
      <c r="U45" s="14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12"/>
    </row>
    <row r="46" spans="1:47" ht="21" customHeight="1" x14ac:dyDescent="0.25"/>
    <row r="47" spans="1:47" ht="15.75" customHeight="1" x14ac:dyDescent="0.25"/>
    <row r="48" spans="1:47" ht="30.75" customHeight="1" x14ac:dyDescent="0.25"/>
  </sheetData>
  <mergeCells count="33">
    <mergeCell ref="A44:B44"/>
    <mergeCell ref="A45:B45"/>
    <mergeCell ref="A35:A36"/>
    <mergeCell ref="A37:A38"/>
    <mergeCell ref="A39:A40"/>
    <mergeCell ref="A43:B43"/>
    <mergeCell ref="A31:A32"/>
    <mergeCell ref="A33:A34"/>
    <mergeCell ref="A8:A9"/>
    <mergeCell ref="A10:A11"/>
    <mergeCell ref="A12:A13"/>
    <mergeCell ref="A14:A15"/>
    <mergeCell ref="A16:A17"/>
    <mergeCell ref="A18:A19"/>
    <mergeCell ref="A20:A21"/>
    <mergeCell ref="A24:A25"/>
    <mergeCell ref="A26:A27"/>
    <mergeCell ref="A28:A29"/>
    <mergeCell ref="A22:A23"/>
    <mergeCell ref="H3:J3"/>
    <mergeCell ref="L3:O3"/>
    <mergeCell ref="U3:W3"/>
    <mergeCell ref="AC3:AF3"/>
    <mergeCell ref="A3:A7"/>
    <mergeCell ref="B3:B7"/>
    <mergeCell ref="D3:F3"/>
    <mergeCell ref="Q3:S3"/>
    <mergeCell ref="Y3:AA3"/>
    <mergeCell ref="C4:AT4"/>
    <mergeCell ref="D6:AU6"/>
    <mergeCell ref="AH3:AJ3"/>
    <mergeCell ref="AL3:AO3"/>
    <mergeCell ref="AQ3:AS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zoomScale="50" zoomScaleNormal="50" workbookViewId="0">
      <selection activeCell="B6" sqref="B6"/>
    </sheetView>
  </sheetViews>
  <sheetFormatPr defaultRowHeight="15" x14ac:dyDescent="0.25"/>
  <cols>
    <col min="1" max="1" width="12.5703125" style="85" customWidth="1"/>
    <col min="2" max="2" width="45.42578125" style="85" customWidth="1"/>
    <col min="3" max="3" width="6.28515625" style="85" customWidth="1"/>
    <col min="4" max="4" width="5.85546875" style="85" customWidth="1"/>
    <col min="5" max="5" width="6.5703125" style="85" customWidth="1"/>
    <col min="6" max="6" width="6" style="85" customWidth="1"/>
    <col min="7" max="7" width="6.28515625" style="85" customWidth="1"/>
    <col min="8" max="8" width="6.5703125" style="85" customWidth="1"/>
    <col min="9" max="9" width="6.28515625" style="85" customWidth="1"/>
    <col min="10" max="11" width="6" style="85" customWidth="1"/>
    <col min="12" max="12" width="6.7109375" style="85" customWidth="1"/>
    <col min="13" max="13" width="6.28515625" style="85" customWidth="1"/>
    <col min="14" max="14" width="5.85546875" style="85" customWidth="1"/>
    <col min="15" max="16" width="5.42578125" style="85" customWidth="1"/>
    <col min="17" max="17" width="4.5703125" style="85" customWidth="1"/>
    <col min="18" max="18" width="4.28515625" style="85" customWidth="1"/>
    <col min="19" max="19" width="4.7109375" style="85" customWidth="1"/>
    <col min="20" max="20" width="4" style="85" customWidth="1"/>
    <col min="21" max="21" width="6" style="85" customWidth="1"/>
    <col min="22" max="22" width="4.42578125" style="85" customWidth="1"/>
    <col min="23" max="23" width="4.140625" style="85" customWidth="1"/>
    <col min="24" max="24" width="4.7109375" style="85" customWidth="1"/>
    <col min="25" max="25" width="3.7109375" style="85" customWidth="1"/>
    <col min="26" max="26" width="4.42578125" style="85" customWidth="1"/>
    <col min="27" max="27" width="4.7109375" style="85" customWidth="1"/>
    <col min="28" max="28" width="4" style="85" customWidth="1"/>
    <col min="29" max="29" width="4.42578125" style="85" customWidth="1"/>
    <col min="30" max="30" width="4.140625" style="85" customWidth="1"/>
    <col min="31" max="32" width="4" style="85" customWidth="1"/>
    <col min="33" max="33" width="5" style="85" customWidth="1"/>
    <col min="34" max="34" width="4" style="85" customWidth="1"/>
    <col min="35" max="35" width="4.42578125" style="85" customWidth="1"/>
    <col min="36" max="36" width="4" style="85" customWidth="1"/>
    <col min="37" max="37" width="4.7109375" style="85" customWidth="1"/>
    <col min="38" max="39" width="4.28515625" style="85" customWidth="1"/>
    <col min="40" max="40" width="4.7109375" style="85" customWidth="1"/>
    <col min="41" max="41" width="4.28515625" style="85" customWidth="1"/>
    <col min="42" max="42" width="4.42578125" style="85" customWidth="1"/>
    <col min="43" max="43" width="4.140625" style="85" customWidth="1"/>
    <col min="44" max="44" width="4.85546875" style="85" customWidth="1"/>
    <col min="45" max="45" width="4.42578125" style="85" customWidth="1"/>
    <col min="46" max="47" width="7.28515625" style="85" customWidth="1"/>
    <col min="48" max="16384" width="9.140625" style="85"/>
  </cols>
  <sheetData>
    <row r="1" spans="1:47" ht="77.25" x14ac:dyDescent="0.25">
      <c r="A1" s="160" t="s">
        <v>0</v>
      </c>
      <c r="B1" s="158" t="s">
        <v>1</v>
      </c>
      <c r="C1" s="155" t="s">
        <v>174</v>
      </c>
      <c r="D1" s="163" t="s">
        <v>2</v>
      </c>
      <c r="E1" s="163"/>
      <c r="F1" s="163"/>
      <c r="G1" s="155" t="s">
        <v>175</v>
      </c>
      <c r="H1" s="163" t="s">
        <v>3</v>
      </c>
      <c r="I1" s="163"/>
      <c r="J1" s="163"/>
      <c r="K1" s="155" t="s">
        <v>176</v>
      </c>
      <c r="L1" s="164" t="s">
        <v>4</v>
      </c>
      <c r="M1" s="165"/>
      <c r="N1" s="165"/>
      <c r="O1" s="166"/>
      <c r="P1" s="155" t="s">
        <v>177</v>
      </c>
      <c r="Q1" s="163" t="s">
        <v>5</v>
      </c>
      <c r="R1" s="163"/>
      <c r="S1" s="163"/>
      <c r="T1" s="155" t="s">
        <v>178</v>
      </c>
      <c r="U1" s="163" t="s">
        <v>6</v>
      </c>
      <c r="V1" s="163"/>
      <c r="W1" s="163"/>
      <c r="X1" s="155" t="s">
        <v>179</v>
      </c>
      <c r="Y1" s="163" t="s">
        <v>8</v>
      </c>
      <c r="Z1" s="163"/>
      <c r="AA1" s="163"/>
      <c r="AB1" s="155" t="s">
        <v>180</v>
      </c>
      <c r="AC1" s="164" t="s">
        <v>9</v>
      </c>
      <c r="AD1" s="165"/>
      <c r="AE1" s="165"/>
      <c r="AF1" s="166"/>
      <c r="AG1" s="155" t="s">
        <v>181</v>
      </c>
      <c r="AH1" s="163" t="s">
        <v>10</v>
      </c>
      <c r="AI1" s="163"/>
      <c r="AJ1" s="163"/>
      <c r="AK1" s="155" t="s">
        <v>182</v>
      </c>
      <c r="AL1" s="163" t="s">
        <v>11</v>
      </c>
      <c r="AM1" s="163"/>
      <c r="AN1" s="163"/>
      <c r="AO1" s="163"/>
      <c r="AP1" s="155" t="s">
        <v>183</v>
      </c>
      <c r="AQ1" s="163" t="s">
        <v>12</v>
      </c>
      <c r="AR1" s="163"/>
      <c r="AS1" s="163"/>
      <c r="AT1" s="155" t="s">
        <v>184</v>
      </c>
      <c r="AU1" s="156"/>
    </row>
    <row r="2" spans="1:47" x14ac:dyDescent="0.25">
      <c r="A2" s="161"/>
      <c r="B2" s="159"/>
      <c r="C2" s="167" t="s">
        <v>13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9"/>
      <c r="AU2" s="87"/>
    </row>
    <row r="3" spans="1:47" x14ac:dyDescent="0.25">
      <c r="A3" s="161"/>
      <c r="B3" s="159"/>
      <c r="C3" s="154">
        <v>36</v>
      </c>
      <c r="D3" s="4">
        <v>37</v>
      </c>
      <c r="E3" s="4">
        <v>38</v>
      </c>
      <c r="F3" s="4">
        <v>39</v>
      </c>
      <c r="G3" s="4">
        <v>40</v>
      </c>
      <c r="H3" s="4">
        <v>41</v>
      </c>
      <c r="I3" s="4">
        <v>42</v>
      </c>
      <c r="J3" s="4">
        <v>43</v>
      </c>
      <c r="K3" s="4">
        <v>44</v>
      </c>
      <c r="L3" s="4">
        <v>45</v>
      </c>
      <c r="M3" s="4">
        <v>46</v>
      </c>
      <c r="N3" s="4">
        <v>47</v>
      </c>
      <c r="O3" s="4">
        <v>48</v>
      </c>
      <c r="P3" s="4">
        <v>49</v>
      </c>
      <c r="Q3" s="4">
        <v>50</v>
      </c>
      <c r="R3" s="4">
        <v>51</v>
      </c>
      <c r="S3" s="4">
        <v>52</v>
      </c>
      <c r="T3" s="4">
        <v>1</v>
      </c>
      <c r="U3" s="4">
        <v>2</v>
      </c>
      <c r="V3" s="4">
        <v>3</v>
      </c>
      <c r="W3" s="4">
        <v>4</v>
      </c>
      <c r="X3" s="3">
        <v>5</v>
      </c>
      <c r="Y3" s="3">
        <v>6</v>
      </c>
      <c r="Z3" s="3">
        <v>7</v>
      </c>
      <c r="AA3" s="3">
        <v>8</v>
      </c>
      <c r="AB3" s="3">
        <v>9</v>
      </c>
      <c r="AC3" s="3">
        <v>10</v>
      </c>
      <c r="AD3" s="3">
        <v>11</v>
      </c>
      <c r="AE3" s="3">
        <v>12</v>
      </c>
      <c r="AF3" s="3">
        <v>13</v>
      </c>
      <c r="AG3" s="3">
        <v>14</v>
      </c>
      <c r="AH3" s="3">
        <v>15</v>
      </c>
      <c r="AI3" s="3">
        <v>16</v>
      </c>
      <c r="AJ3" s="3">
        <v>17</v>
      </c>
      <c r="AK3" s="3">
        <v>18</v>
      </c>
      <c r="AL3" s="3">
        <v>19</v>
      </c>
      <c r="AM3" s="3">
        <v>20</v>
      </c>
      <c r="AN3" s="3">
        <v>21</v>
      </c>
      <c r="AO3" s="3">
        <v>22</v>
      </c>
      <c r="AP3" s="3">
        <v>23</v>
      </c>
      <c r="AQ3" s="3">
        <v>24</v>
      </c>
      <c r="AR3" s="3">
        <v>25</v>
      </c>
      <c r="AS3" s="3">
        <v>26</v>
      </c>
      <c r="AT3" s="3"/>
      <c r="AU3" s="3"/>
    </row>
    <row r="4" spans="1:47" x14ac:dyDescent="0.25">
      <c r="A4" s="161"/>
      <c r="B4" s="159"/>
      <c r="C4" s="153"/>
      <c r="D4" s="167" t="s">
        <v>32</v>
      </c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70"/>
    </row>
    <row r="5" spans="1:47" x14ac:dyDescent="0.25">
      <c r="A5" s="162"/>
      <c r="B5" s="159"/>
      <c r="C5" s="154">
        <v>1</v>
      </c>
      <c r="D5" s="4">
        <v>2</v>
      </c>
      <c r="E5" s="4">
        <v>3</v>
      </c>
      <c r="F5" s="4">
        <v>4</v>
      </c>
      <c r="G5" s="4">
        <v>5</v>
      </c>
      <c r="H5" s="4">
        <v>6</v>
      </c>
      <c r="I5" s="4">
        <v>7</v>
      </c>
      <c r="J5" s="4">
        <v>8</v>
      </c>
      <c r="K5" s="4">
        <v>9</v>
      </c>
      <c r="L5" s="4">
        <v>10</v>
      </c>
      <c r="M5" s="4">
        <v>11</v>
      </c>
      <c r="N5" s="4">
        <v>12</v>
      </c>
      <c r="O5" s="4">
        <v>13</v>
      </c>
      <c r="P5" s="4">
        <v>14</v>
      </c>
      <c r="Q5" s="4">
        <v>15</v>
      </c>
      <c r="R5" s="4">
        <v>16</v>
      </c>
      <c r="S5" s="4">
        <v>17</v>
      </c>
      <c r="T5" s="4">
        <v>18</v>
      </c>
      <c r="U5" s="4">
        <v>19</v>
      </c>
      <c r="V5" s="4">
        <v>20</v>
      </c>
      <c r="W5" s="4">
        <v>21</v>
      </c>
      <c r="X5" s="3">
        <v>22</v>
      </c>
      <c r="Y5" s="3">
        <v>23</v>
      </c>
      <c r="Z5" s="3">
        <v>24</v>
      </c>
      <c r="AA5" s="3">
        <v>25</v>
      </c>
      <c r="AB5" s="3">
        <v>26</v>
      </c>
      <c r="AC5" s="3">
        <v>27</v>
      </c>
      <c r="AD5" s="3">
        <v>28</v>
      </c>
      <c r="AE5" s="3">
        <v>29</v>
      </c>
      <c r="AF5" s="3">
        <v>30</v>
      </c>
      <c r="AG5" s="3">
        <v>31</v>
      </c>
      <c r="AH5" s="3">
        <v>32</v>
      </c>
      <c r="AI5" s="3">
        <v>33</v>
      </c>
      <c r="AJ5" s="3">
        <v>34</v>
      </c>
      <c r="AK5" s="3">
        <v>35</v>
      </c>
      <c r="AL5" s="3">
        <v>36</v>
      </c>
      <c r="AM5" s="3">
        <v>37</v>
      </c>
      <c r="AN5" s="3">
        <v>38</v>
      </c>
      <c r="AO5" s="3">
        <v>39</v>
      </c>
      <c r="AP5" s="3">
        <v>40</v>
      </c>
      <c r="AQ5" s="3">
        <v>41</v>
      </c>
      <c r="AR5" s="3">
        <v>42</v>
      </c>
      <c r="AS5" s="3">
        <v>43</v>
      </c>
      <c r="AT5" s="3"/>
      <c r="AU5" s="3"/>
    </row>
    <row r="6" spans="1:47" ht="15" customHeight="1" x14ac:dyDescent="0.25">
      <c r="A6" s="177" t="s">
        <v>109</v>
      </c>
      <c r="B6" s="11" t="s">
        <v>114</v>
      </c>
      <c r="C6" s="8">
        <v>4</v>
      </c>
      <c r="D6" s="8">
        <v>4</v>
      </c>
      <c r="E6" s="8">
        <v>4</v>
      </c>
      <c r="F6" s="8">
        <v>4</v>
      </c>
      <c r="G6" s="8">
        <v>4</v>
      </c>
      <c r="H6" s="8">
        <v>4</v>
      </c>
      <c r="I6" s="8">
        <v>4</v>
      </c>
      <c r="J6" s="8">
        <v>4</v>
      </c>
      <c r="K6" s="8">
        <v>4</v>
      </c>
      <c r="L6" s="8">
        <v>4</v>
      </c>
      <c r="M6" s="8">
        <v>4</v>
      </c>
      <c r="N6" s="8">
        <v>2</v>
      </c>
      <c r="O6" s="8">
        <v>4</v>
      </c>
      <c r="P6" s="8">
        <v>4</v>
      </c>
      <c r="Q6" s="8"/>
      <c r="R6" s="8"/>
      <c r="S6" s="8"/>
      <c r="T6" s="14">
        <v>0</v>
      </c>
      <c r="U6" s="14">
        <f>SUM(C6:P6)</f>
        <v>54</v>
      </c>
      <c r="V6" s="8">
        <v>6</v>
      </c>
      <c r="W6" s="8">
        <v>6</v>
      </c>
      <c r="X6" s="8">
        <v>6</v>
      </c>
      <c r="Y6" s="8">
        <v>6</v>
      </c>
      <c r="Z6" s="8">
        <v>6</v>
      </c>
      <c r="AA6" s="8">
        <v>6</v>
      </c>
      <c r="AB6" s="8">
        <v>6</v>
      </c>
      <c r="AC6" s="8">
        <v>6</v>
      </c>
      <c r="AD6" s="8">
        <v>6</v>
      </c>
      <c r="AE6" s="8">
        <v>6</v>
      </c>
      <c r="AF6" s="8">
        <v>8</v>
      </c>
      <c r="AG6" s="8">
        <v>8</v>
      </c>
      <c r="AH6" s="8">
        <v>6</v>
      </c>
      <c r="AI6" s="8">
        <v>6</v>
      </c>
      <c r="AJ6" s="8">
        <v>4</v>
      </c>
      <c r="AK6" s="8">
        <v>4</v>
      </c>
      <c r="AL6" s="8">
        <v>4</v>
      </c>
      <c r="AM6" s="8">
        <v>6</v>
      </c>
      <c r="AN6" s="8">
        <v>0</v>
      </c>
      <c r="AO6" s="8">
        <v>0</v>
      </c>
      <c r="AP6" s="8">
        <v>0</v>
      </c>
      <c r="AQ6" s="8"/>
      <c r="AR6" s="8"/>
      <c r="AS6" s="8"/>
      <c r="AT6" s="8">
        <f>SUM(V6:AS6)</f>
        <v>106</v>
      </c>
      <c r="AU6" s="8">
        <v>160</v>
      </c>
    </row>
    <row r="7" spans="1:47" ht="15" customHeight="1" x14ac:dyDescent="0.25">
      <c r="A7" s="193"/>
      <c r="B7" s="11" t="s">
        <v>144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>
        <v>4</v>
      </c>
      <c r="Q7" s="8"/>
      <c r="R7" s="8"/>
      <c r="S7" s="8"/>
      <c r="T7" s="14">
        <v>0</v>
      </c>
      <c r="U7" s="14">
        <v>4</v>
      </c>
      <c r="V7" s="8">
        <v>2</v>
      </c>
      <c r="W7" s="8">
        <v>2</v>
      </c>
      <c r="X7" s="8">
        <v>2</v>
      </c>
      <c r="Y7" s="8">
        <v>2</v>
      </c>
      <c r="Z7" s="8">
        <v>2</v>
      </c>
      <c r="AA7" s="8">
        <v>2</v>
      </c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>
        <f>SUM(V7:AM7)</f>
        <v>12</v>
      </c>
      <c r="AU7" s="8">
        <v>16</v>
      </c>
    </row>
    <row r="8" spans="1:47" ht="15" customHeight="1" x14ac:dyDescent="0.25">
      <c r="A8" s="173" t="s">
        <v>39</v>
      </c>
      <c r="B8" s="5" t="s">
        <v>160</v>
      </c>
      <c r="C8" s="33">
        <v>2</v>
      </c>
      <c r="D8" s="33">
        <v>2</v>
      </c>
      <c r="E8" s="33">
        <v>2</v>
      </c>
      <c r="F8" s="33">
        <v>2</v>
      </c>
      <c r="G8" s="33">
        <v>2</v>
      </c>
      <c r="H8" s="33">
        <v>2</v>
      </c>
      <c r="I8" s="33">
        <v>2</v>
      </c>
      <c r="J8" s="33">
        <v>2</v>
      </c>
      <c r="K8" s="33">
        <v>2</v>
      </c>
      <c r="L8" s="33">
        <v>2</v>
      </c>
      <c r="M8" s="33">
        <v>2</v>
      </c>
      <c r="N8" s="33"/>
      <c r="O8" s="126"/>
      <c r="P8" s="33"/>
      <c r="Q8" s="33"/>
      <c r="R8" s="33"/>
      <c r="S8" s="33"/>
      <c r="T8" s="14">
        <v>0</v>
      </c>
      <c r="U8" s="14">
        <f>SUM(C8:O8)</f>
        <v>22</v>
      </c>
      <c r="V8" s="33">
        <v>2</v>
      </c>
      <c r="W8" s="33">
        <v>2</v>
      </c>
      <c r="X8" s="33">
        <v>2</v>
      </c>
      <c r="Y8" s="33">
        <v>2</v>
      </c>
      <c r="Z8" s="33">
        <v>2</v>
      </c>
      <c r="AA8" s="33">
        <v>2</v>
      </c>
      <c r="AB8" s="33">
        <v>2</v>
      </c>
      <c r="AC8" s="33">
        <v>2</v>
      </c>
      <c r="AD8" s="33">
        <v>2</v>
      </c>
      <c r="AE8" s="33">
        <v>2</v>
      </c>
      <c r="AF8" s="33">
        <v>2</v>
      </c>
      <c r="AG8" s="33">
        <v>2</v>
      </c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8">
        <v>24</v>
      </c>
      <c r="AU8" s="8">
        <v>46</v>
      </c>
    </row>
    <row r="9" spans="1:47" x14ac:dyDescent="0.25">
      <c r="A9" s="180"/>
      <c r="B9" s="59" t="s">
        <v>144</v>
      </c>
      <c r="C9" s="12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126"/>
      <c r="P9" s="33">
        <v>2</v>
      </c>
      <c r="Q9" s="33"/>
      <c r="R9" s="33"/>
      <c r="S9" s="33"/>
      <c r="T9" s="14">
        <v>0</v>
      </c>
      <c r="U9" s="14">
        <v>2</v>
      </c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>
        <v>2</v>
      </c>
      <c r="AM9" s="33"/>
      <c r="AN9" s="33"/>
      <c r="AO9" s="33"/>
      <c r="AP9" s="33"/>
      <c r="AQ9" s="33"/>
      <c r="AR9" s="33"/>
      <c r="AS9" s="33"/>
      <c r="AT9" s="8">
        <v>2</v>
      </c>
      <c r="AU9" s="8">
        <v>4</v>
      </c>
    </row>
    <row r="10" spans="1:47" x14ac:dyDescent="0.25">
      <c r="A10" s="173" t="s">
        <v>40</v>
      </c>
      <c r="B10" s="29" t="s">
        <v>24</v>
      </c>
      <c r="C10" s="117">
        <v>2</v>
      </c>
      <c r="D10" s="3">
        <v>2</v>
      </c>
      <c r="E10" s="3">
        <v>2</v>
      </c>
      <c r="F10" s="3">
        <v>2</v>
      </c>
      <c r="G10" s="3">
        <v>2</v>
      </c>
      <c r="H10" s="3">
        <v>2</v>
      </c>
      <c r="I10" s="3">
        <v>2</v>
      </c>
      <c r="J10" s="3">
        <v>2</v>
      </c>
      <c r="K10" s="3">
        <v>2</v>
      </c>
      <c r="L10" s="3">
        <v>2</v>
      </c>
      <c r="M10" s="3">
        <v>2</v>
      </c>
      <c r="N10" s="3">
        <v>2</v>
      </c>
      <c r="O10" s="117">
        <v>4</v>
      </c>
      <c r="P10" s="3">
        <v>4</v>
      </c>
      <c r="Q10" s="3"/>
      <c r="R10" s="3"/>
      <c r="S10" s="3"/>
      <c r="T10" s="14">
        <v>0</v>
      </c>
      <c r="U10" s="14">
        <v>32</v>
      </c>
      <c r="V10" s="33">
        <v>2</v>
      </c>
      <c r="W10" s="33">
        <v>2</v>
      </c>
      <c r="X10" s="33">
        <v>2</v>
      </c>
      <c r="Y10" s="33">
        <v>2</v>
      </c>
      <c r="Z10" s="33">
        <v>2</v>
      </c>
      <c r="AA10" s="33">
        <v>2</v>
      </c>
      <c r="AB10" s="33">
        <v>2</v>
      </c>
      <c r="AC10" s="33">
        <v>2</v>
      </c>
      <c r="AD10" s="33">
        <v>2</v>
      </c>
      <c r="AE10" s="33">
        <v>2</v>
      </c>
      <c r="AF10" s="33">
        <v>2</v>
      </c>
      <c r="AG10" s="33">
        <v>2</v>
      </c>
      <c r="AH10" s="33">
        <v>2</v>
      </c>
      <c r="AI10" s="33">
        <v>2</v>
      </c>
      <c r="AJ10" s="33">
        <v>2</v>
      </c>
      <c r="AK10" s="33">
        <v>2</v>
      </c>
      <c r="AL10" s="33">
        <v>2</v>
      </c>
      <c r="AM10" s="33"/>
      <c r="AN10" s="33"/>
      <c r="AO10" s="33"/>
      <c r="AP10" s="33"/>
      <c r="AQ10" s="33"/>
      <c r="AR10" s="33"/>
      <c r="AS10" s="33"/>
      <c r="AT10" s="8">
        <v>34</v>
      </c>
      <c r="AU10" s="8">
        <v>66</v>
      </c>
    </row>
    <row r="11" spans="1:47" x14ac:dyDescent="0.25">
      <c r="A11" s="180"/>
      <c r="B11" s="67" t="s">
        <v>144</v>
      </c>
      <c r="C11" s="117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17"/>
      <c r="P11" s="3">
        <v>2</v>
      </c>
      <c r="Q11" s="3"/>
      <c r="R11" s="3"/>
      <c r="S11" s="3"/>
      <c r="T11" s="14">
        <v>0</v>
      </c>
      <c r="U11" s="14">
        <v>2</v>
      </c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>
        <v>4</v>
      </c>
      <c r="AN11" s="33"/>
      <c r="AO11" s="33"/>
      <c r="AP11" s="33"/>
      <c r="AQ11" s="33"/>
      <c r="AR11" s="33"/>
      <c r="AS11" s="33"/>
      <c r="AT11" s="8">
        <v>4</v>
      </c>
      <c r="AU11" s="8">
        <v>6</v>
      </c>
    </row>
    <row r="12" spans="1:47" x14ac:dyDescent="0.25">
      <c r="A12" s="173" t="s">
        <v>41</v>
      </c>
      <c r="B12" s="28" t="s">
        <v>75</v>
      </c>
      <c r="C12" s="117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117"/>
      <c r="P12" s="3"/>
      <c r="Q12" s="3"/>
      <c r="R12" s="3"/>
      <c r="S12" s="3"/>
      <c r="T12" s="14">
        <v>0</v>
      </c>
      <c r="U12" s="14">
        <v>0</v>
      </c>
      <c r="V12" s="33">
        <v>2</v>
      </c>
      <c r="W12" s="33">
        <v>2</v>
      </c>
      <c r="X12" s="33">
        <v>2</v>
      </c>
      <c r="Y12" s="33">
        <v>2</v>
      </c>
      <c r="Z12" s="33">
        <v>2</v>
      </c>
      <c r="AA12" s="33">
        <v>2</v>
      </c>
      <c r="AB12" s="33">
        <v>2</v>
      </c>
      <c r="AC12" s="33">
        <v>2</v>
      </c>
      <c r="AD12" s="33">
        <v>2</v>
      </c>
      <c r="AE12" s="33">
        <v>2</v>
      </c>
      <c r="AF12" s="33">
        <v>4</v>
      </c>
      <c r="AG12" s="33">
        <v>4</v>
      </c>
      <c r="AH12" s="33">
        <v>4</v>
      </c>
      <c r="AI12" s="33">
        <v>4</v>
      </c>
      <c r="AJ12" s="33">
        <v>4</v>
      </c>
      <c r="AK12" s="33">
        <v>4</v>
      </c>
      <c r="AL12" s="33">
        <v>4</v>
      </c>
      <c r="AM12" s="33"/>
      <c r="AN12" s="33"/>
      <c r="AO12" s="33"/>
      <c r="AP12" s="33"/>
      <c r="AQ12" s="33"/>
      <c r="AR12" s="33"/>
      <c r="AS12" s="33"/>
      <c r="AT12" s="8">
        <v>48</v>
      </c>
      <c r="AU12" s="8">
        <v>48</v>
      </c>
    </row>
    <row r="13" spans="1:47" x14ac:dyDescent="0.25">
      <c r="A13" s="180"/>
      <c r="B13" s="61" t="s">
        <v>144</v>
      </c>
      <c r="C13" s="117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117"/>
      <c r="P13" s="3"/>
      <c r="Q13" s="3"/>
      <c r="R13" s="3"/>
      <c r="S13" s="3"/>
      <c r="T13" s="14">
        <v>0</v>
      </c>
      <c r="U13" s="14">
        <v>0</v>
      </c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>
        <v>6</v>
      </c>
      <c r="AN13" s="33"/>
      <c r="AO13" s="33"/>
      <c r="AP13" s="33"/>
      <c r="AQ13" s="33"/>
      <c r="AR13" s="33"/>
      <c r="AS13" s="33"/>
      <c r="AT13" s="8">
        <v>6</v>
      </c>
      <c r="AU13" s="8">
        <v>6</v>
      </c>
    </row>
    <row r="14" spans="1:47" ht="29.25" x14ac:dyDescent="0.25">
      <c r="A14" s="177" t="s">
        <v>101</v>
      </c>
      <c r="B14" s="10" t="s">
        <v>115</v>
      </c>
      <c r="C14" s="71">
        <v>2</v>
      </c>
      <c r="D14" s="8">
        <v>2</v>
      </c>
      <c r="E14" s="8">
        <v>2</v>
      </c>
      <c r="F14" s="8">
        <v>2</v>
      </c>
      <c r="G14" s="8">
        <v>2</v>
      </c>
      <c r="H14" s="8">
        <v>2</v>
      </c>
      <c r="I14" s="8">
        <v>2</v>
      </c>
      <c r="J14" s="8">
        <v>2</v>
      </c>
      <c r="K14" s="8">
        <v>2</v>
      </c>
      <c r="L14" s="8">
        <v>2</v>
      </c>
      <c r="M14" s="8">
        <v>4</v>
      </c>
      <c r="N14" s="8">
        <v>4</v>
      </c>
      <c r="O14" s="71">
        <v>4</v>
      </c>
      <c r="P14" s="8">
        <v>4</v>
      </c>
      <c r="Q14" s="8"/>
      <c r="R14" s="35"/>
      <c r="S14" s="35"/>
      <c r="T14" s="14">
        <v>0</v>
      </c>
      <c r="U14" s="14">
        <v>36</v>
      </c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8">
        <v>0</v>
      </c>
      <c r="AU14" s="8">
        <v>36</v>
      </c>
    </row>
    <row r="15" spans="1:47" ht="32.25" customHeight="1" x14ac:dyDescent="0.25">
      <c r="A15" s="193"/>
      <c r="B15" s="10" t="s">
        <v>144</v>
      </c>
      <c r="C15" s="71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71"/>
      <c r="P15" s="8">
        <v>4</v>
      </c>
      <c r="Q15" s="8"/>
      <c r="R15" s="35"/>
      <c r="S15" s="35"/>
      <c r="T15" s="14">
        <v>0</v>
      </c>
      <c r="U15" s="14">
        <v>4</v>
      </c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8">
        <v>0</v>
      </c>
      <c r="AU15" s="8">
        <v>4</v>
      </c>
    </row>
    <row r="16" spans="1:47" x14ac:dyDescent="0.25">
      <c r="A16" s="173" t="s">
        <v>43</v>
      </c>
      <c r="B16" s="28" t="s">
        <v>44</v>
      </c>
      <c r="C16" s="117">
        <v>2</v>
      </c>
      <c r="D16" s="3">
        <v>2</v>
      </c>
      <c r="E16" s="3">
        <v>2</v>
      </c>
      <c r="F16" s="3">
        <v>2</v>
      </c>
      <c r="G16" s="3">
        <v>2</v>
      </c>
      <c r="H16" s="3">
        <v>2</v>
      </c>
      <c r="I16" s="3">
        <v>2</v>
      </c>
      <c r="J16" s="3">
        <v>2</v>
      </c>
      <c r="K16" s="3">
        <v>2</v>
      </c>
      <c r="L16" s="3">
        <v>2</v>
      </c>
      <c r="M16" s="3">
        <v>4</v>
      </c>
      <c r="N16" s="3">
        <v>4</v>
      </c>
      <c r="O16" s="117">
        <v>4</v>
      </c>
      <c r="P16" s="3">
        <v>4</v>
      </c>
      <c r="Q16" s="3"/>
      <c r="R16" s="3"/>
      <c r="S16" s="108"/>
      <c r="T16" s="14">
        <v>0</v>
      </c>
      <c r="U16" s="14">
        <v>36</v>
      </c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8">
        <v>0</v>
      </c>
      <c r="AU16" s="8">
        <v>36</v>
      </c>
    </row>
    <row r="17" spans="1:47" x14ac:dyDescent="0.25">
      <c r="A17" s="180"/>
      <c r="B17" s="61" t="s">
        <v>144</v>
      </c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>
        <v>4</v>
      </c>
      <c r="Q17" s="117"/>
      <c r="R17" s="117"/>
      <c r="S17" s="127"/>
      <c r="T17" s="14">
        <v>0</v>
      </c>
      <c r="U17" s="14">
        <v>4</v>
      </c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8">
        <v>0</v>
      </c>
      <c r="AU17" s="8">
        <v>4</v>
      </c>
    </row>
    <row r="18" spans="1:47" x14ac:dyDescent="0.25">
      <c r="A18" s="177" t="s">
        <v>103</v>
      </c>
      <c r="B18" s="10" t="s">
        <v>116</v>
      </c>
      <c r="C18" s="71">
        <v>2</v>
      </c>
      <c r="D18" s="71">
        <v>2</v>
      </c>
      <c r="E18" s="71">
        <v>2</v>
      </c>
      <c r="F18" s="71">
        <v>2</v>
      </c>
      <c r="G18" s="71">
        <v>2</v>
      </c>
      <c r="H18" s="71">
        <v>2</v>
      </c>
      <c r="I18" s="71">
        <v>2</v>
      </c>
      <c r="J18" s="71">
        <v>2</v>
      </c>
      <c r="K18" s="71">
        <v>2</v>
      </c>
      <c r="L18" s="71">
        <v>2</v>
      </c>
      <c r="M18" s="71">
        <v>4</v>
      </c>
      <c r="N18" s="71">
        <v>4</v>
      </c>
      <c r="O18" s="71">
        <v>4</v>
      </c>
      <c r="P18" s="71">
        <v>4</v>
      </c>
      <c r="Q18" s="71"/>
      <c r="R18" s="128"/>
      <c r="S18" s="128"/>
      <c r="T18" s="14">
        <v>0</v>
      </c>
      <c r="U18" s="14">
        <v>36</v>
      </c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8">
        <v>0</v>
      </c>
      <c r="AU18" s="8">
        <v>36</v>
      </c>
    </row>
    <row r="19" spans="1:47" ht="18" customHeight="1" x14ac:dyDescent="0.25">
      <c r="A19" s="193"/>
      <c r="B19" s="10" t="s">
        <v>144</v>
      </c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>
        <v>4</v>
      </c>
      <c r="Q19" s="71"/>
      <c r="R19" s="128"/>
      <c r="S19" s="128"/>
      <c r="T19" s="14">
        <v>0</v>
      </c>
      <c r="U19" s="14">
        <v>4</v>
      </c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8">
        <v>0</v>
      </c>
      <c r="AU19" s="8">
        <v>4</v>
      </c>
    </row>
    <row r="20" spans="1:47" x14ac:dyDescent="0.25">
      <c r="A20" s="173" t="s">
        <v>52</v>
      </c>
      <c r="B20" s="6" t="s">
        <v>81</v>
      </c>
      <c r="C20" s="3">
        <v>2</v>
      </c>
      <c r="D20" s="117">
        <v>2</v>
      </c>
      <c r="E20" s="117">
        <v>2</v>
      </c>
      <c r="F20" s="117">
        <v>2</v>
      </c>
      <c r="G20" s="117">
        <v>2</v>
      </c>
      <c r="H20" s="117">
        <v>2</v>
      </c>
      <c r="I20" s="117">
        <v>2</v>
      </c>
      <c r="J20" s="117">
        <v>2</v>
      </c>
      <c r="K20" s="117">
        <v>2</v>
      </c>
      <c r="L20" s="117">
        <v>2</v>
      </c>
      <c r="M20" s="117">
        <v>4</v>
      </c>
      <c r="N20" s="117">
        <v>4</v>
      </c>
      <c r="O20" s="117">
        <v>4</v>
      </c>
      <c r="P20" s="117">
        <v>4</v>
      </c>
      <c r="Q20" s="117"/>
      <c r="R20" s="117"/>
      <c r="S20" s="117"/>
      <c r="T20" s="14">
        <v>0</v>
      </c>
      <c r="U20" s="14">
        <v>36</v>
      </c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8">
        <v>0</v>
      </c>
      <c r="AU20" s="8">
        <v>36</v>
      </c>
    </row>
    <row r="21" spans="1:47" ht="30.75" customHeight="1" x14ac:dyDescent="0.25">
      <c r="A21" s="174"/>
      <c r="B21" s="62" t="s">
        <v>144</v>
      </c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>
        <v>4</v>
      </c>
      <c r="Q21" s="117"/>
      <c r="R21" s="117"/>
      <c r="S21" s="117"/>
      <c r="T21" s="14">
        <v>0</v>
      </c>
      <c r="U21" s="14">
        <v>4</v>
      </c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8">
        <v>0</v>
      </c>
      <c r="AU21" s="8">
        <v>4</v>
      </c>
    </row>
    <row r="22" spans="1:47" x14ac:dyDescent="0.25">
      <c r="A22" s="177" t="s">
        <v>105</v>
      </c>
      <c r="B22" s="11" t="s">
        <v>106</v>
      </c>
      <c r="C22" s="71">
        <v>36</v>
      </c>
      <c r="D22" s="71">
        <v>36</v>
      </c>
      <c r="E22" s="71">
        <v>36</v>
      </c>
      <c r="F22" s="71">
        <v>36</v>
      </c>
      <c r="G22" s="71">
        <v>36</v>
      </c>
      <c r="H22" s="71">
        <v>32</v>
      </c>
      <c r="I22" s="71">
        <v>32</v>
      </c>
      <c r="J22" s="71">
        <v>32</v>
      </c>
      <c r="K22" s="71">
        <v>32</v>
      </c>
      <c r="L22" s="71">
        <v>32</v>
      </c>
      <c r="M22" s="71">
        <v>32</v>
      </c>
      <c r="N22" s="71">
        <v>32</v>
      </c>
      <c r="O22" s="71">
        <v>32</v>
      </c>
      <c r="P22" s="71">
        <v>32</v>
      </c>
      <c r="Q22" s="71"/>
      <c r="R22" s="128"/>
      <c r="S22" s="128"/>
      <c r="T22" s="14">
        <v>0</v>
      </c>
      <c r="U22" s="14">
        <f>SUM(C22:P22)</f>
        <v>468</v>
      </c>
      <c r="V22" s="8">
        <v>42</v>
      </c>
      <c r="W22" s="8">
        <v>40</v>
      </c>
      <c r="X22" s="8">
        <v>40</v>
      </c>
      <c r="Y22" s="8">
        <v>40</v>
      </c>
      <c r="Z22" s="8">
        <v>40</v>
      </c>
      <c r="AA22" s="8">
        <v>40</v>
      </c>
      <c r="AB22" s="8">
        <v>40</v>
      </c>
      <c r="AC22" s="8">
        <v>40</v>
      </c>
      <c r="AD22" s="8">
        <v>40</v>
      </c>
      <c r="AE22" s="8">
        <v>40</v>
      </c>
      <c r="AF22" s="8">
        <v>40</v>
      </c>
      <c r="AG22" s="8">
        <v>40</v>
      </c>
      <c r="AH22" s="8">
        <v>40</v>
      </c>
      <c r="AI22" s="8">
        <v>40</v>
      </c>
      <c r="AJ22" s="8">
        <v>40</v>
      </c>
      <c r="AK22" s="8">
        <v>40</v>
      </c>
      <c r="AL22" s="8">
        <v>40</v>
      </c>
      <c r="AM22" s="8">
        <v>40</v>
      </c>
      <c r="AN22" s="8"/>
      <c r="AO22" s="8"/>
      <c r="AP22" s="8"/>
      <c r="AQ22" s="8"/>
      <c r="AR22" s="8"/>
      <c r="AS22" s="8"/>
      <c r="AT22" s="8">
        <f>SUM(V22:AM22)</f>
        <v>722</v>
      </c>
      <c r="AU22" s="8">
        <f>SUM(U22+AT22)</f>
        <v>1190</v>
      </c>
    </row>
    <row r="23" spans="1:47" x14ac:dyDescent="0.25">
      <c r="A23" s="193"/>
      <c r="B23" s="11" t="s">
        <v>144</v>
      </c>
      <c r="C23" s="71">
        <v>2</v>
      </c>
      <c r="D23" s="71">
        <v>2</v>
      </c>
      <c r="E23" s="71">
        <v>2</v>
      </c>
      <c r="F23" s="71">
        <v>2</v>
      </c>
      <c r="G23" s="71">
        <v>2</v>
      </c>
      <c r="H23" s="71">
        <v>2</v>
      </c>
      <c r="I23" s="71">
        <v>2</v>
      </c>
      <c r="J23" s="71">
        <v>2</v>
      </c>
      <c r="K23" s="71">
        <v>2</v>
      </c>
      <c r="L23" s="71">
        <v>2</v>
      </c>
      <c r="M23" s="71">
        <v>4</v>
      </c>
      <c r="N23" s="71">
        <v>4</v>
      </c>
      <c r="O23" s="71">
        <v>4</v>
      </c>
      <c r="P23" s="71">
        <v>2</v>
      </c>
      <c r="Q23" s="71"/>
      <c r="R23" s="128"/>
      <c r="S23" s="128"/>
      <c r="T23" s="14">
        <v>0</v>
      </c>
      <c r="U23" s="14">
        <f>SUM(C23:P23)</f>
        <v>34</v>
      </c>
      <c r="V23" s="8">
        <v>2</v>
      </c>
      <c r="W23" s="8">
        <v>2</v>
      </c>
      <c r="X23" s="8">
        <v>2</v>
      </c>
      <c r="Y23" s="8">
        <v>2</v>
      </c>
      <c r="Z23" s="8">
        <v>2</v>
      </c>
      <c r="AA23" s="8">
        <v>2</v>
      </c>
      <c r="AB23" s="8">
        <v>2</v>
      </c>
      <c r="AC23" s="8">
        <v>2</v>
      </c>
      <c r="AD23" s="8">
        <v>2</v>
      </c>
      <c r="AE23" s="8">
        <v>4</v>
      </c>
      <c r="AF23" s="8">
        <v>4</v>
      </c>
      <c r="AG23" s="8">
        <v>4</v>
      </c>
      <c r="AH23" s="8">
        <v>4</v>
      </c>
      <c r="AI23" s="8">
        <v>4</v>
      </c>
      <c r="AJ23" s="8">
        <v>4</v>
      </c>
      <c r="AK23" s="8">
        <v>4</v>
      </c>
      <c r="AL23" s="8">
        <v>4</v>
      </c>
      <c r="AM23" s="8">
        <v>2</v>
      </c>
      <c r="AN23" s="8"/>
      <c r="AO23" s="8"/>
      <c r="AP23" s="8"/>
      <c r="AQ23" s="8"/>
      <c r="AR23" s="8"/>
      <c r="AS23" s="8"/>
      <c r="AT23" s="8">
        <f>SUM(V23:AM23)</f>
        <v>52</v>
      </c>
      <c r="AU23" s="8">
        <v>86</v>
      </c>
    </row>
    <row r="24" spans="1:47" ht="28.5" x14ac:dyDescent="0.25">
      <c r="A24" s="205" t="s">
        <v>107</v>
      </c>
      <c r="B24" s="45" t="s">
        <v>117</v>
      </c>
      <c r="C24" s="129">
        <v>18</v>
      </c>
      <c r="D24" s="129">
        <v>18</v>
      </c>
      <c r="E24" s="129">
        <v>16</v>
      </c>
      <c r="F24" s="129">
        <v>16</v>
      </c>
      <c r="G24" s="129">
        <v>16</v>
      </c>
      <c r="H24" s="129">
        <v>16</v>
      </c>
      <c r="I24" s="129">
        <v>16</v>
      </c>
      <c r="J24" s="129">
        <v>16</v>
      </c>
      <c r="K24" s="129">
        <v>16</v>
      </c>
      <c r="L24" s="129">
        <v>16</v>
      </c>
      <c r="M24" s="129">
        <v>16</v>
      </c>
      <c r="N24" s="129">
        <v>16</v>
      </c>
      <c r="O24" s="129">
        <v>16</v>
      </c>
      <c r="P24" s="129">
        <v>16</v>
      </c>
      <c r="Q24" s="129"/>
      <c r="R24" s="130"/>
      <c r="S24" s="130"/>
      <c r="T24" s="14">
        <v>0</v>
      </c>
      <c r="U24" s="14">
        <f>SUM(C24:P24)</f>
        <v>228</v>
      </c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31"/>
      <c r="AP24" s="131"/>
      <c r="AQ24" s="131"/>
      <c r="AR24" s="131"/>
      <c r="AS24" s="131"/>
      <c r="AT24" s="8">
        <v>0</v>
      </c>
      <c r="AU24" s="8">
        <v>228</v>
      </c>
    </row>
    <row r="25" spans="1:47" x14ac:dyDescent="0.25">
      <c r="A25" s="206"/>
      <c r="B25" s="45" t="s">
        <v>144</v>
      </c>
      <c r="C25" s="129">
        <v>2</v>
      </c>
      <c r="D25" s="129">
        <v>2</v>
      </c>
      <c r="E25" s="129">
        <v>2</v>
      </c>
      <c r="F25" s="129">
        <v>2</v>
      </c>
      <c r="G25" s="129">
        <v>2</v>
      </c>
      <c r="H25" s="129">
        <v>2</v>
      </c>
      <c r="I25" s="129">
        <v>2</v>
      </c>
      <c r="J25" s="129">
        <v>2</v>
      </c>
      <c r="K25" s="129">
        <v>2</v>
      </c>
      <c r="L25" s="129"/>
      <c r="M25" s="129"/>
      <c r="N25" s="129"/>
      <c r="O25" s="129"/>
      <c r="P25" s="129"/>
      <c r="Q25" s="129"/>
      <c r="R25" s="130"/>
      <c r="S25" s="130"/>
      <c r="T25" s="14">
        <v>0</v>
      </c>
      <c r="U25" s="14">
        <f>SUM(C25:P25)</f>
        <v>18</v>
      </c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31"/>
      <c r="AP25" s="131"/>
      <c r="AQ25" s="131"/>
      <c r="AR25" s="131"/>
      <c r="AS25" s="131"/>
      <c r="AT25" s="8">
        <v>0</v>
      </c>
      <c r="AU25" s="8">
        <v>18</v>
      </c>
    </row>
    <row r="26" spans="1:47" x14ac:dyDescent="0.25">
      <c r="A26" s="175" t="s">
        <v>54</v>
      </c>
      <c r="B26" s="29" t="s">
        <v>82</v>
      </c>
      <c r="C26" s="118">
        <v>6</v>
      </c>
      <c r="D26" s="118">
        <v>6</v>
      </c>
      <c r="E26" s="118">
        <v>6</v>
      </c>
      <c r="F26" s="118">
        <v>6</v>
      </c>
      <c r="G26" s="118">
        <v>6</v>
      </c>
      <c r="H26" s="118">
        <v>8</v>
      </c>
      <c r="I26" s="118">
        <v>8</v>
      </c>
      <c r="J26" s="118">
        <v>8</v>
      </c>
      <c r="K26" s="118">
        <v>8</v>
      </c>
      <c r="L26" s="118">
        <v>8</v>
      </c>
      <c r="M26" s="118">
        <v>8</v>
      </c>
      <c r="N26" s="118">
        <v>8</v>
      </c>
      <c r="O26" s="118">
        <v>8</v>
      </c>
      <c r="P26" s="118">
        <v>6</v>
      </c>
      <c r="Q26" s="118"/>
      <c r="R26" s="118"/>
      <c r="S26" s="132"/>
      <c r="T26" s="14">
        <v>0</v>
      </c>
      <c r="U26" s="14">
        <v>100</v>
      </c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8">
        <v>0</v>
      </c>
      <c r="AU26" s="8">
        <v>100</v>
      </c>
    </row>
    <row r="27" spans="1:47" x14ac:dyDescent="0.25">
      <c r="A27" s="176"/>
      <c r="B27" s="67" t="s">
        <v>144</v>
      </c>
      <c r="C27" s="118">
        <v>2</v>
      </c>
      <c r="D27" s="118">
        <v>2</v>
      </c>
      <c r="E27" s="118">
        <v>2</v>
      </c>
      <c r="F27" s="118">
        <v>2</v>
      </c>
      <c r="G27" s="118">
        <v>2</v>
      </c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32"/>
      <c r="T27" s="119">
        <v>0</v>
      </c>
      <c r="U27" s="14">
        <f>SUM(C27:P27)</f>
        <v>10</v>
      </c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8">
        <v>0</v>
      </c>
      <c r="AU27" s="8">
        <v>10</v>
      </c>
    </row>
    <row r="28" spans="1:47" ht="15.75" x14ac:dyDescent="0.25">
      <c r="A28" s="22" t="s">
        <v>118</v>
      </c>
      <c r="B28" s="29" t="s">
        <v>27</v>
      </c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33"/>
      <c r="S28" s="134">
        <v>18</v>
      </c>
      <c r="T28" s="119">
        <v>0</v>
      </c>
      <c r="U28" s="14">
        <v>18</v>
      </c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8">
        <v>0</v>
      </c>
      <c r="AU28" s="8">
        <v>18</v>
      </c>
    </row>
    <row r="29" spans="1:47" x14ac:dyDescent="0.25">
      <c r="A29" s="175" t="s">
        <v>56</v>
      </c>
      <c r="B29" s="104" t="s">
        <v>84</v>
      </c>
      <c r="C29" s="3">
        <v>4</v>
      </c>
      <c r="D29" s="3">
        <v>4</v>
      </c>
      <c r="E29" s="3">
        <v>4</v>
      </c>
      <c r="F29" s="3">
        <v>4</v>
      </c>
      <c r="G29" s="3">
        <v>4</v>
      </c>
      <c r="H29" s="3">
        <v>4</v>
      </c>
      <c r="I29" s="3">
        <v>4</v>
      </c>
      <c r="J29" s="3">
        <v>4</v>
      </c>
      <c r="K29" s="3">
        <v>4</v>
      </c>
      <c r="L29" s="3">
        <v>4</v>
      </c>
      <c r="M29" s="3">
        <v>4</v>
      </c>
      <c r="N29" s="3">
        <v>4</v>
      </c>
      <c r="O29" s="33">
        <v>4</v>
      </c>
      <c r="P29" s="3">
        <v>4</v>
      </c>
      <c r="Q29" s="33"/>
      <c r="R29" s="3"/>
      <c r="S29" s="33"/>
      <c r="T29" s="14">
        <v>0</v>
      </c>
      <c r="U29" s="14">
        <v>56</v>
      </c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8">
        <v>0</v>
      </c>
      <c r="AU29" s="8">
        <v>56</v>
      </c>
    </row>
    <row r="30" spans="1:47" x14ac:dyDescent="0.25">
      <c r="A30" s="176"/>
      <c r="B30" s="69" t="s">
        <v>144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3"/>
      <c r="P30" s="3">
        <v>8</v>
      </c>
      <c r="Q30" s="33"/>
      <c r="R30" s="3"/>
      <c r="S30" s="33"/>
      <c r="T30" s="14">
        <v>0</v>
      </c>
      <c r="U30" s="14">
        <v>8</v>
      </c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8">
        <v>0</v>
      </c>
      <c r="AU30" s="8">
        <v>8</v>
      </c>
    </row>
    <row r="31" spans="1:47" x14ac:dyDescent="0.25">
      <c r="A31" s="7" t="s">
        <v>57</v>
      </c>
      <c r="B31" s="31" t="s">
        <v>27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135">
        <v>18</v>
      </c>
      <c r="S31" s="3"/>
      <c r="T31" s="14">
        <v>0</v>
      </c>
      <c r="U31" s="14">
        <v>18</v>
      </c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8">
        <v>0</v>
      </c>
      <c r="AU31" s="8">
        <v>18</v>
      </c>
    </row>
    <row r="32" spans="1:47" x14ac:dyDescent="0.25">
      <c r="A32" s="48" t="s">
        <v>58</v>
      </c>
      <c r="B32" s="31" t="s">
        <v>73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108"/>
      <c r="N32" s="108"/>
      <c r="O32" s="108"/>
      <c r="P32" s="108"/>
      <c r="Q32" s="136">
        <v>18</v>
      </c>
      <c r="R32" s="136">
        <v>18</v>
      </c>
      <c r="S32" s="108"/>
      <c r="T32" s="14">
        <v>0</v>
      </c>
      <c r="U32" s="14">
        <v>36</v>
      </c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8">
        <v>0</v>
      </c>
      <c r="AU32" s="8">
        <v>36</v>
      </c>
    </row>
    <row r="33" spans="1:47" ht="30" x14ac:dyDescent="0.25">
      <c r="A33" s="171" t="s">
        <v>111</v>
      </c>
      <c r="B33" s="31" t="s">
        <v>152</v>
      </c>
      <c r="C33" s="3">
        <v>12</v>
      </c>
      <c r="D33" s="3">
        <v>12</v>
      </c>
      <c r="E33" s="3">
        <v>12</v>
      </c>
      <c r="F33" s="3">
        <v>12</v>
      </c>
      <c r="G33" s="3">
        <v>12</v>
      </c>
      <c r="H33" s="3">
        <v>12</v>
      </c>
      <c r="I33" s="3">
        <v>12</v>
      </c>
      <c r="J33" s="3">
        <v>12</v>
      </c>
      <c r="K33" s="3">
        <v>12</v>
      </c>
      <c r="L33" s="3">
        <v>12</v>
      </c>
      <c r="M33" s="108">
        <v>10</v>
      </c>
      <c r="N33" s="108">
        <v>10</v>
      </c>
      <c r="O33" s="108">
        <v>10</v>
      </c>
      <c r="P33" s="108">
        <v>10</v>
      </c>
      <c r="Q33" s="108"/>
      <c r="R33" s="108"/>
      <c r="S33" s="108"/>
      <c r="T33" s="14">
        <v>0</v>
      </c>
      <c r="U33" s="14">
        <f>SUM(C33:P33)</f>
        <v>160</v>
      </c>
      <c r="V33" s="33">
        <v>12</v>
      </c>
      <c r="W33" s="33">
        <v>12</v>
      </c>
      <c r="X33" s="33">
        <v>12</v>
      </c>
      <c r="Y33" s="33">
        <v>10</v>
      </c>
      <c r="Z33" s="33">
        <v>10</v>
      </c>
      <c r="AA33" s="33">
        <v>10</v>
      </c>
      <c r="AB33" s="33">
        <v>10</v>
      </c>
      <c r="AC33" s="33">
        <v>10</v>
      </c>
      <c r="AD33" s="33">
        <v>10</v>
      </c>
      <c r="AE33" s="33">
        <v>10</v>
      </c>
      <c r="AF33" s="33">
        <v>10</v>
      </c>
      <c r="AG33" s="33">
        <v>10</v>
      </c>
      <c r="AH33" s="33">
        <v>10</v>
      </c>
      <c r="AI33" s="33">
        <v>10</v>
      </c>
      <c r="AJ33" s="33">
        <v>10</v>
      </c>
      <c r="AK33" s="33">
        <v>10</v>
      </c>
      <c r="AL33" s="33">
        <v>10</v>
      </c>
      <c r="AM33" s="33">
        <v>10</v>
      </c>
      <c r="AN33" s="33"/>
      <c r="AO33" s="33"/>
      <c r="AP33" s="33"/>
      <c r="AQ33" s="33"/>
      <c r="AR33" s="33"/>
      <c r="AS33" s="33"/>
      <c r="AT33" s="8">
        <f>SUM(V33:AM33)</f>
        <v>186</v>
      </c>
      <c r="AU33" s="8">
        <v>346</v>
      </c>
    </row>
    <row r="34" spans="1:47" x14ac:dyDescent="0.25">
      <c r="A34" s="172"/>
      <c r="B34" s="60" t="s">
        <v>144</v>
      </c>
      <c r="C34" s="3">
        <v>2</v>
      </c>
      <c r="D34" s="3">
        <v>2</v>
      </c>
      <c r="E34" s="3">
        <v>2</v>
      </c>
      <c r="F34" s="3">
        <v>2</v>
      </c>
      <c r="G34" s="3">
        <v>2</v>
      </c>
      <c r="H34" s="3"/>
      <c r="I34" s="3"/>
      <c r="J34" s="3"/>
      <c r="K34" s="3"/>
      <c r="L34" s="3"/>
      <c r="M34" s="108"/>
      <c r="N34" s="108"/>
      <c r="O34" s="108"/>
      <c r="P34" s="108"/>
      <c r="Q34" s="108"/>
      <c r="R34" s="108"/>
      <c r="S34" s="108"/>
      <c r="T34" s="14">
        <v>0</v>
      </c>
      <c r="U34" s="14">
        <f>SUM(C34:P34)</f>
        <v>10</v>
      </c>
      <c r="V34" s="33">
        <v>2</v>
      </c>
      <c r="W34" s="33">
        <v>2</v>
      </c>
      <c r="X34" s="33">
        <v>2</v>
      </c>
      <c r="Y34" s="33">
        <v>2</v>
      </c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8">
        <f>SUM(V34:AG34)</f>
        <v>8</v>
      </c>
      <c r="AU34" s="8">
        <v>18</v>
      </c>
    </row>
    <row r="35" spans="1:47" ht="16.5" customHeight="1" x14ac:dyDescent="0.25">
      <c r="A35" s="171" t="s">
        <v>59</v>
      </c>
      <c r="B35" s="31" t="s">
        <v>85</v>
      </c>
      <c r="C35" s="3">
        <v>12</v>
      </c>
      <c r="D35" s="3">
        <v>10</v>
      </c>
      <c r="E35" s="3">
        <v>10</v>
      </c>
      <c r="F35" s="3">
        <v>10</v>
      </c>
      <c r="G35" s="3">
        <v>10</v>
      </c>
      <c r="H35" s="3">
        <v>10</v>
      </c>
      <c r="I35" s="3">
        <v>10</v>
      </c>
      <c r="J35" s="33">
        <v>10</v>
      </c>
      <c r="K35" s="33">
        <v>10</v>
      </c>
      <c r="L35" s="33">
        <v>10</v>
      </c>
      <c r="M35" s="33">
        <v>10</v>
      </c>
      <c r="N35" s="33">
        <v>10</v>
      </c>
      <c r="O35" s="33">
        <v>10</v>
      </c>
      <c r="P35" s="33">
        <v>10</v>
      </c>
      <c r="Q35" s="33">
        <v>18</v>
      </c>
      <c r="R35" s="33"/>
      <c r="S35" s="108"/>
      <c r="T35" s="14">
        <v>0</v>
      </c>
      <c r="U35" s="14">
        <v>124</v>
      </c>
      <c r="V35" s="3"/>
      <c r="W35" s="3"/>
      <c r="X35" s="3"/>
      <c r="Y35" s="3"/>
      <c r="Z35" s="3"/>
      <c r="AA35" s="3"/>
      <c r="AB35" s="3"/>
      <c r="AC35" s="3"/>
      <c r="AD35" s="3"/>
      <c r="AE35" s="3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3"/>
      <c r="AR35" s="3"/>
      <c r="AS35" s="108"/>
      <c r="AT35" s="8">
        <v>0</v>
      </c>
      <c r="AU35" s="8">
        <v>124</v>
      </c>
    </row>
    <row r="36" spans="1:47" ht="15.75" customHeight="1" x14ac:dyDescent="0.25">
      <c r="A36" s="172"/>
      <c r="B36" s="60" t="s">
        <v>144</v>
      </c>
      <c r="C36" s="3">
        <v>2</v>
      </c>
      <c r="D36" s="3">
        <v>2</v>
      </c>
      <c r="E36" s="3">
        <v>2</v>
      </c>
      <c r="F36" s="3">
        <v>2</v>
      </c>
      <c r="G36" s="3">
        <v>2</v>
      </c>
      <c r="H36" s="3"/>
      <c r="I36" s="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14">
        <v>0</v>
      </c>
      <c r="U36" s="14">
        <f>SUM(C36:O36)</f>
        <v>10</v>
      </c>
      <c r="V36" s="3"/>
      <c r="W36" s="3"/>
      <c r="X36" s="3"/>
      <c r="Y36" s="3"/>
      <c r="Z36" s="3"/>
      <c r="AA36" s="3"/>
      <c r="AB36" s="3"/>
      <c r="AC36" s="3"/>
      <c r="AD36" s="3"/>
      <c r="AE36" s="3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3"/>
      <c r="AR36" s="3"/>
      <c r="AS36" s="108"/>
      <c r="AT36" s="8">
        <v>0</v>
      </c>
      <c r="AU36" s="8">
        <v>10</v>
      </c>
    </row>
    <row r="37" spans="1:47" ht="15.75" customHeight="1" x14ac:dyDescent="0.25">
      <c r="A37" s="171" t="s">
        <v>61</v>
      </c>
      <c r="B37" s="31" t="s">
        <v>86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14">
        <v>0</v>
      </c>
      <c r="U37" s="14"/>
      <c r="V37" s="3">
        <v>4</v>
      </c>
      <c r="W37" s="3">
        <v>4</v>
      </c>
      <c r="X37" s="3">
        <v>4</v>
      </c>
      <c r="Y37" s="3">
        <v>4</v>
      </c>
      <c r="Z37" s="3">
        <v>4</v>
      </c>
      <c r="AA37" s="3">
        <v>4</v>
      </c>
      <c r="AB37" s="3">
        <v>4</v>
      </c>
      <c r="AC37" s="3">
        <v>4</v>
      </c>
      <c r="AD37" s="3">
        <v>4</v>
      </c>
      <c r="AE37" s="3">
        <v>4</v>
      </c>
      <c r="AF37" s="108">
        <v>4</v>
      </c>
      <c r="AG37" s="108">
        <v>4</v>
      </c>
      <c r="AH37" s="108">
        <v>6</v>
      </c>
      <c r="AI37" s="108">
        <v>6</v>
      </c>
      <c r="AJ37" s="108">
        <v>6</v>
      </c>
      <c r="AK37" s="108">
        <v>6</v>
      </c>
      <c r="AL37" s="108">
        <v>6</v>
      </c>
      <c r="AM37" s="108"/>
      <c r="AN37" s="108"/>
      <c r="AO37" s="108"/>
      <c r="AP37" s="108"/>
      <c r="AQ37" s="3"/>
      <c r="AR37" s="3"/>
      <c r="AS37" s="3"/>
      <c r="AT37" s="8">
        <v>78</v>
      </c>
      <c r="AU37" s="8">
        <v>78</v>
      </c>
    </row>
    <row r="38" spans="1:47" x14ac:dyDescent="0.25">
      <c r="A38" s="172"/>
      <c r="B38" s="60" t="s">
        <v>144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14">
        <v>0</v>
      </c>
      <c r="U38" s="14"/>
      <c r="V38" s="3">
        <v>2</v>
      </c>
      <c r="W38" s="3">
        <v>2</v>
      </c>
      <c r="X38" s="3">
        <v>2</v>
      </c>
      <c r="Y38" s="3">
        <v>2</v>
      </c>
      <c r="Z38" s="3"/>
      <c r="AA38" s="3"/>
      <c r="AB38" s="3"/>
      <c r="AC38" s="3"/>
      <c r="AD38" s="3"/>
      <c r="AE38" s="3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3"/>
      <c r="AR38" s="3"/>
      <c r="AS38" s="3"/>
      <c r="AT38" s="8">
        <f>SUM(V38:AB38)</f>
        <v>8</v>
      </c>
      <c r="AU38" s="8">
        <v>8</v>
      </c>
    </row>
    <row r="39" spans="1:47" x14ac:dyDescent="0.25">
      <c r="A39" s="105" t="s">
        <v>153</v>
      </c>
      <c r="B39" s="31" t="s">
        <v>27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125">
        <v>18</v>
      </c>
      <c r="R39" s="125">
        <v>18</v>
      </c>
      <c r="S39" s="3"/>
      <c r="T39" s="14">
        <v>0</v>
      </c>
      <c r="U39" s="14">
        <f>SUM(Q39:R39)</f>
        <v>36</v>
      </c>
      <c r="V39" s="3"/>
      <c r="W39" s="3"/>
      <c r="X39" s="3"/>
      <c r="Y39" s="3"/>
      <c r="Z39" s="3"/>
      <c r="AA39" s="3"/>
      <c r="AB39" s="3"/>
      <c r="AC39" s="3"/>
      <c r="AD39" s="3"/>
      <c r="AE39" s="3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3"/>
      <c r="AR39" s="3"/>
      <c r="AS39" s="3"/>
      <c r="AT39" s="8">
        <v>0</v>
      </c>
      <c r="AU39" s="8">
        <v>36</v>
      </c>
    </row>
    <row r="40" spans="1:47" x14ac:dyDescent="0.25">
      <c r="A40" s="48" t="s">
        <v>62</v>
      </c>
      <c r="B40" s="31" t="s">
        <v>73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14">
        <v>0</v>
      </c>
      <c r="U40" s="14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136">
        <v>36</v>
      </c>
      <c r="AQ40" s="136">
        <v>36</v>
      </c>
      <c r="AR40" s="136">
        <v>36</v>
      </c>
      <c r="AS40" s="3"/>
      <c r="AT40" s="8">
        <v>108</v>
      </c>
      <c r="AU40" s="8">
        <v>108</v>
      </c>
    </row>
    <row r="41" spans="1:47" ht="71.25" x14ac:dyDescent="0.25">
      <c r="A41" s="207" t="s">
        <v>119</v>
      </c>
      <c r="B41" s="55" t="s">
        <v>120</v>
      </c>
      <c r="C41" s="110">
        <v>6</v>
      </c>
      <c r="D41" s="110">
        <v>8</v>
      </c>
      <c r="E41" s="110">
        <v>8</v>
      </c>
      <c r="F41" s="110">
        <v>8</v>
      </c>
      <c r="G41" s="110">
        <v>8</v>
      </c>
      <c r="H41" s="110">
        <v>6</v>
      </c>
      <c r="I41" s="110">
        <v>6</v>
      </c>
      <c r="J41" s="110">
        <v>6</v>
      </c>
      <c r="K41" s="110">
        <v>6</v>
      </c>
      <c r="L41" s="110">
        <v>6</v>
      </c>
      <c r="M41" s="110">
        <v>2</v>
      </c>
      <c r="N41" s="110">
        <v>4</v>
      </c>
      <c r="O41" s="110">
        <v>2</v>
      </c>
      <c r="P41" s="110">
        <v>4</v>
      </c>
      <c r="Q41" s="110"/>
      <c r="R41" s="131"/>
      <c r="S41" s="131"/>
      <c r="T41" s="14">
        <v>0</v>
      </c>
      <c r="U41" s="14">
        <f>SUM(C41:P41)</f>
        <v>80</v>
      </c>
      <c r="V41" s="137">
        <v>4</v>
      </c>
      <c r="W41" s="137">
        <v>4</v>
      </c>
      <c r="X41" s="137">
        <v>4</v>
      </c>
      <c r="Y41" s="137">
        <v>4</v>
      </c>
      <c r="Z41" s="137">
        <v>4</v>
      </c>
      <c r="AA41" s="137">
        <v>4</v>
      </c>
      <c r="AB41" s="137">
        <v>4</v>
      </c>
      <c r="AC41" s="137">
        <v>4</v>
      </c>
      <c r="AD41" s="137">
        <v>4</v>
      </c>
      <c r="AE41" s="137">
        <v>6</v>
      </c>
      <c r="AF41" s="137">
        <v>4</v>
      </c>
      <c r="AG41" s="137">
        <v>6</v>
      </c>
      <c r="AH41" s="137">
        <v>6</v>
      </c>
      <c r="AI41" s="137">
        <v>6</v>
      </c>
      <c r="AJ41" s="137">
        <v>6</v>
      </c>
      <c r="AK41" s="137">
        <v>6</v>
      </c>
      <c r="AL41" s="137">
        <v>4</v>
      </c>
      <c r="AM41" s="110"/>
      <c r="AN41" s="131"/>
      <c r="AO41" s="131"/>
      <c r="AP41" s="131"/>
      <c r="AQ41" s="131"/>
      <c r="AR41" s="131"/>
      <c r="AS41" s="131"/>
      <c r="AT41" s="8">
        <v>152</v>
      </c>
      <c r="AU41" s="8">
        <v>232</v>
      </c>
    </row>
    <row r="42" spans="1:47" x14ac:dyDescent="0.25">
      <c r="A42" s="208"/>
      <c r="B42" s="55" t="s">
        <v>144</v>
      </c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>
        <v>6</v>
      </c>
      <c r="Q42" s="110"/>
      <c r="R42" s="131"/>
      <c r="S42" s="131"/>
      <c r="T42" s="14">
        <v>0</v>
      </c>
      <c r="U42" s="14">
        <v>6</v>
      </c>
      <c r="V42" s="137">
        <v>2</v>
      </c>
      <c r="W42" s="137">
        <v>2</v>
      </c>
      <c r="X42" s="137">
        <v>2</v>
      </c>
      <c r="Y42" s="137">
        <v>2</v>
      </c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10"/>
      <c r="AN42" s="131"/>
      <c r="AO42" s="131"/>
      <c r="AP42" s="131"/>
      <c r="AQ42" s="131"/>
      <c r="AR42" s="131"/>
      <c r="AS42" s="131"/>
      <c r="AT42" s="8">
        <f>SUM(V42:AD42)</f>
        <v>8</v>
      </c>
      <c r="AU42" s="8">
        <v>14</v>
      </c>
    </row>
    <row r="43" spans="1:47" ht="60" x14ac:dyDescent="0.25">
      <c r="A43" s="171" t="s">
        <v>63</v>
      </c>
      <c r="B43" s="31" t="s">
        <v>87</v>
      </c>
      <c r="C43" s="109">
        <v>6</v>
      </c>
      <c r="D43" s="109">
        <v>8</v>
      </c>
      <c r="E43" s="109">
        <v>8</v>
      </c>
      <c r="F43" s="109">
        <v>8</v>
      </c>
      <c r="G43" s="109">
        <v>8</v>
      </c>
      <c r="H43" s="109">
        <v>6</v>
      </c>
      <c r="I43" s="109">
        <v>6</v>
      </c>
      <c r="J43" s="109">
        <v>6</v>
      </c>
      <c r="K43" s="109">
        <v>6</v>
      </c>
      <c r="L43" s="109">
        <v>6</v>
      </c>
      <c r="M43" s="109">
        <v>2</v>
      </c>
      <c r="N43" s="109">
        <v>4</v>
      </c>
      <c r="O43" s="109">
        <v>2</v>
      </c>
      <c r="P43" s="109">
        <v>4</v>
      </c>
      <c r="Q43" s="138"/>
      <c r="R43" s="138"/>
      <c r="S43" s="138"/>
      <c r="T43" s="90">
        <v>0</v>
      </c>
      <c r="U43" s="90">
        <v>80</v>
      </c>
      <c r="V43" s="138">
        <v>4</v>
      </c>
      <c r="W43" s="138">
        <v>4</v>
      </c>
      <c r="X43" s="138">
        <v>4</v>
      </c>
      <c r="Y43" s="138">
        <v>4</v>
      </c>
      <c r="Z43" s="138">
        <v>4</v>
      </c>
      <c r="AA43" s="138">
        <v>4</v>
      </c>
      <c r="AB43" s="138">
        <v>4</v>
      </c>
      <c r="AC43" s="138">
        <v>4</v>
      </c>
      <c r="AD43" s="138">
        <v>4</v>
      </c>
      <c r="AE43" s="138">
        <v>6</v>
      </c>
      <c r="AF43" s="138">
        <v>4</v>
      </c>
      <c r="AG43" s="138">
        <v>6</v>
      </c>
      <c r="AH43" s="138">
        <v>6</v>
      </c>
      <c r="AI43" s="138">
        <v>6</v>
      </c>
      <c r="AJ43" s="138">
        <v>6</v>
      </c>
      <c r="AK43" s="138">
        <v>6</v>
      </c>
      <c r="AL43" s="138">
        <v>4</v>
      </c>
      <c r="AM43" s="138"/>
      <c r="AN43" s="138"/>
      <c r="AO43" s="138"/>
      <c r="AP43" s="138"/>
      <c r="AQ43" s="138"/>
      <c r="AR43" s="139"/>
      <c r="AS43" s="141"/>
      <c r="AT43" s="140">
        <v>80</v>
      </c>
      <c r="AU43" s="140">
        <v>80</v>
      </c>
    </row>
    <row r="44" spans="1:47" ht="15.75" x14ac:dyDescent="0.25">
      <c r="A44" s="172"/>
      <c r="B44" s="60" t="s">
        <v>144</v>
      </c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>
        <v>6</v>
      </c>
      <c r="Q44" s="138"/>
      <c r="R44" s="138"/>
      <c r="S44" s="138"/>
      <c r="T44" s="90">
        <v>0</v>
      </c>
      <c r="U44" s="90">
        <v>6</v>
      </c>
      <c r="V44" s="138">
        <v>2</v>
      </c>
      <c r="W44" s="138">
        <v>2</v>
      </c>
      <c r="X44" s="138">
        <v>2</v>
      </c>
      <c r="Y44" s="138">
        <v>2</v>
      </c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9"/>
      <c r="AS44" s="141"/>
      <c r="AT44" s="140">
        <f>SUM(V44:AI44)</f>
        <v>8</v>
      </c>
      <c r="AU44" s="140">
        <v>14</v>
      </c>
    </row>
    <row r="45" spans="1:47" ht="15.75" x14ac:dyDescent="0.25">
      <c r="A45" s="105" t="s">
        <v>154</v>
      </c>
      <c r="B45" s="31" t="s">
        <v>155</v>
      </c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90">
        <v>0</v>
      </c>
      <c r="U45" s="90">
        <v>0</v>
      </c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44">
        <v>36</v>
      </c>
      <c r="AN45" s="138"/>
      <c r="AO45" s="138"/>
      <c r="AP45" s="138"/>
      <c r="AQ45" s="138"/>
      <c r="AR45" s="139"/>
      <c r="AS45" s="141"/>
      <c r="AT45" s="140">
        <f>SUM(AM45)</f>
        <v>36</v>
      </c>
      <c r="AU45" s="140">
        <v>36</v>
      </c>
    </row>
    <row r="46" spans="1:47" x14ac:dyDescent="0.25">
      <c r="A46" s="48" t="s">
        <v>64</v>
      </c>
      <c r="B46" s="31" t="s">
        <v>73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14">
        <v>0</v>
      </c>
      <c r="U46" s="14">
        <v>0</v>
      </c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3"/>
      <c r="AN46" s="3"/>
      <c r="AO46" s="136">
        <v>36</v>
      </c>
      <c r="AP46" s="3"/>
      <c r="AQ46" s="3"/>
      <c r="AR46" s="108"/>
      <c r="AS46" s="108"/>
      <c r="AT46" s="8">
        <v>36</v>
      </c>
      <c r="AU46" s="8">
        <f>SUM(AT46)</f>
        <v>36</v>
      </c>
    </row>
    <row r="47" spans="1:47" ht="42.75" x14ac:dyDescent="0.25">
      <c r="A47" s="207" t="s">
        <v>121</v>
      </c>
      <c r="B47" s="55" t="s">
        <v>122</v>
      </c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4">
        <v>0</v>
      </c>
      <c r="U47" s="14">
        <v>0</v>
      </c>
      <c r="V47" s="110">
        <v>14</v>
      </c>
      <c r="W47" s="110">
        <v>14</v>
      </c>
      <c r="X47" s="110">
        <v>14</v>
      </c>
      <c r="Y47" s="110">
        <v>14</v>
      </c>
      <c r="Z47" s="110">
        <v>14</v>
      </c>
      <c r="AA47" s="110">
        <v>14</v>
      </c>
      <c r="AB47" s="110">
        <v>14</v>
      </c>
      <c r="AC47" s="110">
        <v>14</v>
      </c>
      <c r="AD47" s="110">
        <v>12</v>
      </c>
      <c r="AE47" s="110">
        <v>12</v>
      </c>
      <c r="AF47" s="110">
        <v>12</v>
      </c>
      <c r="AG47" s="110">
        <v>12</v>
      </c>
      <c r="AH47" s="110">
        <v>12</v>
      </c>
      <c r="AI47" s="110">
        <v>12</v>
      </c>
      <c r="AJ47" s="110">
        <v>14</v>
      </c>
      <c r="AK47" s="110">
        <v>14</v>
      </c>
      <c r="AL47" s="110">
        <v>14</v>
      </c>
      <c r="AM47" s="110"/>
      <c r="AN47" s="131"/>
      <c r="AO47" s="131"/>
      <c r="AP47" s="131"/>
      <c r="AQ47" s="131"/>
      <c r="AR47" s="131"/>
      <c r="AS47" s="131"/>
      <c r="AT47" s="8">
        <v>190</v>
      </c>
      <c r="AU47" s="8">
        <v>190</v>
      </c>
    </row>
    <row r="48" spans="1:47" ht="71.25" customHeight="1" x14ac:dyDescent="0.25">
      <c r="A48" s="208"/>
      <c r="B48" s="55" t="s">
        <v>144</v>
      </c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4">
        <v>0</v>
      </c>
      <c r="U48" s="14">
        <v>0</v>
      </c>
      <c r="V48" s="110">
        <v>2</v>
      </c>
      <c r="W48" s="110">
        <v>2</v>
      </c>
      <c r="X48" s="110">
        <v>2</v>
      </c>
      <c r="Y48" s="110">
        <v>2</v>
      </c>
      <c r="Z48" s="110">
        <v>2</v>
      </c>
      <c r="AA48" s="110">
        <v>2</v>
      </c>
      <c r="AB48" s="110">
        <v>2</v>
      </c>
      <c r="AC48" s="110">
        <v>2</v>
      </c>
      <c r="AD48" s="110">
        <v>2</v>
      </c>
      <c r="AE48" s="110"/>
      <c r="AF48" s="110"/>
      <c r="AG48" s="110"/>
      <c r="AH48" s="110"/>
      <c r="AI48" s="110"/>
      <c r="AJ48" s="110"/>
      <c r="AK48" s="110"/>
      <c r="AL48" s="110"/>
      <c r="AM48" s="110"/>
      <c r="AN48" s="131"/>
      <c r="AO48" s="131"/>
      <c r="AP48" s="131"/>
      <c r="AQ48" s="131"/>
      <c r="AR48" s="131"/>
      <c r="AS48" s="131"/>
      <c r="AT48" s="8">
        <f>SUM(V48:AH48)</f>
        <v>18</v>
      </c>
      <c r="AU48" s="8">
        <v>18</v>
      </c>
    </row>
    <row r="49" spans="1:47" ht="18.75" customHeight="1" x14ac:dyDescent="0.25">
      <c r="A49" s="171" t="s">
        <v>65</v>
      </c>
      <c r="B49" s="31" t="s">
        <v>165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14">
        <v>0</v>
      </c>
      <c r="U49" s="14">
        <v>0</v>
      </c>
      <c r="V49" s="3">
        <v>8</v>
      </c>
      <c r="W49" s="3">
        <v>8</v>
      </c>
      <c r="X49" s="3">
        <v>8</v>
      </c>
      <c r="Y49" s="3">
        <v>8</v>
      </c>
      <c r="Z49" s="3">
        <v>8</v>
      </c>
      <c r="AA49" s="3">
        <v>8</v>
      </c>
      <c r="AB49" s="3">
        <v>8</v>
      </c>
      <c r="AC49" s="3">
        <v>8</v>
      </c>
      <c r="AD49" s="3">
        <v>8</v>
      </c>
      <c r="AE49" s="3">
        <v>8</v>
      </c>
      <c r="AF49" s="3">
        <v>8</v>
      </c>
      <c r="AG49" s="3">
        <v>8</v>
      </c>
      <c r="AH49" s="3">
        <v>8</v>
      </c>
      <c r="AI49" s="3">
        <v>8</v>
      </c>
      <c r="AJ49" s="3">
        <v>10</v>
      </c>
      <c r="AK49" s="3">
        <v>10</v>
      </c>
      <c r="AL49" s="3">
        <v>10</v>
      </c>
      <c r="AM49" s="3"/>
      <c r="AN49" s="3"/>
      <c r="AO49" s="3"/>
      <c r="AP49" s="3"/>
      <c r="AQ49" s="3"/>
      <c r="AR49" s="108"/>
      <c r="AS49" s="108"/>
      <c r="AT49" s="8">
        <v>106</v>
      </c>
      <c r="AU49" s="8">
        <v>106</v>
      </c>
    </row>
    <row r="50" spans="1:47" ht="81.75" customHeight="1" x14ac:dyDescent="0.25">
      <c r="A50" s="172"/>
      <c r="B50" s="70" t="s">
        <v>144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14">
        <v>0</v>
      </c>
      <c r="U50" s="14">
        <v>0</v>
      </c>
      <c r="V50" s="3">
        <v>2</v>
      </c>
      <c r="W50" s="3">
        <v>2</v>
      </c>
      <c r="X50" s="3">
        <v>2</v>
      </c>
      <c r="Y50" s="3">
        <v>2</v>
      </c>
      <c r="Z50" s="3">
        <v>2</v>
      </c>
      <c r="AA50" s="3">
        <v>2</v>
      </c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108"/>
      <c r="AS50" s="108"/>
      <c r="AT50" s="8">
        <f>SUM(V50:AL50)</f>
        <v>12</v>
      </c>
      <c r="AU50" s="8">
        <v>12</v>
      </c>
    </row>
    <row r="51" spans="1:47" x14ac:dyDescent="0.25">
      <c r="A51" s="175" t="s">
        <v>66</v>
      </c>
      <c r="B51" s="104" t="s">
        <v>166</v>
      </c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4">
        <v>0</v>
      </c>
      <c r="U51" s="14">
        <v>0</v>
      </c>
      <c r="V51" s="3">
        <v>6</v>
      </c>
      <c r="W51" s="3">
        <v>6</v>
      </c>
      <c r="X51" s="3">
        <v>6</v>
      </c>
      <c r="Y51" s="3">
        <v>6</v>
      </c>
      <c r="Z51" s="3">
        <v>6</v>
      </c>
      <c r="AA51" s="3">
        <v>6</v>
      </c>
      <c r="AB51" s="3">
        <v>6</v>
      </c>
      <c r="AC51" s="3">
        <v>6</v>
      </c>
      <c r="AD51" s="3">
        <v>4</v>
      </c>
      <c r="AE51" s="3">
        <v>4</v>
      </c>
      <c r="AF51" s="3">
        <v>4</v>
      </c>
      <c r="AG51" s="3">
        <v>4</v>
      </c>
      <c r="AH51" s="3">
        <v>4</v>
      </c>
      <c r="AI51" s="3">
        <v>4</v>
      </c>
      <c r="AJ51" s="3">
        <v>4</v>
      </c>
      <c r="AK51" s="3">
        <v>4</v>
      </c>
      <c r="AL51" s="3">
        <v>4</v>
      </c>
      <c r="AM51" s="3"/>
      <c r="AN51" s="3"/>
      <c r="AO51" s="3"/>
      <c r="AP51" s="3"/>
      <c r="AQ51" s="3"/>
      <c r="AR51" s="108"/>
      <c r="AS51" s="108"/>
      <c r="AT51" s="8">
        <v>84</v>
      </c>
      <c r="AU51" s="8">
        <v>84</v>
      </c>
    </row>
    <row r="52" spans="1:47" x14ac:dyDescent="0.25">
      <c r="A52" s="176"/>
      <c r="B52" s="69" t="s">
        <v>144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14">
        <v>0</v>
      </c>
      <c r="U52" s="14">
        <v>0</v>
      </c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>
        <v>6</v>
      </c>
      <c r="AM52" s="3"/>
      <c r="AN52" s="3"/>
      <c r="AO52" s="3"/>
      <c r="AP52" s="3"/>
      <c r="AQ52" s="3"/>
      <c r="AR52" s="108"/>
      <c r="AS52" s="108"/>
      <c r="AT52" s="8">
        <v>6</v>
      </c>
      <c r="AU52" s="8">
        <v>6</v>
      </c>
    </row>
    <row r="53" spans="1:47" ht="71.25" x14ac:dyDescent="0.25">
      <c r="A53" s="191" t="s">
        <v>123</v>
      </c>
      <c r="B53" s="56" t="s">
        <v>167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4">
        <v>0</v>
      </c>
      <c r="U53" s="14">
        <v>0</v>
      </c>
      <c r="V53" s="142">
        <v>8</v>
      </c>
      <c r="W53" s="142">
        <v>8</v>
      </c>
      <c r="X53" s="142">
        <v>8</v>
      </c>
      <c r="Y53" s="142">
        <v>8</v>
      </c>
      <c r="Z53" s="142">
        <v>8</v>
      </c>
      <c r="AA53" s="142">
        <v>8</v>
      </c>
      <c r="AB53" s="142">
        <v>8</v>
      </c>
      <c r="AC53" s="142">
        <v>8</v>
      </c>
      <c r="AD53" s="142">
        <v>10</v>
      </c>
      <c r="AE53" s="142">
        <v>8</v>
      </c>
      <c r="AF53" s="142">
        <v>8</v>
      </c>
      <c r="AG53" s="142">
        <v>6</v>
      </c>
      <c r="AH53" s="142">
        <v>6</v>
      </c>
      <c r="AI53" s="142">
        <v>6</v>
      </c>
      <c r="AJ53" s="142">
        <v>4</v>
      </c>
      <c r="AK53" s="142">
        <v>4</v>
      </c>
      <c r="AL53" s="142">
        <v>6</v>
      </c>
      <c r="AM53" s="110">
        <v>36</v>
      </c>
      <c r="AN53" s="110">
        <v>36</v>
      </c>
      <c r="AO53" s="110"/>
      <c r="AP53" s="131"/>
      <c r="AQ53" s="131"/>
      <c r="AR53" s="131"/>
      <c r="AS53" s="131"/>
      <c r="AT53" s="8">
        <v>122</v>
      </c>
      <c r="AU53" s="8">
        <v>122</v>
      </c>
    </row>
    <row r="54" spans="1:47" ht="34.5" customHeight="1" x14ac:dyDescent="0.25">
      <c r="A54" s="192"/>
      <c r="B54" s="56" t="s">
        <v>144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4">
        <v>0</v>
      </c>
      <c r="U54" s="14">
        <v>0</v>
      </c>
      <c r="V54" s="131">
        <v>2</v>
      </c>
      <c r="W54" s="131">
        <v>2</v>
      </c>
      <c r="X54" s="131">
        <v>2</v>
      </c>
      <c r="Y54" s="131">
        <v>2</v>
      </c>
      <c r="Z54" s="131">
        <v>2</v>
      </c>
      <c r="AA54" s="131">
        <v>2</v>
      </c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10"/>
      <c r="AN54" s="110"/>
      <c r="AO54" s="110"/>
      <c r="AP54" s="131"/>
      <c r="AQ54" s="131"/>
      <c r="AR54" s="131"/>
      <c r="AS54" s="131"/>
      <c r="AT54" s="8">
        <f>SUM(V54:AE54)</f>
        <v>12</v>
      </c>
      <c r="AU54" s="8">
        <v>12</v>
      </c>
    </row>
    <row r="55" spans="1:47" ht="75" x14ac:dyDescent="0.25">
      <c r="A55" s="175" t="s">
        <v>68</v>
      </c>
      <c r="B55" s="31" t="s">
        <v>88</v>
      </c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96">
        <v>0</v>
      </c>
      <c r="U55" s="96">
        <v>0</v>
      </c>
      <c r="V55" s="4">
        <v>8</v>
      </c>
      <c r="W55" s="4">
        <v>8</v>
      </c>
      <c r="X55" s="4">
        <v>8</v>
      </c>
      <c r="Y55" s="4">
        <v>8</v>
      </c>
      <c r="Z55" s="4">
        <v>8</v>
      </c>
      <c r="AA55" s="4">
        <v>8</v>
      </c>
      <c r="AB55" s="4">
        <v>8</v>
      </c>
      <c r="AC55" s="4">
        <v>8</v>
      </c>
      <c r="AD55" s="4">
        <v>10</v>
      </c>
      <c r="AE55" s="4">
        <v>8</v>
      </c>
      <c r="AF55" s="4">
        <v>8</v>
      </c>
      <c r="AG55" s="4">
        <v>6</v>
      </c>
      <c r="AH55" s="4">
        <v>6</v>
      </c>
      <c r="AI55" s="4">
        <v>6</v>
      </c>
      <c r="AJ55" s="4">
        <v>4</v>
      </c>
      <c r="AK55" s="4">
        <v>4</v>
      </c>
      <c r="AL55" s="4">
        <v>6</v>
      </c>
      <c r="AM55" s="4"/>
      <c r="AN55" s="4"/>
      <c r="AO55" s="4"/>
      <c r="AP55" s="4"/>
      <c r="AQ55" s="4"/>
      <c r="AR55" s="143"/>
      <c r="AS55" s="143"/>
      <c r="AT55" s="46">
        <v>122</v>
      </c>
      <c r="AU55" s="46">
        <v>122</v>
      </c>
    </row>
    <row r="56" spans="1:47" ht="28.5" customHeight="1" x14ac:dyDescent="0.25">
      <c r="A56" s="176"/>
      <c r="B56" s="60" t="s">
        <v>144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96">
        <v>0</v>
      </c>
      <c r="U56" s="96">
        <v>0</v>
      </c>
      <c r="V56" s="3">
        <v>2</v>
      </c>
      <c r="W56" s="3">
        <v>2</v>
      </c>
      <c r="X56" s="3">
        <v>2</v>
      </c>
      <c r="Y56" s="3">
        <v>2</v>
      </c>
      <c r="Z56" s="3">
        <v>2</v>
      </c>
      <c r="AA56" s="3">
        <v>2</v>
      </c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143"/>
      <c r="AS56" s="143"/>
      <c r="AT56" s="46">
        <f>SUM(V56:AI56)</f>
        <v>12</v>
      </c>
      <c r="AU56" s="46">
        <v>12</v>
      </c>
    </row>
    <row r="57" spans="1:47" x14ac:dyDescent="0.25">
      <c r="A57" s="171" t="s">
        <v>156</v>
      </c>
      <c r="B57" s="31" t="s">
        <v>127</v>
      </c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14">
        <v>0</v>
      </c>
      <c r="U57" s="14">
        <v>0</v>
      </c>
      <c r="V57" s="3">
        <v>4</v>
      </c>
      <c r="W57" s="3">
        <v>4</v>
      </c>
      <c r="X57" s="3">
        <v>4</v>
      </c>
      <c r="Y57" s="3">
        <v>4</v>
      </c>
      <c r="Z57" s="3">
        <v>4</v>
      </c>
      <c r="AA57" s="3">
        <v>4</v>
      </c>
      <c r="AB57" s="3">
        <v>4</v>
      </c>
      <c r="AC57" s="3">
        <v>4</v>
      </c>
      <c r="AD57" s="3">
        <v>4</v>
      </c>
      <c r="AE57" s="3">
        <v>4</v>
      </c>
      <c r="AF57" s="3">
        <v>4</v>
      </c>
      <c r="AG57" s="3">
        <v>6</v>
      </c>
      <c r="AH57" s="3">
        <v>4</v>
      </c>
      <c r="AI57" s="3">
        <v>6</v>
      </c>
      <c r="AJ57" s="3">
        <v>6</v>
      </c>
      <c r="AK57" s="3">
        <v>6</v>
      </c>
      <c r="AL57" s="3">
        <v>4</v>
      </c>
      <c r="AM57" s="108"/>
      <c r="AN57" s="108"/>
      <c r="AO57" s="33"/>
      <c r="AP57" s="3"/>
      <c r="AQ57" s="3"/>
      <c r="AR57" s="108"/>
      <c r="AS57" s="108"/>
      <c r="AT57" s="8">
        <f>SUM(W57:AM57)</f>
        <v>72</v>
      </c>
      <c r="AU57" s="8">
        <v>72</v>
      </c>
    </row>
    <row r="58" spans="1:47" x14ac:dyDescent="0.25">
      <c r="A58" s="172"/>
      <c r="B58" s="60" t="s">
        <v>144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14">
        <v>0</v>
      </c>
      <c r="U58" s="14">
        <v>0</v>
      </c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>
        <v>6</v>
      </c>
      <c r="AL58" s="3"/>
      <c r="AM58" s="108"/>
      <c r="AN58" s="108"/>
      <c r="AO58" s="33"/>
      <c r="AP58" s="3"/>
      <c r="AQ58" s="3"/>
      <c r="AR58" s="108"/>
      <c r="AS58" s="108"/>
      <c r="AT58" s="8">
        <v>6</v>
      </c>
      <c r="AU58" s="8">
        <v>6</v>
      </c>
    </row>
    <row r="59" spans="1:47" ht="30" x14ac:dyDescent="0.25">
      <c r="A59" s="171" t="s">
        <v>157</v>
      </c>
      <c r="B59" s="31" t="s">
        <v>89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14">
        <v>0</v>
      </c>
      <c r="U59" s="14">
        <v>0</v>
      </c>
      <c r="V59" s="3">
        <v>4</v>
      </c>
      <c r="W59" s="3">
        <v>4</v>
      </c>
      <c r="X59" s="3">
        <v>4</v>
      </c>
      <c r="Y59" s="3">
        <v>4</v>
      </c>
      <c r="Z59" s="3">
        <v>4</v>
      </c>
      <c r="AA59" s="3">
        <v>4</v>
      </c>
      <c r="AB59" s="3">
        <v>4</v>
      </c>
      <c r="AC59" s="3">
        <v>4</v>
      </c>
      <c r="AD59" s="3">
        <v>4</v>
      </c>
      <c r="AE59" s="3">
        <v>4</v>
      </c>
      <c r="AF59" s="3">
        <v>4</v>
      </c>
      <c r="AG59" s="3">
        <v>4</v>
      </c>
      <c r="AH59" s="3">
        <v>4</v>
      </c>
      <c r="AI59" s="3">
        <v>4</v>
      </c>
      <c r="AJ59" s="3">
        <v>6</v>
      </c>
      <c r="AK59" s="3">
        <v>6</v>
      </c>
      <c r="AL59" s="3">
        <v>4</v>
      </c>
      <c r="AM59" s="108"/>
      <c r="AN59" s="108"/>
      <c r="AO59" s="33"/>
      <c r="AP59" s="3"/>
      <c r="AQ59" s="3"/>
      <c r="AR59" s="108"/>
      <c r="AS59" s="108"/>
      <c r="AT59" s="8">
        <f>SUM(V59:AM59)</f>
        <v>72</v>
      </c>
      <c r="AU59" s="8">
        <v>72</v>
      </c>
    </row>
    <row r="60" spans="1:47" ht="70.5" customHeight="1" x14ac:dyDescent="0.25">
      <c r="A60" s="172"/>
      <c r="B60" s="60" t="s">
        <v>144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14">
        <v>0</v>
      </c>
      <c r="U60" s="14">
        <v>0</v>
      </c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>
        <v>6</v>
      </c>
      <c r="AL60" s="3"/>
      <c r="AM60" s="108"/>
      <c r="AN60" s="108"/>
      <c r="AO60" s="33"/>
      <c r="AP60" s="3"/>
      <c r="AQ60" s="3"/>
      <c r="AR60" s="108"/>
      <c r="AS60" s="108"/>
      <c r="AT60" s="8">
        <v>6</v>
      </c>
      <c r="AU60" s="8">
        <v>6</v>
      </c>
    </row>
    <row r="61" spans="1:47" x14ac:dyDescent="0.25">
      <c r="A61" s="8"/>
      <c r="B61" s="46" t="s">
        <v>29</v>
      </c>
      <c r="C61" s="8">
        <v>36</v>
      </c>
      <c r="D61" s="8">
        <v>36</v>
      </c>
      <c r="E61" s="8">
        <v>36</v>
      </c>
      <c r="F61" s="8">
        <v>36</v>
      </c>
      <c r="G61" s="8">
        <v>36</v>
      </c>
      <c r="H61" s="8">
        <v>36</v>
      </c>
      <c r="I61" s="8">
        <v>36</v>
      </c>
      <c r="J61" s="8">
        <v>36</v>
      </c>
      <c r="K61" s="8">
        <v>36</v>
      </c>
      <c r="L61" s="8">
        <v>36</v>
      </c>
      <c r="M61" s="8">
        <v>36</v>
      </c>
      <c r="N61" s="8">
        <v>36</v>
      </c>
      <c r="O61" s="8">
        <v>36</v>
      </c>
      <c r="P61" s="8">
        <v>36</v>
      </c>
      <c r="Q61" s="8">
        <v>36</v>
      </c>
      <c r="R61" s="8">
        <v>36</v>
      </c>
      <c r="S61" s="8">
        <v>36</v>
      </c>
      <c r="T61" s="14">
        <v>0</v>
      </c>
      <c r="U61" s="14">
        <v>612</v>
      </c>
      <c r="V61" s="8">
        <v>36</v>
      </c>
      <c r="W61" s="8">
        <v>36</v>
      </c>
      <c r="X61" s="8">
        <v>36</v>
      </c>
      <c r="Y61" s="8">
        <v>36</v>
      </c>
      <c r="Z61" s="8">
        <v>36</v>
      </c>
      <c r="AA61" s="8">
        <v>36</v>
      </c>
      <c r="AB61" s="8">
        <v>36</v>
      </c>
      <c r="AC61" s="8">
        <v>36</v>
      </c>
      <c r="AD61" s="8">
        <v>36</v>
      </c>
      <c r="AE61" s="8">
        <v>36</v>
      </c>
      <c r="AF61" s="8">
        <v>36</v>
      </c>
      <c r="AG61" s="8">
        <v>36</v>
      </c>
      <c r="AH61" s="8">
        <v>36</v>
      </c>
      <c r="AI61" s="8">
        <v>36</v>
      </c>
      <c r="AJ61" s="8">
        <v>36</v>
      </c>
      <c r="AK61" s="8">
        <v>36</v>
      </c>
      <c r="AL61" s="8">
        <v>36</v>
      </c>
      <c r="AM61" s="8">
        <v>36</v>
      </c>
      <c r="AN61" s="8">
        <v>36</v>
      </c>
      <c r="AO61" s="8">
        <v>36</v>
      </c>
      <c r="AP61" s="8">
        <v>36</v>
      </c>
      <c r="AQ61" s="8">
        <v>36</v>
      </c>
      <c r="AR61" s="8">
        <v>36</v>
      </c>
      <c r="AS61" s="8">
        <v>36</v>
      </c>
      <c r="AT61" s="8">
        <v>864</v>
      </c>
      <c r="AU61" s="8">
        <f>SUM(U61+AT61)</f>
        <v>1476</v>
      </c>
    </row>
    <row r="62" spans="1:47" ht="78" customHeight="1" x14ac:dyDescent="0.25">
      <c r="A62" s="199"/>
      <c r="B62" s="184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14"/>
      <c r="U62" s="14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</row>
    <row r="63" spans="1:47" ht="15.75" x14ac:dyDescent="0.25">
      <c r="A63" s="201"/>
      <c r="B63" s="186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14"/>
      <c r="U63" s="14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</row>
    <row r="64" spans="1:47" ht="24" customHeight="1" x14ac:dyDescent="0.25"/>
    <row r="66" ht="30" customHeight="1" x14ac:dyDescent="0.25"/>
    <row r="67" ht="16.5" customHeight="1" x14ac:dyDescent="0.25"/>
  </sheetData>
  <mergeCells count="40">
    <mergeCell ref="A63:B63"/>
    <mergeCell ref="A53:A54"/>
    <mergeCell ref="A55:A56"/>
    <mergeCell ref="A33:A34"/>
    <mergeCell ref="A57:A58"/>
    <mergeCell ref="A59:A60"/>
    <mergeCell ref="A41:A42"/>
    <mergeCell ref="A43:A44"/>
    <mergeCell ref="A47:A48"/>
    <mergeCell ref="A49:A50"/>
    <mergeCell ref="A51:A52"/>
    <mergeCell ref="A26:A27"/>
    <mergeCell ref="A29:A30"/>
    <mergeCell ref="A35:A36"/>
    <mergeCell ref="A37:A38"/>
    <mergeCell ref="A62:B62"/>
    <mergeCell ref="A16:A17"/>
    <mergeCell ref="A18:A19"/>
    <mergeCell ref="A20:A21"/>
    <mergeCell ref="A22:A23"/>
    <mergeCell ref="A24:A25"/>
    <mergeCell ref="A6:A7"/>
    <mergeCell ref="A8:A9"/>
    <mergeCell ref="A10:A11"/>
    <mergeCell ref="A12:A13"/>
    <mergeCell ref="A14:A15"/>
    <mergeCell ref="A1:A5"/>
    <mergeCell ref="B1:B5"/>
    <mergeCell ref="D1:F1"/>
    <mergeCell ref="H1:J1"/>
    <mergeCell ref="L1:O1"/>
    <mergeCell ref="Q1:S1"/>
    <mergeCell ref="U1:W1"/>
    <mergeCell ref="AQ1:AS1"/>
    <mergeCell ref="C2:AT2"/>
    <mergeCell ref="D4:AU4"/>
    <mergeCell ref="AH1:AJ1"/>
    <mergeCell ref="AL1:AO1"/>
    <mergeCell ref="Y1:AA1"/>
    <mergeCell ref="AC1:AF1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U43"/>
  <sheetViews>
    <sheetView zoomScale="60" zoomScaleNormal="60" workbookViewId="0">
      <selection activeCell="D18" sqref="D18"/>
    </sheetView>
  </sheetViews>
  <sheetFormatPr defaultRowHeight="15" x14ac:dyDescent="0.25"/>
  <cols>
    <col min="1" max="1" width="15" customWidth="1"/>
    <col min="2" max="2" width="35.140625" customWidth="1"/>
    <col min="3" max="3" width="4.7109375" customWidth="1"/>
    <col min="4" max="4" width="4.85546875" customWidth="1"/>
    <col min="5" max="5" width="4.5703125" customWidth="1"/>
    <col min="6" max="6" width="5.140625" customWidth="1"/>
    <col min="7" max="7" width="5.28515625" customWidth="1"/>
    <col min="8" max="8" width="5.140625" customWidth="1"/>
    <col min="9" max="9" width="4.85546875" customWidth="1"/>
    <col min="10" max="10" width="5.28515625" customWidth="1"/>
    <col min="11" max="11" width="5.140625" customWidth="1"/>
    <col min="12" max="12" width="5.5703125" customWidth="1"/>
    <col min="13" max="13" width="5.140625" customWidth="1"/>
    <col min="14" max="14" width="5.28515625" customWidth="1"/>
    <col min="15" max="16" width="5.140625" customWidth="1"/>
    <col min="17" max="17" width="5.85546875" customWidth="1"/>
    <col min="18" max="19" width="5.5703125" customWidth="1"/>
    <col min="20" max="20" width="5.85546875" customWidth="1"/>
    <col min="21" max="21" width="6.5703125" customWidth="1"/>
    <col min="22" max="22" width="5.5703125" customWidth="1"/>
    <col min="23" max="23" width="5.140625" customWidth="1"/>
    <col min="24" max="24" width="4.5703125" customWidth="1"/>
    <col min="25" max="25" width="5.5703125" customWidth="1"/>
    <col min="26" max="28" width="5.28515625" customWidth="1"/>
    <col min="29" max="29" width="5.140625" customWidth="1"/>
    <col min="30" max="30" width="5.85546875" customWidth="1"/>
    <col min="31" max="31" width="5.140625" customWidth="1"/>
    <col min="32" max="32" width="5.85546875" customWidth="1"/>
    <col min="33" max="33" width="5.140625" customWidth="1"/>
    <col min="34" max="34" width="5.5703125" customWidth="1"/>
    <col min="35" max="35" width="5.140625" customWidth="1"/>
    <col min="36" max="36" width="5.28515625" customWidth="1"/>
    <col min="37" max="38" width="5.85546875" customWidth="1"/>
    <col min="39" max="41" width="5.28515625" customWidth="1"/>
    <col min="42" max="42" width="5.5703125" customWidth="1"/>
    <col min="43" max="44" width="5.28515625" customWidth="1"/>
    <col min="45" max="45" width="5.5703125" customWidth="1"/>
  </cols>
  <sheetData>
    <row r="2" spans="1:47" ht="77.25" x14ac:dyDescent="0.25">
      <c r="A2" s="160" t="s">
        <v>0</v>
      </c>
      <c r="B2" s="158" t="s">
        <v>1</v>
      </c>
      <c r="C2" s="155" t="s">
        <v>174</v>
      </c>
      <c r="D2" s="163" t="s">
        <v>2</v>
      </c>
      <c r="E2" s="163"/>
      <c r="F2" s="163"/>
      <c r="G2" s="155" t="s">
        <v>175</v>
      </c>
      <c r="H2" s="163" t="s">
        <v>3</v>
      </c>
      <c r="I2" s="163"/>
      <c r="J2" s="163"/>
      <c r="K2" s="155" t="s">
        <v>176</v>
      </c>
      <c r="L2" s="164" t="s">
        <v>4</v>
      </c>
      <c r="M2" s="165"/>
      <c r="N2" s="165"/>
      <c r="O2" s="166"/>
      <c r="P2" s="155" t="s">
        <v>177</v>
      </c>
      <c r="Q2" s="163" t="s">
        <v>5</v>
      </c>
      <c r="R2" s="163"/>
      <c r="S2" s="163"/>
      <c r="T2" s="155" t="s">
        <v>178</v>
      </c>
      <c r="U2" s="163" t="s">
        <v>6</v>
      </c>
      <c r="V2" s="163"/>
      <c r="W2" s="163"/>
      <c r="X2" s="155" t="s">
        <v>179</v>
      </c>
      <c r="Y2" s="163" t="s">
        <v>8</v>
      </c>
      <c r="Z2" s="163"/>
      <c r="AA2" s="163"/>
      <c r="AB2" s="155" t="s">
        <v>180</v>
      </c>
      <c r="AC2" s="164" t="s">
        <v>9</v>
      </c>
      <c r="AD2" s="165"/>
      <c r="AE2" s="165"/>
      <c r="AF2" s="166"/>
      <c r="AG2" s="155" t="s">
        <v>181</v>
      </c>
      <c r="AH2" s="163" t="s">
        <v>10</v>
      </c>
      <c r="AI2" s="163"/>
      <c r="AJ2" s="163"/>
      <c r="AK2" s="155" t="s">
        <v>182</v>
      </c>
      <c r="AL2" s="163" t="s">
        <v>11</v>
      </c>
      <c r="AM2" s="163"/>
      <c r="AN2" s="163"/>
      <c r="AO2" s="163"/>
      <c r="AP2" s="155" t="s">
        <v>183</v>
      </c>
      <c r="AQ2" s="163" t="s">
        <v>12</v>
      </c>
      <c r="AR2" s="163"/>
      <c r="AS2" s="163"/>
      <c r="AT2" s="155" t="s">
        <v>184</v>
      </c>
      <c r="AU2" s="156"/>
    </row>
    <row r="3" spans="1:47" x14ac:dyDescent="0.25">
      <c r="A3" s="161"/>
      <c r="B3" s="159"/>
      <c r="C3" s="167" t="s">
        <v>13</v>
      </c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9"/>
      <c r="AU3" s="87"/>
    </row>
    <row r="4" spans="1:47" x14ac:dyDescent="0.25">
      <c r="A4" s="161"/>
      <c r="B4" s="159"/>
      <c r="C4" s="154">
        <v>36</v>
      </c>
      <c r="D4" s="4">
        <v>37</v>
      </c>
      <c r="E4" s="4">
        <v>38</v>
      </c>
      <c r="F4" s="4">
        <v>39</v>
      </c>
      <c r="G4" s="4">
        <v>40</v>
      </c>
      <c r="H4" s="4">
        <v>41</v>
      </c>
      <c r="I4" s="4">
        <v>42</v>
      </c>
      <c r="J4" s="4">
        <v>43</v>
      </c>
      <c r="K4" s="4">
        <v>44</v>
      </c>
      <c r="L4" s="4">
        <v>45</v>
      </c>
      <c r="M4" s="4">
        <v>46</v>
      </c>
      <c r="N4" s="4">
        <v>47</v>
      </c>
      <c r="O4" s="4">
        <v>48</v>
      </c>
      <c r="P4" s="4">
        <v>49</v>
      </c>
      <c r="Q4" s="4">
        <v>50</v>
      </c>
      <c r="R4" s="4">
        <v>51</v>
      </c>
      <c r="S4" s="4">
        <v>52</v>
      </c>
      <c r="T4" s="4">
        <v>1</v>
      </c>
      <c r="U4" s="4">
        <v>2</v>
      </c>
      <c r="V4" s="4">
        <v>3</v>
      </c>
      <c r="W4" s="4">
        <v>4</v>
      </c>
      <c r="X4" s="3">
        <v>5</v>
      </c>
      <c r="Y4" s="3">
        <v>6</v>
      </c>
      <c r="Z4" s="3">
        <v>7</v>
      </c>
      <c r="AA4" s="3">
        <v>8</v>
      </c>
      <c r="AB4" s="3">
        <v>9</v>
      </c>
      <c r="AC4" s="3">
        <v>10</v>
      </c>
      <c r="AD4" s="3">
        <v>11</v>
      </c>
      <c r="AE4" s="3">
        <v>12</v>
      </c>
      <c r="AF4" s="3">
        <v>13</v>
      </c>
      <c r="AG4" s="3">
        <v>14</v>
      </c>
      <c r="AH4" s="3">
        <v>15</v>
      </c>
      <c r="AI4" s="3">
        <v>16</v>
      </c>
      <c r="AJ4" s="3">
        <v>17</v>
      </c>
      <c r="AK4" s="3">
        <v>18</v>
      </c>
      <c r="AL4" s="3">
        <v>19</v>
      </c>
      <c r="AM4" s="3">
        <v>20</v>
      </c>
      <c r="AN4" s="3">
        <v>21</v>
      </c>
      <c r="AO4" s="3">
        <v>22</v>
      </c>
      <c r="AP4" s="3">
        <v>23</v>
      </c>
      <c r="AQ4" s="3">
        <v>24</v>
      </c>
      <c r="AR4" s="3">
        <v>25</v>
      </c>
      <c r="AS4" s="3">
        <v>26</v>
      </c>
      <c r="AT4" s="3"/>
      <c r="AU4" s="3"/>
    </row>
    <row r="5" spans="1:47" x14ac:dyDescent="0.25">
      <c r="A5" s="161"/>
      <c r="B5" s="159"/>
      <c r="C5" s="153"/>
      <c r="D5" s="167" t="s">
        <v>98</v>
      </c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70"/>
    </row>
    <row r="6" spans="1:47" x14ac:dyDescent="0.25">
      <c r="A6" s="162"/>
      <c r="B6" s="159"/>
      <c r="C6" s="154">
        <v>1</v>
      </c>
      <c r="D6" s="4">
        <v>2</v>
      </c>
      <c r="E6" s="4">
        <v>3</v>
      </c>
      <c r="F6" s="4">
        <v>4</v>
      </c>
      <c r="G6" s="4">
        <v>5</v>
      </c>
      <c r="H6" s="4">
        <v>6</v>
      </c>
      <c r="I6" s="4">
        <v>7</v>
      </c>
      <c r="J6" s="4">
        <v>8</v>
      </c>
      <c r="K6" s="4">
        <v>9</v>
      </c>
      <c r="L6" s="4">
        <v>10</v>
      </c>
      <c r="M6" s="4">
        <v>11</v>
      </c>
      <c r="N6" s="4">
        <v>12</v>
      </c>
      <c r="O6" s="4">
        <v>13</v>
      </c>
      <c r="P6" s="4">
        <v>14</v>
      </c>
      <c r="Q6" s="4">
        <v>15</v>
      </c>
      <c r="R6" s="4">
        <v>16</v>
      </c>
      <c r="S6" s="4">
        <v>17</v>
      </c>
      <c r="T6" s="4">
        <v>18</v>
      </c>
      <c r="U6" s="4">
        <v>19</v>
      </c>
      <c r="V6" s="4">
        <v>20</v>
      </c>
      <c r="W6" s="4">
        <v>21</v>
      </c>
      <c r="X6" s="3">
        <v>22</v>
      </c>
      <c r="Y6" s="3">
        <v>23</v>
      </c>
      <c r="Z6" s="3">
        <v>24</v>
      </c>
      <c r="AA6" s="3">
        <v>25</v>
      </c>
      <c r="AB6" s="3">
        <v>26</v>
      </c>
      <c r="AC6" s="3">
        <v>27</v>
      </c>
      <c r="AD6" s="3">
        <v>28</v>
      </c>
      <c r="AE6" s="3">
        <v>29</v>
      </c>
      <c r="AF6" s="3">
        <v>30</v>
      </c>
      <c r="AG6" s="3">
        <v>31</v>
      </c>
      <c r="AH6" s="3">
        <v>32</v>
      </c>
      <c r="AI6" s="3">
        <v>33</v>
      </c>
      <c r="AJ6" s="3">
        <v>34</v>
      </c>
      <c r="AK6" s="3">
        <v>35</v>
      </c>
      <c r="AL6" s="3">
        <v>36</v>
      </c>
      <c r="AM6" s="3">
        <v>37</v>
      </c>
      <c r="AN6" s="3">
        <v>38</v>
      </c>
      <c r="AO6" s="3">
        <v>39</v>
      </c>
      <c r="AP6" s="3">
        <v>40</v>
      </c>
      <c r="AQ6" s="3">
        <v>41</v>
      </c>
      <c r="AR6" s="3">
        <v>42</v>
      </c>
      <c r="AS6" s="3">
        <v>43</v>
      </c>
      <c r="AT6" s="3"/>
      <c r="AU6" s="3"/>
    </row>
    <row r="7" spans="1:47" x14ac:dyDescent="0.25">
      <c r="A7" s="177" t="s">
        <v>109</v>
      </c>
      <c r="B7" s="11" t="s">
        <v>7</v>
      </c>
      <c r="C7" s="8">
        <v>8</v>
      </c>
      <c r="D7" s="8">
        <v>8</v>
      </c>
      <c r="E7" s="8">
        <v>4</v>
      </c>
      <c r="F7" s="8">
        <v>4</v>
      </c>
      <c r="G7" s="8">
        <v>4</v>
      </c>
      <c r="H7" s="8">
        <v>4</v>
      </c>
      <c r="I7" s="8">
        <v>8</v>
      </c>
      <c r="J7" s="8">
        <v>8</v>
      </c>
      <c r="K7" s="8"/>
      <c r="L7" s="8"/>
      <c r="M7" s="8"/>
      <c r="N7" s="8"/>
      <c r="O7" s="8"/>
      <c r="P7" s="8"/>
      <c r="Q7" s="8"/>
      <c r="R7" s="8"/>
      <c r="S7" s="8"/>
      <c r="T7" s="14">
        <v>0</v>
      </c>
      <c r="U7" s="14">
        <f>SUM(C7:K7)</f>
        <v>48</v>
      </c>
      <c r="V7" s="8">
        <v>6</v>
      </c>
      <c r="W7" s="8">
        <v>6</v>
      </c>
      <c r="X7" s="12">
        <v>6</v>
      </c>
      <c r="Y7" s="12">
        <v>6</v>
      </c>
      <c r="Z7" s="12">
        <v>6</v>
      </c>
      <c r="AA7" s="12">
        <v>6</v>
      </c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>
        <v>48</v>
      </c>
      <c r="AU7" s="12">
        <f>SUM(U7+AT7)</f>
        <v>96</v>
      </c>
    </row>
    <row r="8" spans="1:47" x14ac:dyDescent="0.25">
      <c r="A8" s="193"/>
      <c r="B8" s="11" t="s">
        <v>144</v>
      </c>
      <c r="C8" s="8"/>
      <c r="D8" s="8"/>
      <c r="E8" s="8"/>
      <c r="F8" s="8"/>
      <c r="G8" s="8"/>
      <c r="H8" s="8"/>
      <c r="I8" s="8"/>
      <c r="J8" s="8">
        <v>6</v>
      </c>
      <c r="K8" s="8"/>
      <c r="L8" s="8"/>
      <c r="M8" s="8"/>
      <c r="N8" s="8"/>
      <c r="O8" s="71"/>
      <c r="P8" s="8"/>
      <c r="Q8" s="8"/>
      <c r="R8" s="8"/>
      <c r="S8" s="8"/>
      <c r="T8" s="14">
        <v>0</v>
      </c>
      <c r="U8" s="14">
        <v>6</v>
      </c>
      <c r="V8" s="8"/>
      <c r="W8" s="8"/>
      <c r="X8" s="12"/>
      <c r="Y8" s="12"/>
      <c r="Z8" s="12"/>
      <c r="AA8" s="12">
        <v>6</v>
      </c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>
        <v>6</v>
      </c>
      <c r="AU8" s="12">
        <f>SUM(U8+AT8)</f>
        <v>12</v>
      </c>
    </row>
    <row r="9" spans="1:47" ht="30" x14ac:dyDescent="0.25">
      <c r="A9" s="173" t="s">
        <v>39</v>
      </c>
      <c r="B9" s="5" t="s">
        <v>160</v>
      </c>
      <c r="C9" s="1">
        <v>4</v>
      </c>
      <c r="D9" s="1">
        <v>4</v>
      </c>
      <c r="E9" s="1">
        <v>2</v>
      </c>
      <c r="F9" s="1">
        <v>2</v>
      </c>
      <c r="G9" s="1">
        <v>2</v>
      </c>
      <c r="H9" s="1">
        <v>2</v>
      </c>
      <c r="I9" s="1">
        <v>4</v>
      </c>
      <c r="J9" s="1">
        <v>4</v>
      </c>
      <c r="K9" s="1"/>
      <c r="L9" s="1"/>
      <c r="M9" s="1"/>
      <c r="N9" s="1"/>
      <c r="O9" s="2"/>
      <c r="P9" s="1"/>
      <c r="Q9" s="1"/>
      <c r="R9" s="1"/>
      <c r="S9" s="1"/>
      <c r="T9" s="17">
        <v>0</v>
      </c>
      <c r="U9" s="17">
        <f>SUM(C9:K9)</f>
        <v>24</v>
      </c>
      <c r="V9" s="1">
        <v>4</v>
      </c>
      <c r="W9" s="1">
        <v>4</v>
      </c>
      <c r="X9" s="1">
        <v>4</v>
      </c>
      <c r="Y9" s="1">
        <v>4</v>
      </c>
      <c r="Z9" s="1">
        <v>4</v>
      </c>
      <c r="AA9" s="1">
        <v>2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2">
        <v>26</v>
      </c>
      <c r="AU9" s="12">
        <v>50</v>
      </c>
    </row>
    <row r="10" spans="1:47" x14ac:dyDescent="0.25">
      <c r="A10" s="180"/>
      <c r="B10" s="59" t="s">
        <v>144</v>
      </c>
      <c r="C10" s="2"/>
      <c r="D10" s="1"/>
      <c r="E10" s="1"/>
      <c r="F10" s="1"/>
      <c r="G10" s="1"/>
      <c r="H10" s="1"/>
      <c r="I10" s="1"/>
      <c r="J10" s="1">
        <v>4</v>
      </c>
      <c r="K10" s="1"/>
      <c r="L10" s="1"/>
      <c r="M10" s="1"/>
      <c r="N10" s="1"/>
      <c r="O10" s="2"/>
      <c r="P10" s="1"/>
      <c r="Q10" s="1"/>
      <c r="R10" s="1"/>
      <c r="S10" s="1"/>
      <c r="T10" s="17">
        <v>0</v>
      </c>
      <c r="U10" s="17">
        <v>4</v>
      </c>
      <c r="V10" s="1"/>
      <c r="W10" s="1"/>
      <c r="X10" s="1"/>
      <c r="Y10" s="1"/>
      <c r="Z10" s="1"/>
      <c r="AA10" s="1">
        <v>2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2">
        <v>2</v>
      </c>
      <c r="AU10" s="12">
        <f>SUM(U12+AT12)</f>
        <v>6</v>
      </c>
    </row>
    <row r="11" spans="1:47" x14ac:dyDescent="0.25">
      <c r="A11" s="173" t="s">
        <v>40</v>
      </c>
      <c r="B11" s="29" t="s">
        <v>24</v>
      </c>
      <c r="C11" s="2">
        <v>2</v>
      </c>
      <c r="D11" s="1">
        <v>2</v>
      </c>
      <c r="E11" s="1">
        <v>2</v>
      </c>
      <c r="F11" s="1">
        <v>2</v>
      </c>
      <c r="G11" s="1">
        <v>2</v>
      </c>
      <c r="H11" s="1">
        <v>2</v>
      </c>
      <c r="I11" s="1">
        <v>4</v>
      </c>
      <c r="J11" s="1">
        <v>4</v>
      </c>
      <c r="K11" s="1"/>
      <c r="L11" s="1"/>
      <c r="M11" s="1"/>
      <c r="N11" s="1"/>
      <c r="O11" s="2"/>
      <c r="P11" s="1"/>
      <c r="Q11" s="1"/>
      <c r="R11" s="1"/>
      <c r="S11" s="1"/>
      <c r="T11" s="17">
        <v>0</v>
      </c>
      <c r="U11" s="17">
        <v>24</v>
      </c>
      <c r="V11" s="1">
        <v>2</v>
      </c>
      <c r="W11" s="1">
        <v>2</v>
      </c>
      <c r="X11" s="1">
        <v>2</v>
      </c>
      <c r="Y11" s="1">
        <v>2</v>
      </c>
      <c r="Z11" s="1">
        <v>2</v>
      </c>
      <c r="AA11" s="1">
        <v>4</v>
      </c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2">
        <v>22</v>
      </c>
      <c r="AU11" s="12">
        <v>46</v>
      </c>
    </row>
    <row r="12" spans="1:47" x14ac:dyDescent="0.25">
      <c r="A12" s="180"/>
      <c r="B12" s="67" t="s">
        <v>144</v>
      </c>
      <c r="C12" s="2"/>
      <c r="D12" s="2"/>
      <c r="E12" s="2"/>
      <c r="F12" s="2"/>
      <c r="G12" s="2"/>
      <c r="H12" s="2"/>
      <c r="I12" s="2"/>
      <c r="J12" s="2">
        <v>2</v>
      </c>
      <c r="K12" s="2"/>
      <c r="L12" s="2"/>
      <c r="M12" s="2"/>
      <c r="N12" s="2"/>
      <c r="O12" s="2"/>
      <c r="P12" s="2"/>
      <c r="Q12" s="2"/>
      <c r="R12" s="2"/>
      <c r="S12" s="2"/>
      <c r="T12" s="17">
        <v>0</v>
      </c>
      <c r="U12" s="17">
        <v>2</v>
      </c>
      <c r="V12" s="1"/>
      <c r="W12" s="1"/>
      <c r="X12" s="1"/>
      <c r="Y12" s="1"/>
      <c r="Z12" s="1"/>
      <c r="AA12" s="1">
        <v>4</v>
      </c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2">
        <v>4</v>
      </c>
      <c r="AU12" s="12">
        <f>SUM(AT12+U12)</f>
        <v>6</v>
      </c>
    </row>
    <row r="13" spans="1:47" x14ac:dyDescent="0.25">
      <c r="A13" s="177" t="s">
        <v>103</v>
      </c>
      <c r="B13" s="39" t="s">
        <v>104</v>
      </c>
      <c r="C13" s="13">
        <v>12</v>
      </c>
      <c r="D13" s="13">
        <v>12</v>
      </c>
      <c r="E13" s="13">
        <v>12</v>
      </c>
      <c r="F13" s="13">
        <v>12</v>
      </c>
      <c r="G13" s="13">
        <v>12</v>
      </c>
      <c r="H13" s="13">
        <v>12</v>
      </c>
      <c r="I13" s="13">
        <v>10</v>
      </c>
      <c r="J13" s="13">
        <v>8</v>
      </c>
      <c r="K13" s="13"/>
      <c r="L13" s="37"/>
      <c r="M13" s="37"/>
      <c r="N13" s="37"/>
      <c r="O13" s="37"/>
      <c r="P13" s="37"/>
      <c r="Q13" s="37"/>
      <c r="R13" s="37"/>
      <c r="S13" s="37"/>
      <c r="T13" s="17">
        <v>0</v>
      </c>
      <c r="U13" s="17">
        <f>SUM(C13:K13)</f>
        <v>90</v>
      </c>
      <c r="V13" s="12">
        <v>6</v>
      </c>
      <c r="W13" s="12">
        <v>6</v>
      </c>
      <c r="X13" s="12">
        <v>6</v>
      </c>
      <c r="Y13" s="12">
        <v>6</v>
      </c>
      <c r="Z13" s="12">
        <v>4</v>
      </c>
      <c r="AA13" s="12">
        <v>4</v>
      </c>
      <c r="AB13" s="12"/>
      <c r="AC13" s="12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2">
        <v>40</v>
      </c>
      <c r="AU13" s="12">
        <f>SUM(U13+AT13)</f>
        <v>130</v>
      </c>
    </row>
    <row r="14" spans="1:47" x14ac:dyDescent="0.25">
      <c r="A14" s="193"/>
      <c r="B14" s="11" t="s">
        <v>144</v>
      </c>
      <c r="C14" s="13">
        <v>2</v>
      </c>
      <c r="D14" s="13">
        <v>2</v>
      </c>
      <c r="E14" s="13">
        <v>2</v>
      </c>
      <c r="F14" s="13">
        <v>2</v>
      </c>
      <c r="G14" s="13"/>
      <c r="H14" s="13"/>
      <c r="I14" s="13"/>
      <c r="J14" s="13"/>
      <c r="K14" s="13"/>
      <c r="L14" s="37"/>
      <c r="M14" s="37"/>
      <c r="N14" s="37"/>
      <c r="O14" s="37"/>
      <c r="P14" s="37"/>
      <c r="Q14" s="37"/>
      <c r="R14" s="37"/>
      <c r="S14" s="37"/>
      <c r="T14" s="17">
        <v>0</v>
      </c>
      <c r="U14" s="17">
        <f>SUM(C14:K14)</f>
        <v>8</v>
      </c>
      <c r="V14" s="12"/>
      <c r="W14" s="12"/>
      <c r="X14" s="12"/>
      <c r="Y14" s="12"/>
      <c r="Z14" s="12"/>
      <c r="AA14" s="12">
        <v>4</v>
      </c>
      <c r="AB14" s="12"/>
      <c r="AC14" s="12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2">
        <v>4</v>
      </c>
      <c r="AU14" s="12">
        <f>SUM(U14+AT14)</f>
        <v>12</v>
      </c>
    </row>
    <row r="15" spans="1:47" x14ac:dyDescent="0.25">
      <c r="A15" s="175" t="s">
        <v>51</v>
      </c>
      <c r="B15" s="6" t="s">
        <v>79</v>
      </c>
      <c r="C15" s="2">
        <v>8</v>
      </c>
      <c r="D15" s="2">
        <v>8</v>
      </c>
      <c r="E15" s="2">
        <v>6</v>
      </c>
      <c r="F15" s="2">
        <v>8</v>
      </c>
      <c r="G15" s="2">
        <v>8</v>
      </c>
      <c r="H15" s="2">
        <v>8</v>
      </c>
      <c r="I15" s="2">
        <v>6</v>
      </c>
      <c r="J15" s="2">
        <v>6</v>
      </c>
      <c r="K15" s="2"/>
      <c r="L15" s="2"/>
      <c r="M15" s="2"/>
      <c r="N15" s="2"/>
      <c r="O15" s="2"/>
      <c r="P15" s="2"/>
      <c r="Q15" s="2"/>
      <c r="R15" s="2"/>
      <c r="S15" s="2"/>
      <c r="T15" s="17">
        <v>0</v>
      </c>
      <c r="U15" s="17">
        <f>SUM(C15:K15)</f>
        <v>58</v>
      </c>
      <c r="V15" s="1">
        <v>6</v>
      </c>
      <c r="W15" s="1">
        <v>6</v>
      </c>
      <c r="X15" s="1">
        <v>6</v>
      </c>
      <c r="Y15" s="1">
        <v>6</v>
      </c>
      <c r="Z15" s="1">
        <v>4</v>
      </c>
      <c r="AA15" s="1">
        <v>4</v>
      </c>
      <c r="AB15" s="1"/>
      <c r="AC15" s="1"/>
      <c r="AD15" s="1"/>
      <c r="AE15" s="1"/>
      <c r="AF15" s="1"/>
      <c r="AG15" s="1"/>
      <c r="AH15" s="1"/>
      <c r="AI15" s="73" t="s">
        <v>30</v>
      </c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2">
        <v>40</v>
      </c>
      <c r="AU15" s="12">
        <v>98</v>
      </c>
    </row>
    <row r="16" spans="1:47" x14ac:dyDescent="0.25">
      <c r="A16" s="176"/>
      <c r="B16" s="62" t="s">
        <v>144</v>
      </c>
      <c r="C16" s="2"/>
      <c r="D16" s="2"/>
      <c r="E16" s="2"/>
      <c r="F16" s="2"/>
      <c r="G16" s="2"/>
      <c r="H16" s="2"/>
      <c r="I16" s="2"/>
      <c r="J16" s="2">
        <v>6</v>
      </c>
      <c r="K16" s="2"/>
      <c r="L16" s="2"/>
      <c r="M16" s="2"/>
      <c r="N16" s="2"/>
      <c r="O16" s="2"/>
      <c r="P16" s="2"/>
      <c r="Q16" s="2"/>
      <c r="R16" s="2"/>
      <c r="S16" s="2"/>
      <c r="T16" s="17">
        <v>0</v>
      </c>
      <c r="U16" s="17">
        <v>6</v>
      </c>
      <c r="V16" s="1"/>
      <c r="W16" s="1"/>
      <c r="X16" s="1"/>
      <c r="Y16" s="1"/>
      <c r="Z16" s="1"/>
      <c r="AA16" s="1">
        <v>4</v>
      </c>
      <c r="AB16" s="1"/>
      <c r="AC16" s="1"/>
      <c r="AD16" s="1"/>
      <c r="AE16" s="1"/>
      <c r="AF16" s="1"/>
      <c r="AG16" s="1"/>
      <c r="AH16" s="1"/>
      <c r="AI16" s="30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2">
        <v>4</v>
      </c>
      <c r="AU16" s="12">
        <f>SUM(U16+AT16)</f>
        <v>10</v>
      </c>
    </row>
    <row r="17" spans="1:47" ht="30" x14ac:dyDescent="0.25">
      <c r="A17" s="175" t="s">
        <v>26</v>
      </c>
      <c r="B17" s="6" t="s">
        <v>80</v>
      </c>
      <c r="C17" s="2">
        <v>6</v>
      </c>
      <c r="D17" s="2">
        <v>4</v>
      </c>
      <c r="E17" s="2">
        <v>4</v>
      </c>
      <c r="F17" s="2">
        <v>4</v>
      </c>
      <c r="G17" s="2">
        <v>4</v>
      </c>
      <c r="H17" s="2">
        <v>4</v>
      </c>
      <c r="I17" s="2">
        <v>4</v>
      </c>
      <c r="J17" s="2">
        <v>2</v>
      </c>
      <c r="K17" s="2"/>
      <c r="L17" s="2"/>
      <c r="M17" s="2"/>
      <c r="N17" s="2"/>
      <c r="O17" s="2"/>
      <c r="P17" s="2"/>
      <c r="Q17" s="2"/>
      <c r="R17" s="2"/>
      <c r="S17" s="2"/>
      <c r="T17" s="17">
        <v>0</v>
      </c>
      <c r="U17" s="17">
        <f>SUM(C17:K17)</f>
        <v>32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2">
        <v>0</v>
      </c>
      <c r="AU17" s="12">
        <v>32</v>
      </c>
    </row>
    <row r="18" spans="1:47" x14ac:dyDescent="0.25">
      <c r="A18" s="176"/>
      <c r="B18" s="62" t="s">
        <v>144</v>
      </c>
      <c r="C18" s="2"/>
      <c r="D18" s="2"/>
      <c r="E18" s="2"/>
      <c r="F18" s="2"/>
      <c r="G18" s="2"/>
      <c r="H18" s="2"/>
      <c r="I18" s="2"/>
      <c r="J18" s="2">
        <v>2</v>
      </c>
      <c r="K18" s="2"/>
      <c r="L18" s="2"/>
      <c r="M18" s="2"/>
      <c r="N18" s="2"/>
      <c r="O18" s="2"/>
      <c r="P18" s="2"/>
      <c r="Q18" s="2"/>
      <c r="R18" s="2"/>
      <c r="S18" s="2"/>
      <c r="T18" s="17">
        <v>0</v>
      </c>
      <c r="U18" s="17">
        <v>2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2">
        <v>0</v>
      </c>
      <c r="AU18" s="12">
        <f>SUM(U18)</f>
        <v>2</v>
      </c>
    </row>
    <row r="19" spans="1:47" ht="42.75" x14ac:dyDescent="0.25">
      <c r="A19" s="211" t="s">
        <v>121</v>
      </c>
      <c r="B19" s="50" t="s">
        <v>124</v>
      </c>
      <c r="C19" s="12">
        <v>16</v>
      </c>
      <c r="D19" s="12">
        <v>16</v>
      </c>
      <c r="E19" s="12">
        <v>16</v>
      </c>
      <c r="F19" s="12">
        <v>16</v>
      </c>
      <c r="G19" s="12">
        <v>16</v>
      </c>
      <c r="H19" s="12">
        <v>16</v>
      </c>
      <c r="I19" s="12">
        <v>12</v>
      </c>
      <c r="J19" s="12">
        <v>14</v>
      </c>
      <c r="K19" s="12"/>
      <c r="L19" s="12"/>
      <c r="M19" s="19"/>
      <c r="N19" s="19"/>
      <c r="O19" s="19"/>
      <c r="P19" s="19"/>
      <c r="Q19" s="19"/>
      <c r="R19" s="19"/>
      <c r="S19" s="19"/>
      <c r="T19" s="17">
        <v>0</v>
      </c>
      <c r="U19" s="17">
        <f>SUM(C19:K19)</f>
        <v>122</v>
      </c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2">
        <v>0</v>
      </c>
      <c r="AU19" s="12">
        <f>SUM(U19)</f>
        <v>122</v>
      </c>
    </row>
    <row r="20" spans="1:47" x14ac:dyDescent="0.25">
      <c r="A20" s="212"/>
      <c r="B20" s="50" t="s">
        <v>144</v>
      </c>
      <c r="C20" s="12"/>
      <c r="D20" s="12"/>
      <c r="E20" s="12"/>
      <c r="F20" s="12"/>
      <c r="G20" s="12"/>
      <c r="H20" s="12"/>
      <c r="I20" s="12"/>
      <c r="J20" s="12">
        <v>4</v>
      </c>
      <c r="K20" s="12"/>
      <c r="L20" s="12"/>
      <c r="M20" s="19"/>
      <c r="N20" s="19"/>
      <c r="O20" s="19"/>
      <c r="P20" s="19"/>
      <c r="Q20" s="19"/>
      <c r="R20" s="19"/>
      <c r="S20" s="19"/>
      <c r="T20" s="17">
        <v>0</v>
      </c>
      <c r="U20" s="17">
        <v>4</v>
      </c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2">
        <v>0</v>
      </c>
      <c r="AU20" s="12">
        <f>SUM(T20:AT20)</f>
        <v>4</v>
      </c>
    </row>
    <row r="21" spans="1:47" ht="32.25" customHeight="1" x14ac:dyDescent="0.25">
      <c r="A21" s="171" t="s">
        <v>65</v>
      </c>
      <c r="B21" s="31" t="s">
        <v>169</v>
      </c>
      <c r="C21" s="1">
        <v>6</v>
      </c>
      <c r="D21" s="1">
        <v>4</v>
      </c>
      <c r="E21" s="1">
        <v>4</v>
      </c>
      <c r="F21" s="1">
        <v>4</v>
      </c>
      <c r="G21" s="1">
        <v>4</v>
      </c>
      <c r="H21" s="1">
        <v>4</v>
      </c>
      <c r="I21" s="1">
        <v>4</v>
      </c>
      <c r="J21" s="1">
        <v>4</v>
      </c>
      <c r="K21" s="1"/>
      <c r="L21" s="1"/>
      <c r="M21" s="1"/>
      <c r="N21" s="1"/>
      <c r="O21" s="1"/>
      <c r="P21" s="1"/>
      <c r="Q21" s="1"/>
      <c r="R21" s="1"/>
      <c r="S21" s="30"/>
      <c r="T21" s="17">
        <v>0</v>
      </c>
      <c r="U21" s="17">
        <f>SUM(C21:K21)</f>
        <v>34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30"/>
      <c r="AS21" s="30"/>
      <c r="AT21" s="12">
        <v>0</v>
      </c>
      <c r="AU21" s="12">
        <v>34</v>
      </c>
    </row>
    <row r="22" spans="1:47" x14ac:dyDescent="0.25">
      <c r="A22" s="172"/>
      <c r="B22" s="70" t="s">
        <v>144</v>
      </c>
      <c r="C22" s="1"/>
      <c r="D22" s="1"/>
      <c r="E22" s="1"/>
      <c r="F22" s="1"/>
      <c r="G22" s="1"/>
      <c r="H22" s="1"/>
      <c r="I22" s="1"/>
      <c r="J22" s="1">
        <v>2</v>
      </c>
      <c r="K22" s="1"/>
      <c r="L22" s="1"/>
      <c r="M22" s="1"/>
      <c r="N22" s="1"/>
      <c r="O22" s="1"/>
      <c r="P22" s="1"/>
      <c r="Q22" s="1"/>
      <c r="R22" s="1"/>
      <c r="S22" s="30"/>
      <c r="T22" s="17">
        <v>0</v>
      </c>
      <c r="U22" s="17">
        <v>2</v>
      </c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30"/>
      <c r="AS22" s="30"/>
      <c r="AT22" s="12">
        <v>0</v>
      </c>
      <c r="AU22" s="12">
        <f>SUM(U22)</f>
        <v>2</v>
      </c>
    </row>
    <row r="23" spans="1:47" ht="28.5" customHeight="1" x14ac:dyDescent="0.25">
      <c r="A23" s="175" t="s">
        <v>66</v>
      </c>
      <c r="B23" s="104" t="s">
        <v>168</v>
      </c>
      <c r="C23" s="1">
        <v>2</v>
      </c>
      <c r="D23" s="1">
        <v>2</v>
      </c>
      <c r="E23" s="1">
        <v>2</v>
      </c>
      <c r="F23" s="1">
        <v>2</v>
      </c>
      <c r="G23" s="1">
        <v>2</v>
      </c>
      <c r="H23" s="1">
        <v>2</v>
      </c>
      <c r="I23" s="1">
        <v>2</v>
      </c>
      <c r="J23" s="1">
        <v>2</v>
      </c>
      <c r="K23" s="1"/>
      <c r="L23" s="1"/>
      <c r="M23" s="1"/>
      <c r="N23" s="1"/>
      <c r="O23" s="1"/>
      <c r="P23" s="1"/>
      <c r="Q23" s="1"/>
      <c r="R23" s="1"/>
      <c r="S23" s="1"/>
      <c r="T23" s="17">
        <v>0</v>
      </c>
      <c r="U23" s="17">
        <f>SUM(C23:K23)</f>
        <v>16</v>
      </c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30"/>
      <c r="AS23" s="30"/>
      <c r="AT23" s="12">
        <v>0</v>
      </c>
      <c r="AU23" s="12">
        <f>SUM(U23)</f>
        <v>16</v>
      </c>
    </row>
    <row r="24" spans="1:47" x14ac:dyDescent="0.25">
      <c r="A24" s="176"/>
      <c r="B24" s="69" t="s">
        <v>144</v>
      </c>
      <c r="C24" s="1"/>
      <c r="D24" s="1"/>
      <c r="E24" s="1"/>
      <c r="F24" s="1"/>
      <c r="G24" s="1"/>
      <c r="H24" s="1"/>
      <c r="I24" s="1"/>
      <c r="J24" s="1">
        <v>2</v>
      </c>
      <c r="K24" s="1"/>
      <c r="L24" s="1"/>
      <c r="M24" s="1"/>
      <c r="N24" s="1"/>
      <c r="O24" s="1"/>
      <c r="P24" s="1"/>
      <c r="Q24" s="1"/>
      <c r="R24" s="1"/>
      <c r="S24" s="1"/>
      <c r="T24" s="17">
        <v>0</v>
      </c>
      <c r="U24" s="17">
        <v>2</v>
      </c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30"/>
      <c r="AS24" s="30"/>
      <c r="AT24" s="12">
        <v>0</v>
      </c>
      <c r="AU24" s="12">
        <f>SUM(T24:AT24)</f>
        <v>2</v>
      </c>
    </row>
    <row r="25" spans="1:47" x14ac:dyDescent="0.25">
      <c r="A25" s="7" t="s">
        <v>158</v>
      </c>
      <c r="B25" s="54" t="s">
        <v>27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44">
        <v>36</v>
      </c>
      <c r="R25" s="1"/>
      <c r="S25" s="1"/>
      <c r="T25" s="17">
        <v>0</v>
      </c>
      <c r="U25" s="17">
        <f>SUM(Q25)</f>
        <v>36</v>
      </c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30"/>
      <c r="AS25" s="30"/>
      <c r="AT25" s="12">
        <v>0</v>
      </c>
      <c r="AU25" s="12">
        <f>SUM(U25)</f>
        <v>36</v>
      </c>
    </row>
    <row r="26" spans="1:47" x14ac:dyDescent="0.25">
      <c r="A26" s="7" t="s">
        <v>67</v>
      </c>
      <c r="B26" s="31" t="s">
        <v>73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79">
        <v>36</v>
      </c>
      <c r="S26" s="1"/>
      <c r="T26" s="17">
        <v>0</v>
      </c>
      <c r="U26" s="17">
        <v>36</v>
      </c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30"/>
      <c r="AS26" s="30"/>
      <c r="AT26" s="12">
        <v>0</v>
      </c>
      <c r="AU26" s="12">
        <v>36</v>
      </c>
    </row>
    <row r="27" spans="1:47" ht="41.25" customHeight="1" x14ac:dyDescent="0.25">
      <c r="A27" s="178" t="s">
        <v>123</v>
      </c>
      <c r="B27" s="47" t="s">
        <v>125</v>
      </c>
      <c r="C27" s="12">
        <v>32</v>
      </c>
      <c r="D27" s="12">
        <v>32</v>
      </c>
      <c r="E27" s="12">
        <v>32</v>
      </c>
      <c r="F27" s="12">
        <v>32</v>
      </c>
      <c r="G27" s="12">
        <v>32</v>
      </c>
      <c r="H27" s="12">
        <v>32</v>
      </c>
      <c r="I27" s="12">
        <v>34</v>
      </c>
      <c r="J27" s="12">
        <v>34</v>
      </c>
      <c r="K27" s="12"/>
      <c r="L27" s="12"/>
      <c r="M27" s="19"/>
      <c r="N27" s="19"/>
      <c r="O27" s="19"/>
      <c r="P27" s="19"/>
      <c r="Q27" s="19"/>
      <c r="R27" s="19"/>
      <c r="S27" s="19"/>
      <c r="T27" s="17">
        <v>0</v>
      </c>
      <c r="U27" s="17">
        <f>SUM(C27:K27)</f>
        <v>260</v>
      </c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2">
        <v>0</v>
      </c>
      <c r="AU27" s="12">
        <f>SUM(U27)</f>
        <v>260</v>
      </c>
    </row>
    <row r="28" spans="1:47" ht="24.75" customHeight="1" x14ac:dyDescent="0.25">
      <c r="A28" s="197"/>
      <c r="B28" s="47" t="s">
        <v>144</v>
      </c>
      <c r="C28" s="12"/>
      <c r="D28" s="12"/>
      <c r="E28" s="12"/>
      <c r="F28" s="12"/>
      <c r="G28" s="12"/>
      <c r="H28" s="12"/>
      <c r="I28" s="12"/>
      <c r="J28" s="12">
        <v>4</v>
      </c>
      <c r="K28" s="12"/>
      <c r="L28" s="12"/>
      <c r="M28" s="19"/>
      <c r="N28" s="19"/>
      <c r="O28" s="19"/>
      <c r="P28" s="19"/>
      <c r="Q28" s="19"/>
      <c r="R28" s="19"/>
      <c r="S28" s="19"/>
      <c r="T28" s="17">
        <v>0</v>
      </c>
      <c r="U28" s="17">
        <v>4</v>
      </c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2">
        <v>0</v>
      </c>
      <c r="AU28" s="12">
        <f>SUM(U28)</f>
        <v>4</v>
      </c>
    </row>
    <row r="29" spans="1:47" ht="33" customHeight="1" x14ac:dyDescent="0.25">
      <c r="A29" s="175" t="s">
        <v>68</v>
      </c>
      <c r="B29" s="31" t="s">
        <v>88</v>
      </c>
      <c r="C29" s="1">
        <v>6</v>
      </c>
      <c r="D29" s="1">
        <v>6</v>
      </c>
      <c r="E29" s="1">
        <v>6</v>
      </c>
      <c r="F29" s="1">
        <v>6</v>
      </c>
      <c r="G29" s="1">
        <v>6</v>
      </c>
      <c r="H29" s="1">
        <v>6</v>
      </c>
      <c r="I29" s="1">
        <v>4</v>
      </c>
      <c r="J29" s="1">
        <v>4</v>
      </c>
      <c r="K29" s="1"/>
      <c r="L29" s="1"/>
      <c r="M29" s="1"/>
      <c r="N29" s="1"/>
      <c r="O29" s="1"/>
      <c r="P29" s="1"/>
      <c r="Q29" s="1"/>
      <c r="R29" s="1"/>
      <c r="S29" s="30"/>
      <c r="T29" s="17">
        <v>0</v>
      </c>
      <c r="U29" s="17">
        <f>SUM(C29:K29)</f>
        <v>44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30"/>
      <c r="AS29" s="30"/>
      <c r="AT29" s="12">
        <v>0</v>
      </c>
      <c r="AU29" s="12">
        <v>44</v>
      </c>
    </row>
    <row r="30" spans="1:47" ht="33" customHeight="1" x14ac:dyDescent="0.25">
      <c r="A30" s="176"/>
      <c r="B30" s="60" t="s">
        <v>144</v>
      </c>
      <c r="C30" s="1"/>
      <c r="D30" s="1"/>
      <c r="E30" s="1"/>
      <c r="F30" s="1"/>
      <c r="G30" s="1"/>
      <c r="H30" s="1"/>
      <c r="I30" s="1"/>
      <c r="J30" s="1">
        <v>4</v>
      </c>
      <c r="K30" s="1"/>
      <c r="L30" s="1"/>
      <c r="M30" s="1"/>
      <c r="N30" s="1"/>
      <c r="O30" s="1"/>
      <c r="P30" s="1"/>
      <c r="Q30" s="1"/>
      <c r="R30" s="1"/>
      <c r="S30" s="30"/>
      <c r="T30" s="17">
        <v>0</v>
      </c>
      <c r="U30" s="17">
        <v>4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30"/>
      <c r="AS30" s="30"/>
      <c r="AT30" s="12">
        <v>0</v>
      </c>
      <c r="AU30" s="12">
        <f>SUM(U30)</f>
        <v>4</v>
      </c>
    </row>
    <row r="31" spans="1:47" ht="21" customHeight="1" x14ac:dyDescent="0.25">
      <c r="A31" s="7" t="s">
        <v>159</v>
      </c>
      <c r="B31" s="31" t="s">
        <v>27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44">
        <v>36</v>
      </c>
      <c r="O31" s="44">
        <v>36</v>
      </c>
      <c r="P31" s="1"/>
      <c r="Q31" s="1"/>
      <c r="R31" s="1"/>
      <c r="S31" s="30"/>
      <c r="T31" s="17">
        <v>0</v>
      </c>
      <c r="U31" s="17">
        <f>SUM(N31:O31)</f>
        <v>72</v>
      </c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30"/>
      <c r="AS31" s="30"/>
      <c r="AT31" s="12">
        <v>0</v>
      </c>
      <c r="AU31" s="12">
        <f>SUM(U31)</f>
        <v>72</v>
      </c>
    </row>
    <row r="32" spans="1:47" x14ac:dyDescent="0.25">
      <c r="A32" s="48" t="s">
        <v>69</v>
      </c>
      <c r="B32" s="31" t="s">
        <v>73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78">
        <v>36</v>
      </c>
      <c r="O32" s="78">
        <v>36</v>
      </c>
      <c r="P32" s="78">
        <v>36</v>
      </c>
      <c r="Q32" s="78">
        <v>36</v>
      </c>
      <c r="R32" s="1"/>
      <c r="S32" s="1"/>
      <c r="T32" s="17">
        <v>0</v>
      </c>
      <c r="U32" s="17">
        <f>SUM(N32:Q32)</f>
        <v>144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30"/>
      <c r="AS32" s="30"/>
      <c r="AT32" s="12">
        <v>0</v>
      </c>
      <c r="AU32" s="12">
        <v>144</v>
      </c>
    </row>
    <row r="33" spans="1:47" ht="28.5" x14ac:dyDescent="0.25">
      <c r="A33" s="211" t="s">
        <v>126</v>
      </c>
      <c r="B33" s="47" t="s">
        <v>127</v>
      </c>
      <c r="C33" s="12">
        <v>6</v>
      </c>
      <c r="D33" s="12">
        <v>6</v>
      </c>
      <c r="E33" s="12">
        <v>6</v>
      </c>
      <c r="F33" s="12">
        <v>6</v>
      </c>
      <c r="G33" s="12">
        <v>8</v>
      </c>
      <c r="H33" s="12">
        <v>8</v>
      </c>
      <c r="I33" s="12">
        <v>8</v>
      </c>
      <c r="J33" s="12">
        <v>8</v>
      </c>
      <c r="K33" s="12"/>
      <c r="L33" s="12"/>
      <c r="M33" s="19"/>
      <c r="N33" s="19"/>
      <c r="O33" s="19"/>
      <c r="P33" s="19"/>
      <c r="Q33" s="19"/>
      <c r="R33" s="19"/>
      <c r="S33" s="19"/>
      <c r="T33" s="17">
        <v>0</v>
      </c>
      <c r="U33" s="17">
        <f>SUM(C33:K33)</f>
        <v>56</v>
      </c>
      <c r="V33" s="19">
        <v>34</v>
      </c>
      <c r="W33" s="19">
        <v>34</v>
      </c>
      <c r="X33" s="19">
        <v>34</v>
      </c>
      <c r="Y33" s="19">
        <v>34</v>
      </c>
      <c r="Z33" s="19">
        <v>32</v>
      </c>
      <c r="AA33" s="19">
        <v>32</v>
      </c>
      <c r="AB33" s="19"/>
      <c r="AC33" s="19"/>
      <c r="AD33" s="19">
        <v>36</v>
      </c>
      <c r="AE33" s="19">
        <v>36</v>
      </c>
      <c r="AF33" s="19">
        <v>36</v>
      </c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2">
        <f>SUM(V33:AF33)</f>
        <v>308</v>
      </c>
      <c r="AU33" s="12">
        <f>SUM(U33+AT33)</f>
        <v>364</v>
      </c>
    </row>
    <row r="34" spans="1:47" x14ac:dyDescent="0.25">
      <c r="A34" s="212"/>
      <c r="B34" s="47" t="s">
        <v>144</v>
      </c>
      <c r="C34" s="12"/>
      <c r="D34" s="12"/>
      <c r="E34" s="12"/>
      <c r="F34" s="12"/>
      <c r="G34" s="12"/>
      <c r="H34" s="12"/>
      <c r="I34" s="12"/>
      <c r="J34" s="12">
        <v>4</v>
      </c>
      <c r="K34" s="12"/>
      <c r="L34" s="12"/>
      <c r="M34" s="19"/>
      <c r="N34" s="19"/>
      <c r="O34" s="19"/>
      <c r="P34" s="19"/>
      <c r="Q34" s="19"/>
      <c r="R34" s="19"/>
      <c r="S34" s="19"/>
      <c r="T34" s="17">
        <v>0</v>
      </c>
      <c r="U34" s="17">
        <v>4</v>
      </c>
      <c r="V34" s="19">
        <v>2</v>
      </c>
      <c r="W34" s="19">
        <v>2</v>
      </c>
      <c r="X34" s="19">
        <v>2</v>
      </c>
      <c r="Y34" s="19">
        <v>2</v>
      </c>
      <c r="Z34" s="19">
        <v>2</v>
      </c>
      <c r="AA34" s="19">
        <v>2</v>
      </c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2">
        <f>SUM(V34:AC34)</f>
        <v>12</v>
      </c>
      <c r="AU34" s="12">
        <f>SUM(U34+AT34)</f>
        <v>16</v>
      </c>
    </row>
    <row r="35" spans="1:47" ht="32.25" customHeight="1" x14ac:dyDescent="0.25">
      <c r="A35" s="171" t="s">
        <v>70</v>
      </c>
      <c r="B35" s="31" t="s">
        <v>89</v>
      </c>
      <c r="C35" s="1">
        <v>6</v>
      </c>
      <c r="D35" s="1">
        <v>6</v>
      </c>
      <c r="E35" s="1">
        <v>6</v>
      </c>
      <c r="F35" s="1">
        <v>6</v>
      </c>
      <c r="G35" s="1">
        <v>8</v>
      </c>
      <c r="H35" s="1">
        <v>8</v>
      </c>
      <c r="I35" s="1">
        <v>8</v>
      </c>
      <c r="J35" s="1">
        <v>8</v>
      </c>
      <c r="K35" s="1"/>
      <c r="L35" s="1"/>
      <c r="M35" s="1"/>
      <c r="N35" s="1"/>
      <c r="O35" s="1"/>
      <c r="P35" s="1"/>
      <c r="Q35" s="1"/>
      <c r="R35" s="1"/>
      <c r="S35" s="1"/>
      <c r="T35" s="17">
        <v>0</v>
      </c>
      <c r="U35" s="17">
        <f>SUM(C35:K35)</f>
        <v>56</v>
      </c>
      <c r="V35" s="1">
        <v>24</v>
      </c>
      <c r="W35" s="1">
        <v>24</v>
      </c>
      <c r="X35" s="1">
        <v>24</v>
      </c>
      <c r="Y35" s="1">
        <v>24</v>
      </c>
      <c r="Z35" s="1">
        <v>26</v>
      </c>
      <c r="AA35" s="1">
        <v>26</v>
      </c>
      <c r="AB35" s="1"/>
      <c r="AC35" s="1"/>
      <c r="AD35" s="1"/>
      <c r="AE35" s="1"/>
      <c r="AF35" s="1"/>
      <c r="AG35" s="1"/>
      <c r="AH35" s="1"/>
      <c r="AI35" s="30"/>
      <c r="AJ35" s="1"/>
      <c r="AK35" s="1"/>
      <c r="AL35" s="1"/>
      <c r="AM35" s="1"/>
      <c r="AN35" s="1"/>
      <c r="AO35" s="1"/>
      <c r="AP35" s="1"/>
      <c r="AQ35" s="1"/>
      <c r="AR35" s="30"/>
      <c r="AS35" s="30"/>
      <c r="AT35" s="12">
        <v>128</v>
      </c>
      <c r="AU35" s="12">
        <v>200</v>
      </c>
    </row>
    <row r="36" spans="1:47" x14ac:dyDescent="0.25">
      <c r="A36" s="172"/>
      <c r="B36" s="60" t="s">
        <v>144</v>
      </c>
      <c r="C36" s="1"/>
      <c r="D36" s="1"/>
      <c r="E36" s="1"/>
      <c r="F36" s="1"/>
      <c r="G36" s="1"/>
      <c r="H36" s="1"/>
      <c r="I36" s="1"/>
      <c r="J36" s="1">
        <v>4</v>
      </c>
      <c r="K36" s="1"/>
      <c r="L36" s="1"/>
      <c r="M36" s="1"/>
      <c r="N36" s="1"/>
      <c r="O36" s="1"/>
      <c r="P36" s="1"/>
      <c r="Q36" s="1"/>
      <c r="R36" s="1"/>
      <c r="S36" s="1"/>
      <c r="T36" s="17"/>
      <c r="U36" s="17">
        <v>4</v>
      </c>
      <c r="V36" s="1">
        <v>2</v>
      </c>
      <c r="W36" s="1">
        <v>2</v>
      </c>
      <c r="X36" s="1">
        <v>2</v>
      </c>
      <c r="Y36" s="1">
        <v>2</v>
      </c>
      <c r="Z36" s="1">
        <v>2</v>
      </c>
      <c r="AA36" s="1">
        <v>2</v>
      </c>
      <c r="AB36" s="1"/>
      <c r="AC36" s="1"/>
      <c r="AD36" s="1"/>
      <c r="AE36" s="1"/>
      <c r="AF36" s="1"/>
      <c r="AG36" s="1"/>
      <c r="AH36" s="1"/>
      <c r="AI36" s="30"/>
      <c r="AJ36" s="1"/>
      <c r="AK36" s="1"/>
      <c r="AL36" s="1"/>
      <c r="AM36" s="1"/>
      <c r="AN36" s="1"/>
      <c r="AO36" s="1"/>
      <c r="AP36" s="1"/>
      <c r="AQ36" s="1"/>
      <c r="AR36" s="30"/>
      <c r="AS36" s="30"/>
      <c r="AT36" s="12">
        <f>SUM(V36:AA36)</f>
        <v>12</v>
      </c>
      <c r="AU36" s="12">
        <f>SUM(U36+AT36)</f>
        <v>16</v>
      </c>
    </row>
    <row r="37" spans="1:47" ht="28.5" customHeight="1" x14ac:dyDescent="0.25">
      <c r="A37" s="48" t="s">
        <v>170</v>
      </c>
      <c r="B37" s="31" t="s">
        <v>27</v>
      </c>
      <c r="C37" s="1"/>
      <c r="D37" s="1"/>
      <c r="E37" s="1"/>
      <c r="F37" s="1"/>
      <c r="G37" s="1"/>
      <c r="H37" s="1"/>
      <c r="I37" s="1"/>
      <c r="J37" s="1"/>
      <c r="K37" s="1"/>
      <c r="L37" s="30"/>
      <c r="M37" s="30"/>
      <c r="N37" s="18"/>
      <c r="O37" s="18"/>
      <c r="P37" s="1"/>
      <c r="Q37" s="1"/>
      <c r="R37" s="1"/>
      <c r="S37" s="1"/>
      <c r="T37" s="17">
        <v>0</v>
      </c>
      <c r="U37" s="17">
        <v>0</v>
      </c>
      <c r="V37" s="1"/>
      <c r="W37" s="1"/>
      <c r="X37" s="1"/>
      <c r="Y37" s="1"/>
      <c r="Z37" s="1"/>
      <c r="AA37" s="1"/>
      <c r="AB37" s="1"/>
      <c r="AC37" s="1"/>
      <c r="AD37" s="1"/>
      <c r="AE37" s="44">
        <v>36</v>
      </c>
      <c r="AF37" s="44">
        <v>36</v>
      </c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30"/>
      <c r="AS37" s="30"/>
      <c r="AT37" s="12">
        <f>SUM(AE37:AG37)</f>
        <v>72</v>
      </c>
      <c r="AU37" s="12">
        <v>72</v>
      </c>
    </row>
    <row r="38" spans="1:47" ht="25.5" customHeight="1" x14ac:dyDescent="0.25">
      <c r="A38" s="48" t="s">
        <v>71</v>
      </c>
      <c r="B38" s="31" t="s">
        <v>73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7">
        <v>0</v>
      </c>
      <c r="U38" s="17">
        <v>0</v>
      </c>
      <c r="V38" s="1"/>
      <c r="W38" s="1"/>
      <c r="X38" s="1"/>
      <c r="Y38" s="1"/>
      <c r="Z38" s="1"/>
      <c r="AA38" s="1"/>
      <c r="AB38" s="1"/>
      <c r="AC38" s="1"/>
      <c r="AD38" s="78">
        <v>36</v>
      </c>
      <c r="AE38" s="78">
        <v>36</v>
      </c>
      <c r="AF38" s="78">
        <v>36</v>
      </c>
      <c r="AG38" s="78">
        <v>36</v>
      </c>
      <c r="AH38" s="78">
        <v>36</v>
      </c>
      <c r="AI38" s="1"/>
      <c r="AJ38" s="1"/>
      <c r="AK38" s="1"/>
      <c r="AL38" s="1"/>
      <c r="AM38" s="1"/>
      <c r="AN38" s="1"/>
      <c r="AO38" s="1"/>
      <c r="AP38" s="1"/>
      <c r="AQ38" s="1"/>
      <c r="AR38" s="30"/>
      <c r="AS38" s="30"/>
      <c r="AT38" s="12">
        <f>SUM(AD38:AH38)</f>
        <v>180</v>
      </c>
      <c r="AU38" s="12">
        <v>180</v>
      </c>
    </row>
    <row r="39" spans="1:47" ht="18.75" x14ac:dyDescent="0.25">
      <c r="A39" s="48" t="s">
        <v>90</v>
      </c>
      <c r="B39" s="31" t="s">
        <v>92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7">
        <v>0</v>
      </c>
      <c r="U39" s="17">
        <v>0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52">
        <v>36</v>
      </c>
      <c r="AK39" s="52">
        <v>36</v>
      </c>
      <c r="AL39" s="52">
        <v>36</v>
      </c>
      <c r="AM39" s="52">
        <v>36</v>
      </c>
      <c r="AN39" s="1"/>
      <c r="AO39" s="1"/>
      <c r="AP39" s="1"/>
      <c r="AQ39" s="1"/>
      <c r="AR39" s="30"/>
      <c r="AS39" s="30"/>
      <c r="AT39" s="12">
        <v>144</v>
      </c>
      <c r="AU39" s="12">
        <v>144</v>
      </c>
    </row>
    <row r="40" spans="1:47" ht="33.75" customHeight="1" x14ac:dyDescent="0.25">
      <c r="A40" s="48" t="s">
        <v>28</v>
      </c>
      <c r="B40" s="31" t="s">
        <v>91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7">
        <v>0</v>
      </c>
      <c r="U40" s="17">
        <v>0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51">
        <v>36</v>
      </c>
      <c r="AO40" s="51">
        <v>36</v>
      </c>
      <c r="AP40" s="51">
        <v>36</v>
      </c>
      <c r="AQ40" s="51">
        <v>36</v>
      </c>
      <c r="AR40" s="51">
        <v>36</v>
      </c>
      <c r="AS40" s="51">
        <v>36</v>
      </c>
      <c r="AT40" s="12">
        <v>216</v>
      </c>
      <c r="AU40" s="12">
        <v>216</v>
      </c>
    </row>
    <row r="41" spans="1:47" x14ac:dyDescent="0.25">
      <c r="A41" s="187" t="s">
        <v>29</v>
      </c>
      <c r="B41" s="188"/>
      <c r="C41" s="8">
        <v>36</v>
      </c>
      <c r="D41" s="8">
        <v>36</v>
      </c>
      <c r="E41" s="8">
        <v>36</v>
      </c>
      <c r="F41" s="8">
        <v>36</v>
      </c>
      <c r="G41" s="8">
        <v>36</v>
      </c>
      <c r="H41" s="8">
        <v>36</v>
      </c>
      <c r="I41" s="8">
        <v>36</v>
      </c>
      <c r="J41" s="8">
        <v>36</v>
      </c>
      <c r="K41" s="8">
        <v>0</v>
      </c>
      <c r="L41" s="8">
        <v>0</v>
      </c>
      <c r="M41" s="8">
        <v>0</v>
      </c>
      <c r="N41" s="8">
        <v>36</v>
      </c>
      <c r="O41" s="8">
        <v>36</v>
      </c>
      <c r="P41" s="8">
        <v>36</v>
      </c>
      <c r="Q41" s="8">
        <v>36</v>
      </c>
      <c r="R41" s="8">
        <v>36</v>
      </c>
      <c r="S41" s="8">
        <v>36</v>
      </c>
      <c r="T41" s="14">
        <v>0</v>
      </c>
      <c r="U41" s="14">
        <f>SUM(U7+U13+U19+U27+U33)</f>
        <v>576</v>
      </c>
      <c r="V41" s="8">
        <v>36</v>
      </c>
      <c r="W41" s="8">
        <v>36</v>
      </c>
      <c r="X41" s="8">
        <v>36</v>
      </c>
      <c r="Y41" s="8">
        <v>36</v>
      </c>
      <c r="Z41" s="8">
        <v>36</v>
      </c>
      <c r="AA41" s="8">
        <v>36</v>
      </c>
      <c r="AB41" s="8">
        <v>0</v>
      </c>
      <c r="AC41" s="8">
        <v>0</v>
      </c>
      <c r="AD41" s="8">
        <v>36</v>
      </c>
      <c r="AE41" s="8">
        <v>36</v>
      </c>
      <c r="AF41" s="8">
        <v>36</v>
      </c>
      <c r="AG41" s="8">
        <v>36</v>
      </c>
      <c r="AH41" s="8">
        <v>36</v>
      </c>
      <c r="AI41" s="8">
        <v>36</v>
      </c>
      <c r="AJ41" s="8">
        <v>36</v>
      </c>
      <c r="AK41" s="8">
        <v>36</v>
      </c>
      <c r="AL41" s="8">
        <v>36</v>
      </c>
      <c r="AM41" s="8">
        <v>36</v>
      </c>
      <c r="AN41" s="8">
        <v>36</v>
      </c>
      <c r="AO41" s="8">
        <v>36</v>
      </c>
      <c r="AP41" s="8">
        <v>36</v>
      </c>
      <c r="AQ41" s="8">
        <v>36</v>
      </c>
      <c r="AR41" s="8">
        <v>36</v>
      </c>
      <c r="AS41" s="8">
        <v>36</v>
      </c>
      <c r="AT41" s="8">
        <v>612</v>
      </c>
      <c r="AU41" s="12">
        <f>SUM(U41+AT41)</f>
        <v>1188</v>
      </c>
    </row>
    <row r="42" spans="1:47" ht="37.5" customHeight="1" x14ac:dyDescent="0.25">
      <c r="A42" s="199"/>
      <c r="B42" s="209"/>
      <c r="C42" s="75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96"/>
      <c r="U42" s="9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</row>
    <row r="43" spans="1:47" ht="26.25" customHeight="1" x14ac:dyDescent="0.25">
      <c r="A43" s="201"/>
      <c r="B43" s="210"/>
      <c r="C43" s="7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96"/>
      <c r="U43" s="96"/>
      <c r="V43" s="46"/>
      <c r="W43" s="46"/>
      <c r="X43" s="46"/>
      <c r="Y43" s="46"/>
      <c r="Z43" s="46"/>
      <c r="AA43" s="46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46"/>
      <c r="AU43" s="46"/>
    </row>
  </sheetData>
  <mergeCells count="30">
    <mergeCell ref="A42:B42"/>
    <mergeCell ref="A43:B43"/>
    <mergeCell ref="A33:A34"/>
    <mergeCell ref="A35:A36"/>
    <mergeCell ref="A17:A18"/>
    <mergeCell ref="A19:A20"/>
    <mergeCell ref="A21:A22"/>
    <mergeCell ref="A23:A24"/>
    <mergeCell ref="A29:A30"/>
    <mergeCell ref="A27:A28"/>
    <mergeCell ref="A41:B41"/>
    <mergeCell ref="A7:A8"/>
    <mergeCell ref="A9:A10"/>
    <mergeCell ref="A11:A12"/>
    <mergeCell ref="A13:A14"/>
    <mergeCell ref="A15:A16"/>
    <mergeCell ref="A2:A6"/>
    <mergeCell ref="B2:B6"/>
    <mergeCell ref="D2:F2"/>
    <mergeCell ref="H2:J2"/>
    <mergeCell ref="L2:O2"/>
    <mergeCell ref="AH2:AJ2"/>
    <mergeCell ref="AL2:AO2"/>
    <mergeCell ref="AQ2:AS2"/>
    <mergeCell ref="C3:AT3"/>
    <mergeCell ref="D5:AU5"/>
    <mergeCell ref="Q2:S2"/>
    <mergeCell ref="U2:W2"/>
    <mergeCell ref="Y2:AA2"/>
    <mergeCell ref="AC2:AF2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ТЛ</vt:lpstr>
      <vt:lpstr>1 курс 173 С </vt:lpstr>
      <vt:lpstr>2 курс 273 С</vt:lpstr>
      <vt:lpstr>3 курс 373 С</vt:lpstr>
      <vt:lpstr>4 курс 473 С</vt:lpstr>
      <vt:lpstr>5 курс 573 С</vt:lpstr>
      <vt:lpstr>'2 курс 273 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User</cp:lastModifiedBy>
  <cp:lastPrinted>2021-06-02T07:23:47Z</cp:lastPrinted>
  <dcterms:created xsi:type="dcterms:W3CDTF">2017-05-30T08:43:21Z</dcterms:created>
  <dcterms:modified xsi:type="dcterms:W3CDTF">2021-10-14T04:08:42Z</dcterms:modified>
</cp:coreProperties>
</file>