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г\"/>
    </mc:Choice>
  </mc:AlternateContent>
  <bookViews>
    <workbookView xWindow="0" yWindow="0" windowWidth="21600" windowHeight="9255"/>
  </bookViews>
  <sheets>
    <sheet name="ТЛ" sheetId="11" r:id="rId1"/>
    <sheet name="1 курс 171 С " sheetId="1" r:id="rId2"/>
    <sheet name="2 курс 271С" sheetId="2" r:id="rId3"/>
    <sheet name="3 курс 371С " sheetId="4" r:id="rId4"/>
    <sheet name="4 курс 471С" sheetId="9" r:id="rId5"/>
    <sheet name="5 курс 571С " sheetId="10" r:id="rId6"/>
  </sheets>
  <definedNames>
    <definedName name="_xlnm.Print_Area" localSheetId="2">'2 курс 271С'!$A$1:$AW$33</definedName>
  </definedNames>
  <calcPr calcId="162913" refMode="R1C1"/>
</workbook>
</file>

<file path=xl/calcChain.xml><?xml version="1.0" encoding="utf-8"?>
<calcChain xmlns="http://schemas.openxmlformats.org/spreadsheetml/2006/main">
  <c r="AT23" i="10" l="1"/>
  <c r="U23" i="10"/>
  <c r="U8" i="10"/>
  <c r="AT7" i="10"/>
  <c r="U7" i="10"/>
  <c r="AT34" i="9"/>
  <c r="AT31" i="9"/>
  <c r="AT30" i="9"/>
  <c r="AT26" i="9"/>
  <c r="AT21" i="9"/>
  <c r="AU21" i="9" s="1"/>
  <c r="AT24" i="10"/>
  <c r="AT22" i="10"/>
  <c r="AU16" i="10"/>
  <c r="AT12" i="10"/>
  <c r="AT9" i="10"/>
  <c r="AT6" i="10"/>
  <c r="U12" i="10"/>
  <c r="U24" i="10"/>
  <c r="U20" i="10"/>
  <c r="AU20" i="10" s="1"/>
  <c r="U16" i="10"/>
  <c r="U15" i="10"/>
  <c r="U13" i="10"/>
  <c r="AU13" i="10" s="1"/>
  <c r="U22" i="10"/>
  <c r="U18" i="10"/>
  <c r="AU18" i="10" s="1"/>
  <c r="U9" i="10"/>
  <c r="U6" i="10"/>
  <c r="AU6" i="10" s="1"/>
  <c r="AT35" i="9"/>
  <c r="AU35" i="9" s="1"/>
  <c r="AT36" i="9"/>
  <c r="AU29" i="9"/>
  <c r="AT28" i="9"/>
  <c r="AU28" i="9" s="1"/>
  <c r="AT33" i="9"/>
  <c r="AU33" i="9" s="1"/>
  <c r="AU30" i="9"/>
  <c r="AT15" i="9"/>
  <c r="AT14" i="9"/>
  <c r="AT6" i="9"/>
  <c r="U27" i="9"/>
  <c r="AU27" i="9" s="1"/>
  <c r="U23" i="9"/>
  <c r="AU23" i="9" s="1"/>
  <c r="U22" i="9"/>
  <c r="AU22" i="9" s="1"/>
  <c r="U26" i="9"/>
  <c r="U15" i="9"/>
  <c r="U14" i="9"/>
  <c r="U12" i="9"/>
  <c r="AU12" i="9" s="1"/>
  <c r="U10" i="9"/>
  <c r="AU10" i="9" s="1"/>
  <c r="U6" i="9"/>
  <c r="AT23" i="4"/>
  <c r="AT22" i="4"/>
  <c r="AT16" i="4"/>
  <c r="AU18" i="4"/>
  <c r="U23" i="4"/>
  <c r="U21" i="4"/>
  <c r="U17" i="4"/>
  <c r="AT21" i="4"/>
  <c r="AT17" i="4"/>
  <c r="AT13" i="4"/>
  <c r="AT8" i="4"/>
  <c r="U16" i="4"/>
  <c r="U13" i="4"/>
  <c r="U11" i="4"/>
  <c r="AU11" i="4" s="1"/>
  <c r="AU31" i="2"/>
  <c r="AV31" i="2" s="1"/>
  <c r="AU30" i="2"/>
  <c r="AV30" i="2" s="1"/>
  <c r="AU28" i="2"/>
  <c r="AU25" i="2"/>
  <c r="AV25" i="2" s="1"/>
  <c r="AV24" i="2"/>
  <c r="AU24" i="2"/>
  <c r="AU23" i="2"/>
  <c r="AU22" i="2"/>
  <c r="AU16" i="2"/>
  <c r="AU8" i="2"/>
  <c r="U28" i="2"/>
  <c r="AV28" i="2" s="1"/>
  <c r="U23" i="2"/>
  <c r="U22" i="2"/>
  <c r="U16" i="2"/>
  <c r="U13" i="2"/>
  <c r="AV13" i="2" s="1"/>
  <c r="U8" i="2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U23" i="1"/>
  <c r="U22" i="1"/>
  <c r="U21" i="1"/>
  <c r="AU21" i="1" s="1"/>
  <c r="U18" i="1"/>
  <c r="U17" i="1"/>
  <c r="U16" i="1"/>
  <c r="U15" i="1"/>
  <c r="U14" i="1"/>
  <c r="U13" i="1"/>
  <c r="U12" i="1"/>
  <c r="U11" i="1"/>
  <c r="U9" i="1"/>
  <c r="U8" i="4"/>
  <c r="U27" i="4" s="1"/>
  <c r="R20" i="1"/>
  <c r="R24" i="1" s="1"/>
  <c r="P24" i="1"/>
  <c r="N24" i="1"/>
  <c r="L24" i="1"/>
  <c r="J24" i="1"/>
  <c r="H24" i="1"/>
  <c r="F24" i="1"/>
  <c r="D24" i="1"/>
  <c r="U8" i="1"/>
  <c r="U24" i="1" s="1"/>
  <c r="AU24" i="1" s="1"/>
  <c r="S24" i="1"/>
  <c r="Q24" i="1"/>
  <c r="O24" i="1"/>
  <c r="M24" i="1"/>
  <c r="K24" i="1"/>
  <c r="I24" i="1"/>
  <c r="G24" i="1"/>
  <c r="E24" i="1"/>
  <c r="AV16" i="2" l="1"/>
  <c r="AU32" i="2"/>
  <c r="AU21" i="4"/>
  <c r="U32" i="2"/>
  <c r="AV32" i="2" s="1"/>
  <c r="AU23" i="10"/>
  <c r="AU6" i="9"/>
  <c r="AU13" i="4"/>
  <c r="AT27" i="4"/>
  <c r="AU17" i="4"/>
  <c r="AV23" i="2"/>
  <c r="AU11" i="1"/>
  <c r="AU9" i="10"/>
  <c r="AT28" i="10"/>
  <c r="AU12" i="10"/>
  <c r="AU9" i="1"/>
  <c r="AU8" i="4"/>
  <c r="U37" i="9"/>
  <c r="AU14" i="9"/>
  <c r="AT37" i="9"/>
  <c r="U28" i="10"/>
  <c r="U20" i="1"/>
  <c r="AU20" i="1" s="1"/>
  <c r="AU8" i="1"/>
  <c r="AU12" i="1"/>
  <c r="AU14" i="1"/>
  <c r="AU16" i="1"/>
  <c r="AU22" i="1"/>
  <c r="AV8" i="2"/>
  <c r="AV22" i="2"/>
  <c r="AU16" i="4"/>
  <c r="AU23" i="4"/>
  <c r="AU15" i="9"/>
  <c r="AU26" i="9"/>
  <c r="AU22" i="10"/>
  <c r="C24" i="1"/>
  <c r="AU28" i="10" l="1"/>
  <c r="AU37" i="9"/>
  <c r="AU19" i="1"/>
  <c r="AU23" i="1" l="1"/>
  <c r="AU18" i="1"/>
  <c r="AU17" i="1"/>
  <c r="AU15" i="1"/>
  <c r="AU13" i="1"/>
  <c r="AU10" i="1"/>
</calcChain>
</file>

<file path=xl/sharedStrings.xml><?xml version="1.0" encoding="utf-8"?>
<sst xmlns="http://schemas.openxmlformats.org/spreadsheetml/2006/main" count="364" uniqueCount="180">
  <si>
    <t>Индекс</t>
  </si>
  <si>
    <t>Компоненты программы</t>
  </si>
  <si>
    <t>Сентябрь</t>
  </si>
  <si>
    <t>Октябрь</t>
  </si>
  <si>
    <t>Ноябрь</t>
  </si>
  <si>
    <t>Декабрь</t>
  </si>
  <si>
    <t>Январь</t>
  </si>
  <si>
    <t>Общеобразовательный цикл</t>
  </si>
  <si>
    <t>Февраль</t>
  </si>
  <si>
    <t>Март</t>
  </si>
  <si>
    <t>Апрель</t>
  </si>
  <si>
    <t>Май</t>
  </si>
  <si>
    <t>Июнь</t>
  </si>
  <si>
    <t>Номера календарных недель</t>
  </si>
  <si>
    <t>Порядковые номера недель учебного года 1 курс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</si>
  <si>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</si>
  <si>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</si>
  <si>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</si>
  <si>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</si>
  <si>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</si>
  <si>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</si>
  <si>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</si>
  <si>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</si>
  <si>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</si>
  <si>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ОДБ.13</t>
  </si>
  <si>
    <t>ОБЖ</t>
  </si>
  <si>
    <t>Математика</t>
  </si>
  <si>
    <t>ОДП.15</t>
  </si>
  <si>
    <t>Информатика и ИКТ</t>
  </si>
  <si>
    <t>О.00</t>
  </si>
  <si>
    <t>Базовые учебные дисциплины</t>
  </si>
  <si>
    <t>Физическая культура</t>
  </si>
  <si>
    <t>Профильные учебные дисциплины</t>
  </si>
  <si>
    <t>ОП.08</t>
  </si>
  <si>
    <t xml:space="preserve">Учебная практика </t>
  </si>
  <si>
    <t>ГИА</t>
  </si>
  <si>
    <t>Всего часов в неделю учебных занятий</t>
  </si>
  <si>
    <t>Э</t>
  </si>
  <si>
    <t>Астрономия</t>
  </si>
  <si>
    <t>Обществознание (включая экономику и право)</t>
  </si>
  <si>
    <t>Химия</t>
  </si>
  <si>
    <t>Биология</t>
  </si>
  <si>
    <t>Физика</t>
  </si>
  <si>
    <t>ОДБ.14</t>
  </si>
  <si>
    <t>ОДП.16</t>
  </si>
  <si>
    <t>Безопасность жизнедеятельности</t>
  </si>
  <si>
    <t>ОГСЭ 01</t>
  </si>
  <si>
    <t>Основы философии</t>
  </si>
  <si>
    <t>ОГСЭ 02</t>
  </si>
  <si>
    <t>ОГСЭ 03</t>
  </si>
  <si>
    <t>ОГСЭ 04</t>
  </si>
  <si>
    <t>ОГСЭ 05</t>
  </si>
  <si>
    <t>ЕН 03</t>
  </si>
  <si>
    <t>ЕН 04</t>
  </si>
  <si>
    <t>Информационные системы</t>
  </si>
  <si>
    <t>ОП 01</t>
  </si>
  <si>
    <t>Инженерная графика</t>
  </si>
  <si>
    <t>ОП 02</t>
  </si>
  <si>
    <t>ОП 03</t>
  </si>
  <si>
    <t>Основы геодезии</t>
  </si>
  <si>
    <t>ОП 05</t>
  </si>
  <si>
    <t>ОП 07</t>
  </si>
  <si>
    <t>ОП 09</t>
  </si>
  <si>
    <t>ОП 10</t>
  </si>
  <si>
    <t>МДК 01.01</t>
  </si>
  <si>
    <t>УП01.01</t>
  </si>
  <si>
    <t>МДК 01.02</t>
  </si>
  <si>
    <t>УП 01.02</t>
  </si>
  <si>
    <t>ПП 01</t>
  </si>
  <si>
    <t>МДК02.01</t>
  </si>
  <si>
    <t>УП 02.01</t>
  </si>
  <si>
    <t>МДК 02.02</t>
  </si>
  <si>
    <t>ПП 02</t>
  </si>
  <si>
    <t>МДК 03.01</t>
  </si>
  <si>
    <t>ПП 03</t>
  </si>
  <si>
    <t>МДК 04.01</t>
  </si>
  <si>
    <t>МДК 04.02</t>
  </si>
  <si>
    <t>ПП 04</t>
  </si>
  <si>
    <t>МДК 05.01</t>
  </si>
  <si>
    <t>ПП 05</t>
  </si>
  <si>
    <t>МДК 06.01</t>
  </si>
  <si>
    <t>ПП 06</t>
  </si>
  <si>
    <t>МДК 07.01</t>
  </si>
  <si>
    <t>Производственная практика</t>
  </si>
  <si>
    <t>Экологические основы природопользования</t>
  </si>
  <si>
    <t>Психология общения</t>
  </si>
  <si>
    <t>Техническая механика</t>
  </si>
  <si>
    <t>Общие сведения об инженерных системах</t>
  </si>
  <si>
    <t>Информационные технологии в профессиональной деятельности</t>
  </si>
  <si>
    <t>Экономика отрасли</t>
  </si>
  <si>
    <t>Основы предпринимательской деятельности</t>
  </si>
  <si>
    <t>Логистика</t>
  </si>
  <si>
    <t>Участие в проектировании зданий и сооружений</t>
  </si>
  <si>
    <t>Проектирование зданий и сооружений</t>
  </si>
  <si>
    <t>Проект производства работ</t>
  </si>
  <si>
    <t>Организация технологических процессов на объекте капитального строительства</t>
  </si>
  <si>
    <t>Учёт и контроль технологических процессов на объекте капитального строительства</t>
  </si>
  <si>
    <t>Организация деятельности по сбору и хранению информации об обеспечение стпроительного производства строительными и вспомогательными материалами и оборудованием</t>
  </si>
  <si>
    <t>Ведение складского хозяйства в строительных организациях</t>
  </si>
  <si>
    <t>ПДП</t>
  </si>
  <si>
    <t>Государственная итоговая аттестация, включающая демонстрационный экзамен"</t>
  </si>
  <si>
    <t>Преддипломная практика</t>
  </si>
  <si>
    <t>ОДП.17</t>
  </si>
  <si>
    <t>ОДБ.15</t>
  </si>
  <si>
    <t>ОДБ.08</t>
  </si>
  <si>
    <t>ОДБ.09</t>
  </si>
  <si>
    <t xml:space="preserve">ЕН 01 </t>
  </si>
  <si>
    <t xml:space="preserve">ЕН 02 </t>
  </si>
  <si>
    <t xml:space="preserve">Информатика </t>
  </si>
  <si>
    <t>Оп 04</t>
  </si>
  <si>
    <t>Оп 06</t>
  </si>
  <si>
    <t>ОПСЭ.00</t>
  </si>
  <si>
    <t>Общий гуманитарный и социально-экономический цикл</t>
  </si>
  <si>
    <t>ЕН.00</t>
  </si>
  <si>
    <t>Математический и общий естественнонаучный цикл</t>
  </si>
  <si>
    <t>ОП.00</t>
  </si>
  <si>
    <t>Общепрофессиональный цикл</t>
  </si>
  <si>
    <t>ПМ.00</t>
  </si>
  <si>
    <t>Профессиональные модули</t>
  </si>
  <si>
    <t>ПМ.01</t>
  </si>
  <si>
    <t>ОГСЭ.00</t>
  </si>
  <si>
    <t>Префессиональные модули</t>
  </si>
  <si>
    <t>ПМ.02</t>
  </si>
  <si>
    <t>Выполнение технологических процессов на объекте капитального строительства</t>
  </si>
  <si>
    <t xml:space="preserve">Производственная практика </t>
  </si>
  <si>
    <t>Общегуманитарный и социально-экономический цикл</t>
  </si>
  <si>
    <t>Математический и общий естествоннонаучный цикл</t>
  </si>
  <si>
    <t>Обшепрофессиональный цикл</t>
  </si>
  <si>
    <t>Участие в пректировании зданий и соружений</t>
  </si>
  <si>
    <t>УП01</t>
  </si>
  <si>
    <t>ПМ.03</t>
  </si>
  <si>
    <t>Организация деятельности структурных подразделений при выполнении строительно-монтажных,в том числе отделочных работ, эксплуатации, ремонте и реконструкции зданий и сооружений.</t>
  </si>
  <si>
    <t>ПМ.04</t>
  </si>
  <si>
    <t>Организация видов работ при эксплуатации и реконструкции строительных объектов</t>
  </si>
  <si>
    <t>ПМ.05</t>
  </si>
  <si>
    <t>Вспомогательная деятельность по сбору и хранению информации, необходимыой для обеспечения строительного производства строительными и ивспомогательными материалами и оборудованием.</t>
  </si>
  <si>
    <t>Организация видов работ пи эксплуатации и реконструкции строительных объектов</t>
  </si>
  <si>
    <t>Вспомогательная деятельность по збору и хранению информации, необходимой для обеспечения строительного производства строительными и вспомогательными материалами и оборудованием.</t>
  </si>
  <si>
    <t>ПМ.06</t>
  </si>
  <si>
    <t>Организация работы складского хозяйства</t>
  </si>
  <si>
    <t xml:space="preserve">Иностраный язык в профессиональной деятельности </t>
  </si>
  <si>
    <t>Основы электротехники</t>
  </si>
  <si>
    <t>ПМ.07</t>
  </si>
  <si>
    <t>Выполение работ по рабочей профессии "Штукатур"</t>
  </si>
  <si>
    <t>Выполение работ при оштукатуривании поверхностей</t>
  </si>
  <si>
    <t xml:space="preserve">ПП 07 </t>
  </si>
  <si>
    <t>УП.07</t>
  </si>
  <si>
    <t>ПМ.08</t>
  </si>
  <si>
    <t>Выполение работ по рабочей профессии "Маляр строительный"</t>
  </si>
  <si>
    <t>УП 08</t>
  </si>
  <si>
    <t>ПП 08</t>
  </si>
  <si>
    <t>МДК 08.01</t>
  </si>
  <si>
    <t xml:space="preserve">Окрашивание наружных и внутренних поеврхностей зданий и сооружений, оклеивание стен и потолков зданий обоями </t>
  </si>
  <si>
    <t xml:space="preserve"> Проектирование зданий и сооружений</t>
  </si>
  <si>
    <t>Выполнение технолгических процессов на объекте капитального строительства</t>
  </si>
  <si>
    <t>УП.02.01</t>
  </si>
  <si>
    <t>УП.03</t>
  </si>
  <si>
    <t>Управление деятельностью структурных подразделений при выполнении строительномонтажных работ, в том числе отделочных работ,  эксплуатации, ремонте и реконструкции зданий и сооружений</t>
  </si>
  <si>
    <t>Эксплуатация зданий и сооружений</t>
  </si>
  <si>
    <t>Реконструкция зданий и сооружений</t>
  </si>
  <si>
    <t>МДК.06.01</t>
  </si>
  <si>
    <t xml:space="preserve">Ведение складского хозяйства в строительных организациях  </t>
  </si>
  <si>
    <t xml:space="preserve">Реконструкция зданий и сооружений </t>
  </si>
  <si>
    <t>УП.04</t>
  </si>
  <si>
    <t>УП.05</t>
  </si>
  <si>
    <t>УП 06</t>
  </si>
  <si>
    <t>1 сен. - 7 сент.</t>
  </si>
  <si>
    <t>29 сент. - 5 окт.</t>
  </si>
  <si>
    <t>27 окт. - 2 ноября</t>
  </si>
  <si>
    <t>1 дек. - 7 дек.</t>
  </si>
  <si>
    <t>29 дек. - 4 янв.</t>
  </si>
  <si>
    <t>26 янв. - 1 фев.</t>
  </si>
  <si>
    <t>23 фев. - 1 мар.</t>
  </si>
  <si>
    <t>30 мар. - 5 апр.</t>
  </si>
  <si>
    <t>27 апр. - 3 мая</t>
  </si>
  <si>
    <t>1 июн. - 7 июн.</t>
  </si>
  <si>
    <t>29 июн. - 5 июл.</t>
  </si>
  <si>
    <t>Календарный учебный график по специальности 08.02.01 Строительство и эксплуатация зданий и сооружений-1 курс, 171с группа</t>
  </si>
  <si>
    <t>Календарный учебный график по профессии  08.02.01 Строительство и эксплуатация зданий и сооружений-2 курс</t>
  </si>
  <si>
    <t>Календарный учебный график по профессии  08.02.01 Строительство и эксплуатация зданий и сооружений -3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</si>
</sst>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C0C0C0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gradientFill>
        <stop position="0">
          <color theme="0"/>
        </stop>
        <stop position="1">
          <color rgb="FFFF0000"/>
        </stop>
      </gradientFill>
    </fill>
    <fill>
      <patternFill patternType="solid">
        <fgColor theme="0" tint="-4.9989318521683403E-2"/>
        <bgColor indexed="64"/>
      </patternFill>
    </fill>
    <fill>
      <gradientFill degree="180">
        <stop position="0">
          <color theme="0"/>
        </stop>
        <stop position="1">
          <color rgb="FF00B0F0"/>
        </stop>
      </gradientFill>
    </fill>
    <fill>
      <gradientFill>
        <stop position="0">
          <color theme="0"/>
        </stop>
        <stop position="1">
          <color rgb="FF00B0F0"/>
        </stop>
      </gradientFill>
    </fill>
    <fill>
      <patternFill patternType="solid">
        <fgColor theme="0"/>
        <bgColor auto="1"/>
      </patternFill>
    </fill>
    <fill>
      <gradientFill degree="180">
        <stop position="0">
          <color theme="0"/>
        </stop>
        <stop position="1">
          <color rgb="FF00B050"/>
        </stop>
      </gradientFill>
    </fill>
    <fill>
      <gradientFill>
        <stop position="0">
          <color theme="0"/>
        </stop>
        <stop position="1">
          <color rgb="FF00B050"/>
        </stop>
      </gradientFill>
    </fill>
    <fill>
      <gradientFill degree="180">
        <stop position="0">
          <color theme="0"/>
        </stop>
        <stop position="1">
          <color rgb="FFFF0000"/>
        </stop>
      </gradientFill>
    </fill>
    <fill>
      <patternFill patternType="solid">
        <fgColor theme="0" tint="-0.249977111117893"/>
        <bgColor rgb="FFFFFFCC"/>
      </patternFill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5" fillId="4" borderId="1" xfId="0" applyFont="1" applyFill="1" applyBorder="1"/>
    <xf numFmtId="0" fontId="6" fillId="0" borderId="0" xfId="0" applyFont="1"/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2" fillId="4" borderId="2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5" fillId="5" borderId="1" xfId="0" applyFont="1" applyFill="1" applyBorder="1"/>
    <xf numFmtId="0" fontId="1" fillId="5" borderId="1" xfId="0" applyFont="1" applyFill="1" applyBorder="1"/>
    <xf numFmtId="0" fontId="0" fillId="5" borderId="1" xfId="0" applyFill="1" applyBorder="1"/>
    <xf numFmtId="0" fontId="2" fillId="5" borderId="1" xfId="0" applyFont="1" applyFill="1" applyBorder="1"/>
    <xf numFmtId="0" fontId="0" fillId="2" borderId="1" xfId="0" applyFill="1" applyBorder="1"/>
    <xf numFmtId="0" fontId="0" fillId="4" borderId="1" xfId="0" applyFill="1" applyBorder="1"/>
    <xf numFmtId="0" fontId="1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center" wrapText="1"/>
    </xf>
    <xf numFmtId="0" fontId="7" fillId="0" borderId="1" xfId="0" applyFont="1" applyBorder="1"/>
    <xf numFmtId="0" fontId="0" fillId="7" borderId="1" xfId="0" applyFill="1" applyBorder="1"/>
    <xf numFmtId="0" fontId="2" fillId="5" borderId="2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" fillId="7" borderId="1" xfId="0" applyFont="1" applyFill="1" applyBorder="1"/>
    <xf numFmtId="0" fontId="0" fillId="0" borderId="1" xfId="0" applyFill="1" applyBorder="1"/>
    <xf numFmtId="0" fontId="3" fillId="2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wrapText="1"/>
    </xf>
    <xf numFmtId="0" fontId="4" fillId="4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1" fillId="0" borderId="0" xfId="0" applyFont="1"/>
    <xf numFmtId="0" fontId="14" fillId="0" borderId="0" xfId="0" applyFont="1"/>
    <xf numFmtId="0" fontId="15" fillId="0" borderId="0" xfId="0" applyFont="1"/>
    <xf numFmtId="0" fontId="2" fillId="0" borderId="0" xfId="0" applyFont="1"/>
    <xf numFmtId="0" fontId="1" fillId="2" borderId="1" xfId="0" applyFont="1" applyFill="1" applyBorder="1"/>
    <xf numFmtId="0" fontId="0" fillId="11" borderId="1" xfId="0" applyFill="1" applyBorder="1"/>
    <xf numFmtId="0" fontId="0" fillId="12" borderId="1" xfId="0" applyFill="1" applyBorder="1"/>
    <xf numFmtId="0" fontId="2" fillId="9" borderId="1" xfId="0" applyFont="1" applyFill="1" applyBorder="1"/>
    <xf numFmtId="0" fontId="2" fillId="2" borderId="1" xfId="0" applyFont="1" applyFill="1" applyBorder="1"/>
    <xf numFmtId="0" fontId="1" fillId="4" borderId="1" xfId="0" applyFont="1" applyFill="1" applyBorder="1"/>
    <xf numFmtId="0" fontId="2" fillId="2" borderId="2" xfId="0" applyFont="1" applyFill="1" applyBorder="1"/>
    <xf numFmtId="0" fontId="0" fillId="4" borderId="2" xfId="0" applyFill="1" applyBorder="1"/>
    <xf numFmtId="0" fontId="4" fillId="4" borderId="7" xfId="0" applyFont="1" applyFill="1" applyBorder="1" applyAlignment="1">
      <alignment wrapText="1"/>
    </xf>
    <xf numFmtId="0" fontId="0" fillId="5" borderId="2" xfId="0" applyFill="1" applyBorder="1"/>
    <xf numFmtId="0" fontId="4" fillId="4" borderId="1" xfId="0" applyFont="1" applyFill="1" applyBorder="1" applyAlignment="1">
      <alignment vertical="top" wrapText="1"/>
    </xf>
    <xf numFmtId="0" fontId="4" fillId="4" borderId="8" xfId="0" applyFont="1" applyFill="1" applyBorder="1" applyAlignment="1">
      <alignment vertical="center"/>
    </xf>
    <xf numFmtId="0" fontId="4" fillId="10" borderId="8" xfId="0" applyFont="1" applyFill="1" applyBorder="1" applyAlignment="1">
      <alignment vertical="center"/>
    </xf>
    <xf numFmtId="0" fontId="2" fillId="10" borderId="2" xfId="0" applyFont="1" applyFill="1" applyBorder="1"/>
    <xf numFmtId="0" fontId="2" fillId="10" borderId="1" xfId="0" applyFont="1" applyFill="1" applyBorder="1"/>
    <xf numFmtId="0" fontId="1" fillId="2" borderId="1" xfId="0" applyFont="1" applyFill="1" applyBorder="1" applyAlignment="1"/>
    <xf numFmtId="0" fontId="2" fillId="0" borderId="2" xfId="0" applyFont="1" applyFill="1" applyBorder="1"/>
    <xf numFmtId="0" fontId="0" fillId="13" borderId="1" xfId="0" applyFill="1" applyBorder="1"/>
    <xf numFmtId="0" fontId="0" fillId="14" borderId="1" xfId="0" applyFill="1" applyBorder="1"/>
    <xf numFmtId="0" fontId="4" fillId="10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 vertical="center" wrapText="1"/>
    </xf>
    <xf numFmtId="0" fontId="0" fillId="10" borderId="2" xfId="0" applyFill="1" applyBorder="1"/>
    <xf numFmtId="0" fontId="0" fillId="10" borderId="1" xfId="0" applyFill="1" applyBorder="1"/>
    <xf numFmtId="0" fontId="17" fillId="2" borderId="1" xfId="0" applyFont="1" applyFill="1" applyBorder="1"/>
    <xf numFmtId="0" fontId="0" fillId="15" borderId="1" xfId="0" applyFill="1" applyBorder="1"/>
    <xf numFmtId="0" fontId="2" fillId="15" borderId="1" xfId="0" applyFont="1" applyFill="1" applyBorder="1"/>
    <xf numFmtId="0" fontId="2" fillId="16" borderId="1" xfId="0" applyFont="1" applyFill="1" applyBorder="1"/>
    <xf numFmtId="0" fontId="2" fillId="17" borderId="1" xfId="0" applyFont="1" applyFill="1" applyBorder="1"/>
    <xf numFmtId="0" fontId="0" fillId="9" borderId="1" xfId="0" applyFill="1" applyBorder="1"/>
    <xf numFmtId="0" fontId="0" fillId="17" borderId="1" xfId="0" applyFill="1" applyBorder="1"/>
    <xf numFmtId="0" fontId="0" fillId="16" borderId="1" xfId="0" applyFill="1" applyBorder="1"/>
    <xf numFmtId="0" fontId="12" fillId="2" borderId="2" xfId="0" applyFont="1" applyFill="1" applyBorder="1"/>
    <xf numFmtId="0" fontId="12" fillId="16" borderId="2" xfId="0" applyFont="1" applyFill="1" applyBorder="1"/>
    <xf numFmtId="0" fontId="0" fillId="2" borderId="2" xfId="0" applyFill="1" applyBorder="1"/>
    <xf numFmtId="0" fontId="13" fillId="2" borderId="1" xfId="0" applyFont="1" applyFill="1" applyBorder="1" applyAlignment="1">
      <alignment horizontal="center" vertical="center"/>
    </xf>
    <xf numFmtId="0" fontId="0" fillId="18" borderId="1" xfId="0" applyFill="1" applyBorder="1"/>
    <xf numFmtId="0" fontId="4" fillId="4" borderId="8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4" fillId="19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0" borderId="1" xfId="0" applyFill="1" applyBorder="1"/>
    <xf numFmtId="0" fontId="2" fillId="4" borderId="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4" fillId="19" borderId="7" xfId="0" applyFont="1" applyFill="1" applyBorder="1" applyAlignment="1">
      <alignment horizontal="center" vertical="center" wrapText="1"/>
    </xf>
    <xf numFmtId="0" fontId="0" fillId="20" borderId="1" xfId="0" applyFont="1" applyFill="1" applyBorder="1"/>
    <xf numFmtId="0" fontId="11" fillId="21" borderId="1" xfId="0" applyFont="1" applyFill="1" applyBorder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top" wrapText="1"/>
    </xf>
    <xf numFmtId="0" fontId="18" fillId="4" borderId="1" xfId="0" applyFont="1" applyFill="1" applyBorder="1"/>
    <xf numFmtId="0" fontId="3" fillId="2" borderId="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/>
    </xf>
    <xf numFmtId="0" fontId="4" fillId="23" borderId="8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 wrapText="1"/>
    </xf>
    <xf numFmtId="0" fontId="19" fillId="4" borderId="4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6" fillId="4" borderId="1" xfId="0" applyFont="1" applyFill="1" applyBorder="1"/>
    <xf numFmtId="0" fontId="21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6" fillId="10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6" fillId="10" borderId="1" xfId="0" applyNumberFormat="1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top" wrapText="1"/>
    </xf>
    <xf numFmtId="0" fontId="1" fillId="5" borderId="2" xfId="0" applyFont="1" applyFill="1" applyBorder="1"/>
    <xf numFmtId="0" fontId="1" fillId="0" borderId="6" xfId="0" applyFont="1" applyFill="1" applyBorder="1"/>
    <xf numFmtId="0" fontId="2" fillId="0" borderId="1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24" borderId="1" xfId="0" applyFont="1" applyFill="1" applyBorder="1" applyAlignment="1">
      <alignment horizontal="center" vertical="center"/>
    </xf>
    <xf numFmtId="0" fontId="0" fillId="24" borderId="2" xfId="0" applyFill="1" applyBorder="1"/>
    <xf numFmtId="0" fontId="3" fillId="24" borderId="1" xfId="0" applyFont="1" applyFill="1" applyBorder="1" applyAlignment="1">
      <alignment horizontal="center" vertical="center" wrapText="1"/>
    </xf>
    <xf numFmtId="0" fontId="0" fillId="24" borderId="1" xfId="0" applyFill="1" applyBorder="1"/>
    <xf numFmtId="0" fontId="2" fillId="15" borderId="2" xfId="0" applyFont="1" applyFill="1" applyBorder="1"/>
    <xf numFmtId="0" fontId="13" fillId="15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 textRotation="90"/>
    </xf>
    <xf numFmtId="0" fontId="24" fillId="0" borderId="1" xfId="0" applyFont="1" applyBorder="1" applyAlignment="1">
      <alignment horizontal="center" vertical="center"/>
    </xf>
    <xf numFmtId="0" fontId="1" fillId="0" borderId="3" xfId="0" applyFont="1" applyBorder="1"/>
    <xf numFmtId="0" fontId="1" fillId="0" borderId="4" xfId="0" applyFont="1" applyBorder="1" applyAlignment="1">
      <alignment horizontal="center" vertical="center" textRotation="90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/>
    <xf numFmtId="0" fontId="24" fillId="5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4" fillId="5" borderId="8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204787</xdr:colOff>
      <xdr:row>0</xdr:row>
      <xdr:rowOff>176213</xdr:rowOff>
    </xdr:from>
    <xdr:to>
      <xdr:col>13</xdr:col>
      <xdr:colOff>390842</xdr:colOff>
      <xdr:row>31</xdr:row>
      <xdr:rowOff>162243</xdr:rowOff>
    </xdr:to>
    <xdr:pic>
      <xdr:nvPicPr>
        <xdr:cNvPr id="2" name="Рисунок 1" descr="C:\Users\метод\AppData\Roaming\Microsoft\Windows\Network Shortcuts\scanlite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314450" y="-933450"/>
          <a:ext cx="5891530" cy="8110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5" sqref="B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3"/>
  <sheetViews>
    <sheetView zoomScale="40" zoomScaleNormal="40" workbookViewId="0"/>
  </sheetViews>
  <sheetFormatPr defaultColWidth="16" defaultRowHeight="15" x14ac:dyDescent="0.25"/>
  <cols>
    <col min="1" max="1" width="18.42578125" customWidth="1"/>
    <col min="2" max="2" width="21.140625" customWidth="1"/>
    <col min="3" max="3" width="5.85546875" customWidth="1"/>
    <col min="4" max="4" width="6.5703125" customWidth="1"/>
    <col min="5" max="5" width="5.28515625" customWidth="1"/>
    <col min="6" max="6" width="4.85546875" customWidth="1"/>
    <col min="7" max="7" width="5.5703125" customWidth="1"/>
    <col min="8" max="8" width="6.140625" customWidth="1"/>
    <col min="9" max="9" width="5" customWidth="1"/>
    <col min="10" max="10" width="5.7109375" customWidth="1"/>
    <col min="11" max="11" width="5" customWidth="1"/>
    <col min="12" max="12" width="5.5703125" customWidth="1"/>
    <col min="13" max="13" width="5" customWidth="1"/>
    <col min="14" max="14" width="4.85546875" customWidth="1"/>
    <col min="15" max="15" width="5.140625" customWidth="1"/>
    <col min="16" max="16" width="5.28515625" customWidth="1"/>
    <col min="17" max="17" width="4.7109375" customWidth="1"/>
    <col min="18" max="18" width="5.140625" customWidth="1"/>
    <col min="19" max="19" width="4.7109375" customWidth="1"/>
    <col min="20" max="20" width="5.85546875" customWidth="1"/>
    <col min="21" max="21" width="7.7109375" customWidth="1"/>
    <col min="22" max="22" width="5.85546875" customWidth="1"/>
    <col min="23" max="23" width="4.7109375" customWidth="1"/>
    <col min="24" max="24" width="4.42578125" customWidth="1"/>
    <col min="25" max="25" width="5.42578125" customWidth="1"/>
    <col min="26" max="26" width="5.28515625" customWidth="1"/>
    <col min="27" max="27" width="6.28515625" customWidth="1"/>
    <col min="28" max="29" width="5.140625" customWidth="1"/>
    <col min="30" max="30" width="6.42578125" customWidth="1"/>
    <col min="31" max="31" width="4.85546875" customWidth="1"/>
    <col min="32" max="32" width="5.28515625" customWidth="1"/>
    <col min="33" max="33" width="4.5703125" customWidth="1"/>
    <col min="34" max="34" width="5.140625" customWidth="1"/>
    <col min="35" max="35" width="4.5703125" customWidth="1"/>
    <col min="36" max="36" width="5.28515625" customWidth="1"/>
    <col min="37" max="37" width="5.140625" customWidth="1"/>
    <col min="38" max="38" width="5.5703125" customWidth="1"/>
    <col min="39" max="39" width="5" customWidth="1"/>
    <col min="40" max="40" width="5.140625" customWidth="1"/>
    <col min="41" max="41" width="5.28515625" customWidth="1"/>
    <col min="42" max="42" width="4.85546875" customWidth="1"/>
    <col min="43" max="43" width="4.7109375" customWidth="1"/>
    <col min="44" max="44" width="5.85546875" customWidth="1"/>
    <col min="45" max="45" width="6.28515625" customWidth="1"/>
    <col min="46" max="46" width="6.140625" customWidth="1"/>
    <col min="47" max="47" width="8.28515625" customWidth="1"/>
  </cols>
  <sheetData>
    <row r="1" spans="1:47" ht="20.25" x14ac:dyDescent="0.3">
      <c r="A1" s="50" t="s">
        <v>177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</row>
    <row r="2" spans="1:47" ht="20.25" x14ac:dyDescent="0.3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</row>
    <row r="3" spans="1:47" ht="77.25" x14ac:dyDescent="0.25">
      <c r="A3" s="158" t="s">
        <v>0</v>
      </c>
      <c r="B3" s="161" t="s">
        <v>1</v>
      </c>
      <c r="C3" s="155" t="s">
        <v>166</v>
      </c>
      <c r="D3" s="163" t="s">
        <v>2</v>
      </c>
      <c r="E3" s="163"/>
      <c r="F3" s="163"/>
      <c r="G3" s="155" t="s">
        <v>167</v>
      </c>
      <c r="H3" s="163" t="s">
        <v>3</v>
      </c>
      <c r="I3" s="163"/>
      <c r="J3" s="163"/>
      <c r="K3" s="155" t="s">
        <v>168</v>
      </c>
      <c r="L3" s="168" t="s">
        <v>4</v>
      </c>
      <c r="M3" s="169"/>
      <c r="N3" s="169"/>
      <c r="O3" s="170"/>
      <c r="P3" s="155" t="s">
        <v>169</v>
      </c>
      <c r="Q3" s="163" t="s">
        <v>5</v>
      </c>
      <c r="R3" s="163"/>
      <c r="S3" s="163"/>
      <c r="T3" s="155" t="s">
        <v>170</v>
      </c>
      <c r="U3" s="163" t="s">
        <v>6</v>
      </c>
      <c r="V3" s="163"/>
      <c r="W3" s="163"/>
      <c r="X3" s="155" t="s">
        <v>171</v>
      </c>
      <c r="Y3" s="163" t="s">
        <v>8</v>
      </c>
      <c r="Z3" s="163"/>
      <c r="AA3" s="163"/>
      <c r="AB3" s="155" t="s">
        <v>172</v>
      </c>
      <c r="AC3" s="168" t="s">
        <v>9</v>
      </c>
      <c r="AD3" s="169"/>
      <c r="AE3" s="169"/>
      <c r="AF3" s="170"/>
      <c r="AG3" s="155" t="s">
        <v>173</v>
      </c>
      <c r="AH3" s="163" t="s">
        <v>10</v>
      </c>
      <c r="AI3" s="163"/>
      <c r="AJ3" s="163"/>
      <c r="AK3" s="155" t="s">
        <v>174</v>
      </c>
      <c r="AL3" s="163" t="s">
        <v>11</v>
      </c>
      <c r="AM3" s="163"/>
      <c r="AN3" s="163"/>
      <c r="AO3" s="163"/>
      <c r="AP3" s="155" t="s">
        <v>175</v>
      </c>
      <c r="AQ3" s="163" t="s">
        <v>12</v>
      </c>
      <c r="AR3" s="163"/>
      <c r="AS3" s="163"/>
      <c r="AT3" s="155" t="s">
        <v>176</v>
      </c>
      <c r="AU3" s="156"/>
    </row>
    <row r="4" spans="1:47" x14ac:dyDescent="0.25">
      <c r="A4" s="159"/>
      <c r="B4" s="162"/>
      <c r="C4" s="164" t="s">
        <v>13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6"/>
      <c r="AU4" s="157"/>
    </row>
    <row r="5" spans="1:47" x14ac:dyDescent="0.25">
      <c r="A5" s="159"/>
      <c r="B5" s="162"/>
      <c r="C5" s="154">
        <v>36</v>
      </c>
      <c r="D5" s="4">
        <v>37</v>
      </c>
      <c r="E5" s="4">
        <v>38</v>
      </c>
      <c r="F5" s="4">
        <v>39</v>
      </c>
      <c r="G5" s="4">
        <v>40</v>
      </c>
      <c r="H5" s="4">
        <v>41</v>
      </c>
      <c r="I5" s="4">
        <v>42</v>
      </c>
      <c r="J5" s="4">
        <v>43</v>
      </c>
      <c r="K5" s="4">
        <v>44</v>
      </c>
      <c r="L5" s="4">
        <v>45</v>
      </c>
      <c r="M5" s="4">
        <v>46</v>
      </c>
      <c r="N5" s="4">
        <v>47</v>
      </c>
      <c r="O5" s="4">
        <v>48</v>
      </c>
      <c r="P5" s="4">
        <v>49</v>
      </c>
      <c r="Q5" s="4">
        <v>50</v>
      </c>
      <c r="R5" s="4">
        <v>51</v>
      </c>
      <c r="S5" s="4">
        <v>52</v>
      </c>
      <c r="T5" s="4">
        <v>1</v>
      </c>
      <c r="U5" s="4">
        <v>2</v>
      </c>
      <c r="V5" s="4">
        <v>3</v>
      </c>
      <c r="W5" s="4">
        <v>4</v>
      </c>
      <c r="X5" s="3">
        <v>5</v>
      </c>
      <c r="Y5" s="3">
        <v>6</v>
      </c>
      <c r="Z5" s="3">
        <v>7</v>
      </c>
      <c r="AA5" s="3">
        <v>8</v>
      </c>
      <c r="AB5" s="3">
        <v>9</v>
      </c>
      <c r="AC5" s="3">
        <v>10</v>
      </c>
      <c r="AD5" s="3">
        <v>11</v>
      </c>
      <c r="AE5" s="3">
        <v>12</v>
      </c>
      <c r="AF5" s="3">
        <v>13</v>
      </c>
      <c r="AG5" s="3">
        <v>14</v>
      </c>
      <c r="AH5" s="3">
        <v>15</v>
      </c>
      <c r="AI5" s="3">
        <v>16</v>
      </c>
      <c r="AJ5" s="3">
        <v>17</v>
      </c>
      <c r="AK5" s="3">
        <v>18</v>
      </c>
      <c r="AL5" s="3">
        <v>19</v>
      </c>
      <c r="AM5" s="3">
        <v>20</v>
      </c>
      <c r="AN5" s="3">
        <v>21</v>
      </c>
      <c r="AO5" s="3">
        <v>22</v>
      </c>
      <c r="AP5" s="3">
        <v>23</v>
      </c>
      <c r="AQ5" s="3">
        <v>24</v>
      </c>
      <c r="AR5" s="3">
        <v>25</v>
      </c>
      <c r="AS5" s="3">
        <v>26</v>
      </c>
      <c r="AT5" s="3"/>
      <c r="AU5" s="3"/>
    </row>
    <row r="6" spans="1:47" x14ac:dyDescent="0.25">
      <c r="A6" s="159"/>
      <c r="B6" s="162"/>
      <c r="C6" s="153"/>
      <c r="D6" s="164" t="s">
        <v>14</v>
      </c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7"/>
    </row>
    <row r="7" spans="1:47" x14ac:dyDescent="0.25">
      <c r="A7" s="160"/>
      <c r="B7" s="162"/>
      <c r="C7" s="15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  <c r="P7" s="4">
        <v>14</v>
      </c>
      <c r="Q7" s="4">
        <v>15</v>
      </c>
      <c r="R7" s="4">
        <v>16</v>
      </c>
      <c r="S7" s="4">
        <v>17</v>
      </c>
      <c r="T7" s="4">
        <v>18</v>
      </c>
      <c r="U7" s="4">
        <v>19</v>
      </c>
      <c r="V7" s="4">
        <v>20</v>
      </c>
      <c r="W7" s="4">
        <v>21</v>
      </c>
      <c r="X7" s="3">
        <v>22</v>
      </c>
      <c r="Y7" s="3">
        <v>23</v>
      </c>
      <c r="Z7" s="3">
        <v>24</v>
      </c>
      <c r="AA7" s="3">
        <v>25</v>
      </c>
      <c r="AB7" s="3">
        <v>26</v>
      </c>
      <c r="AC7" s="3">
        <v>27</v>
      </c>
      <c r="AD7" s="3">
        <v>28</v>
      </c>
      <c r="AE7" s="3">
        <v>29</v>
      </c>
      <c r="AF7" s="3">
        <v>30</v>
      </c>
      <c r="AG7" s="3">
        <v>31</v>
      </c>
      <c r="AH7" s="3">
        <v>32</v>
      </c>
      <c r="AI7" s="3">
        <v>33</v>
      </c>
      <c r="AJ7" s="3">
        <v>34</v>
      </c>
      <c r="AK7" s="3">
        <v>35</v>
      </c>
      <c r="AL7" s="3">
        <v>36</v>
      </c>
      <c r="AM7" s="3">
        <v>37</v>
      </c>
      <c r="AN7" s="3">
        <v>38</v>
      </c>
      <c r="AO7" s="3">
        <v>39</v>
      </c>
      <c r="AP7" s="3">
        <v>40</v>
      </c>
      <c r="AQ7" s="3">
        <v>41</v>
      </c>
      <c r="AR7" s="3">
        <v>42</v>
      </c>
      <c r="AS7" s="3">
        <v>43</v>
      </c>
      <c r="AT7" s="3"/>
      <c r="AU7" s="3"/>
    </row>
    <row r="8" spans="1:47" ht="43.5" customHeight="1" x14ac:dyDescent="0.25">
      <c r="A8" s="114" t="s">
        <v>29</v>
      </c>
      <c r="B8" s="115" t="s">
        <v>7</v>
      </c>
      <c r="C8" s="125">
        <v>36</v>
      </c>
      <c r="D8" s="125">
        <v>36</v>
      </c>
      <c r="E8" s="125">
        <v>36</v>
      </c>
      <c r="F8" s="125">
        <v>36</v>
      </c>
      <c r="G8" s="125">
        <v>36</v>
      </c>
      <c r="H8" s="125">
        <v>36</v>
      </c>
      <c r="I8" s="125">
        <v>36</v>
      </c>
      <c r="J8" s="125">
        <v>36</v>
      </c>
      <c r="K8" s="125">
        <v>36</v>
      </c>
      <c r="L8" s="125">
        <v>36</v>
      </c>
      <c r="M8" s="125">
        <v>36</v>
      </c>
      <c r="N8" s="125">
        <v>36</v>
      </c>
      <c r="O8" s="125">
        <v>36</v>
      </c>
      <c r="P8" s="125">
        <v>36</v>
      </c>
      <c r="Q8" s="125">
        <v>36</v>
      </c>
      <c r="R8" s="125">
        <v>36</v>
      </c>
      <c r="S8" s="125">
        <v>36</v>
      </c>
      <c r="T8" s="126">
        <v>0</v>
      </c>
      <c r="U8" s="127">
        <f>SUM(C8:T8)</f>
        <v>612</v>
      </c>
      <c r="V8" s="125">
        <v>36</v>
      </c>
      <c r="W8" s="125">
        <v>36</v>
      </c>
      <c r="X8" s="125">
        <v>36</v>
      </c>
      <c r="Y8" s="125">
        <v>36</v>
      </c>
      <c r="Z8" s="125">
        <v>36</v>
      </c>
      <c r="AA8" s="125">
        <v>36</v>
      </c>
      <c r="AB8" s="125">
        <v>36</v>
      </c>
      <c r="AC8" s="125">
        <v>36</v>
      </c>
      <c r="AD8" s="125">
        <v>36</v>
      </c>
      <c r="AE8" s="125">
        <v>36</v>
      </c>
      <c r="AF8" s="125">
        <v>36</v>
      </c>
      <c r="AG8" s="125">
        <v>36</v>
      </c>
      <c r="AH8" s="125">
        <v>36</v>
      </c>
      <c r="AI8" s="125">
        <v>36</v>
      </c>
      <c r="AJ8" s="125">
        <v>36</v>
      </c>
      <c r="AK8" s="125">
        <v>36</v>
      </c>
      <c r="AL8" s="125">
        <v>36</v>
      </c>
      <c r="AM8" s="125">
        <v>36</v>
      </c>
      <c r="AN8" s="125">
        <v>36</v>
      </c>
      <c r="AO8" s="125">
        <v>36</v>
      </c>
      <c r="AP8" s="125">
        <v>36</v>
      </c>
      <c r="AQ8" s="125">
        <v>36</v>
      </c>
      <c r="AR8" s="128">
        <v>0</v>
      </c>
      <c r="AS8" s="128">
        <v>0</v>
      </c>
      <c r="AT8" s="129">
        <f>SUM(V8:AS8)</f>
        <v>792</v>
      </c>
      <c r="AU8" s="129">
        <f>SUM(AT8,U8)</f>
        <v>1404</v>
      </c>
    </row>
    <row r="9" spans="1:47" ht="37.5" customHeight="1" x14ac:dyDescent="0.25">
      <c r="A9" s="116"/>
      <c r="B9" s="117" t="s">
        <v>30</v>
      </c>
      <c r="C9" s="125">
        <v>20</v>
      </c>
      <c r="D9" s="125">
        <v>20</v>
      </c>
      <c r="E9" s="125">
        <v>20</v>
      </c>
      <c r="F9" s="125">
        <v>20</v>
      </c>
      <c r="G9" s="125">
        <v>20</v>
      </c>
      <c r="H9" s="125">
        <v>20</v>
      </c>
      <c r="I9" s="125">
        <v>20</v>
      </c>
      <c r="J9" s="125">
        <v>20</v>
      </c>
      <c r="K9" s="125">
        <v>20</v>
      </c>
      <c r="L9" s="125">
        <v>20</v>
      </c>
      <c r="M9" s="125">
        <v>20</v>
      </c>
      <c r="N9" s="125">
        <v>20</v>
      </c>
      <c r="O9" s="125">
        <v>20</v>
      </c>
      <c r="P9" s="125">
        <v>20</v>
      </c>
      <c r="Q9" s="125">
        <v>21</v>
      </c>
      <c r="R9" s="125">
        <v>22</v>
      </c>
      <c r="S9" s="125">
        <v>22</v>
      </c>
      <c r="T9" s="126">
        <v>0</v>
      </c>
      <c r="U9" s="127">
        <f>SUM(C9:T9)</f>
        <v>345</v>
      </c>
      <c r="V9" s="125">
        <v>26</v>
      </c>
      <c r="W9" s="125">
        <v>26</v>
      </c>
      <c r="X9" s="125">
        <v>24</v>
      </c>
      <c r="Y9" s="125">
        <v>26</v>
      </c>
      <c r="Z9" s="125">
        <v>26</v>
      </c>
      <c r="AA9" s="125">
        <v>25</v>
      </c>
      <c r="AB9" s="125">
        <v>24</v>
      </c>
      <c r="AC9" s="125">
        <v>24</v>
      </c>
      <c r="AD9" s="125">
        <v>24</v>
      </c>
      <c r="AE9" s="125">
        <v>24</v>
      </c>
      <c r="AF9" s="125">
        <v>24</v>
      </c>
      <c r="AG9" s="125">
        <v>24</v>
      </c>
      <c r="AH9" s="125">
        <v>24</v>
      </c>
      <c r="AI9" s="125">
        <v>24</v>
      </c>
      <c r="AJ9" s="125">
        <v>24</v>
      </c>
      <c r="AK9" s="125">
        <v>24</v>
      </c>
      <c r="AL9" s="125">
        <v>24</v>
      </c>
      <c r="AM9" s="125">
        <v>24</v>
      </c>
      <c r="AN9" s="125">
        <v>24</v>
      </c>
      <c r="AO9" s="125">
        <v>24</v>
      </c>
      <c r="AP9" s="125">
        <v>24</v>
      </c>
      <c r="AQ9" s="125">
        <v>26</v>
      </c>
      <c r="AR9" s="130"/>
      <c r="AS9" s="130"/>
      <c r="AT9" s="129">
        <f>SUM(V9:AS9)</f>
        <v>539</v>
      </c>
      <c r="AU9" s="129">
        <f>SUM(U9+AT9)</f>
        <v>884</v>
      </c>
    </row>
    <row r="10" spans="1:47" ht="15.75" x14ac:dyDescent="0.25">
      <c r="A10" s="118" t="s">
        <v>15</v>
      </c>
      <c r="B10" s="119" t="s">
        <v>16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6"/>
      <c r="U10" s="131">
        <v>0</v>
      </c>
      <c r="V10" s="132">
        <v>4</v>
      </c>
      <c r="W10" s="132">
        <v>4</v>
      </c>
      <c r="X10" s="132">
        <v>4</v>
      </c>
      <c r="Y10" s="132">
        <v>4</v>
      </c>
      <c r="Z10" s="132">
        <v>4</v>
      </c>
      <c r="AA10" s="132">
        <v>4</v>
      </c>
      <c r="AB10" s="132">
        <v>4</v>
      </c>
      <c r="AC10" s="132">
        <v>4</v>
      </c>
      <c r="AD10" s="132">
        <v>4</v>
      </c>
      <c r="AE10" s="132">
        <v>4</v>
      </c>
      <c r="AF10" s="132">
        <v>4</v>
      </c>
      <c r="AG10" s="132">
        <v>4</v>
      </c>
      <c r="AH10" s="132">
        <v>4</v>
      </c>
      <c r="AI10" s="132">
        <v>4</v>
      </c>
      <c r="AJ10" s="132">
        <v>4</v>
      </c>
      <c r="AK10" s="132">
        <v>4</v>
      </c>
      <c r="AL10" s="132">
        <v>4</v>
      </c>
      <c r="AM10" s="132">
        <v>2</v>
      </c>
      <c r="AN10" s="132">
        <v>2</v>
      </c>
      <c r="AO10" s="132">
        <v>2</v>
      </c>
      <c r="AP10" s="132">
        <v>2</v>
      </c>
      <c r="AQ10" s="132">
        <v>2</v>
      </c>
      <c r="AR10" s="133" t="s">
        <v>37</v>
      </c>
      <c r="AS10" s="124"/>
      <c r="AT10" s="129">
        <f t="shared" ref="AT10:AT23" si="0">SUM(V10:AQ10)</f>
        <v>78</v>
      </c>
      <c r="AU10" s="129">
        <f t="shared" ref="AU10:AU23" si="1">AT10+U10</f>
        <v>78</v>
      </c>
    </row>
    <row r="11" spans="1:47" ht="15.75" x14ac:dyDescent="0.25">
      <c r="A11" s="118" t="s">
        <v>17</v>
      </c>
      <c r="B11" s="119" t="s">
        <v>18</v>
      </c>
      <c r="C11" s="134">
        <v>4</v>
      </c>
      <c r="D11" s="134">
        <v>4</v>
      </c>
      <c r="E11" s="134">
        <v>4</v>
      </c>
      <c r="F11" s="134">
        <v>5</v>
      </c>
      <c r="G11" s="134">
        <v>8</v>
      </c>
      <c r="H11" s="134">
        <v>8</v>
      </c>
      <c r="I11" s="134">
        <v>8</v>
      </c>
      <c r="J11" s="134">
        <v>8</v>
      </c>
      <c r="K11" s="134">
        <v>8</v>
      </c>
      <c r="L11" s="134">
        <v>8</v>
      </c>
      <c r="M11" s="134">
        <v>8</v>
      </c>
      <c r="N11" s="134">
        <v>8</v>
      </c>
      <c r="O11" s="134">
        <v>8</v>
      </c>
      <c r="P11" s="134">
        <v>8</v>
      </c>
      <c r="Q11" s="134">
        <v>8</v>
      </c>
      <c r="R11" s="134">
        <v>8</v>
      </c>
      <c r="S11" s="134">
        <v>4</v>
      </c>
      <c r="T11" s="126">
        <v>0</v>
      </c>
      <c r="U11" s="131">
        <f t="shared" ref="U11:U18" si="2">SUM(C11:S11)</f>
        <v>117</v>
      </c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9">
        <f t="shared" si="0"/>
        <v>0</v>
      </c>
      <c r="AU11" s="129">
        <f>SUM(U11+AT11)</f>
        <v>117</v>
      </c>
    </row>
    <row r="12" spans="1:47" ht="27" customHeight="1" x14ac:dyDescent="0.25">
      <c r="A12" s="118" t="s">
        <v>19</v>
      </c>
      <c r="B12" s="119" t="s">
        <v>20</v>
      </c>
      <c r="C12" s="134">
        <v>0</v>
      </c>
      <c r="D12" s="134">
        <v>0</v>
      </c>
      <c r="E12" s="134">
        <v>2</v>
      </c>
      <c r="F12" s="134">
        <v>2</v>
      </c>
      <c r="G12" s="134">
        <v>2</v>
      </c>
      <c r="H12" s="134">
        <v>2</v>
      </c>
      <c r="I12" s="134">
        <v>2</v>
      </c>
      <c r="J12" s="134">
        <v>2</v>
      </c>
      <c r="K12" s="134">
        <v>2</v>
      </c>
      <c r="L12" s="134">
        <v>2</v>
      </c>
      <c r="M12" s="134">
        <v>2</v>
      </c>
      <c r="N12" s="134">
        <v>2</v>
      </c>
      <c r="O12" s="134">
        <v>2</v>
      </c>
      <c r="P12" s="134">
        <v>2</v>
      </c>
      <c r="Q12" s="134">
        <v>2</v>
      </c>
      <c r="R12" s="134">
        <v>2</v>
      </c>
      <c r="S12" s="134">
        <v>2</v>
      </c>
      <c r="T12" s="126">
        <v>0</v>
      </c>
      <c r="U12" s="131">
        <f t="shared" si="2"/>
        <v>30</v>
      </c>
      <c r="V12" s="132">
        <v>2</v>
      </c>
      <c r="W12" s="132">
        <v>2</v>
      </c>
      <c r="X12" s="132">
        <v>2</v>
      </c>
      <c r="Y12" s="132">
        <v>2</v>
      </c>
      <c r="Z12" s="132">
        <v>2</v>
      </c>
      <c r="AA12" s="132">
        <v>2</v>
      </c>
      <c r="AB12" s="132">
        <v>2</v>
      </c>
      <c r="AC12" s="132">
        <v>2</v>
      </c>
      <c r="AD12" s="132">
        <v>2</v>
      </c>
      <c r="AE12" s="132">
        <v>2</v>
      </c>
      <c r="AF12" s="132">
        <v>2</v>
      </c>
      <c r="AG12" s="132">
        <v>2</v>
      </c>
      <c r="AH12" s="132">
        <v>4</v>
      </c>
      <c r="AI12" s="132">
        <v>4</v>
      </c>
      <c r="AJ12" s="132">
        <v>2</v>
      </c>
      <c r="AK12" s="132">
        <v>2</v>
      </c>
      <c r="AL12" s="132">
        <v>2</v>
      </c>
      <c r="AM12" s="132">
        <v>2</v>
      </c>
      <c r="AN12" s="132">
        <v>2</v>
      </c>
      <c r="AO12" s="132">
        <v>2</v>
      </c>
      <c r="AP12" s="132">
        <v>2</v>
      </c>
      <c r="AQ12" s="132">
        <v>2</v>
      </c>
      <c r="AR12" s="124"/>
      <c r="AS12" s="124"/>
      <c r="AT12" s="129">
        <f t="shared" si="0"/>
        <v>48</v>
      </c>
      <c r="AU12" s="129">
        <f>SUM(U12+AT12)</f>
        <v>78</v>
      </c>
    </row>
    <row r="13" spans="1:47" ht="15.75" x14ac:dyDescent="0.25">
      <c r="A13" s="118" t="s">
        <v>21</v>
      </c>
      <c r="B13" s="119" t="s">
        <v>22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26">
        <v>0</v>
      </c>
      <c r="U13" s="131">
        <f t="shared" si="2"/>
        <v>0</v>
      </c>
      <c r="V13" s="124">
        <v>8</v>
      </c>
      <c r="W13" s="124">
        <v>8</v>
      </c>
      <c r="X13" s="124">
        <v>8</v>
      </c>
      <c r="Y13" s="124">
        <v>8</v>
      </c>
      <c r="Z13" s="124">
        <v>8</v>
      </c>
      <c r="AA13" s="124">
        <v>8</v>
      </c>
      <c r="AB13" s="124">
        <v>8</v>
      </c>
      <c r="AC13" s="124">
        <v>8</v>
      </c>
      <c r="AD13" s="124">
        <v>8</v>
      </c>
      <c r="AE13" s="124">
        <v>8</v>
      </c>
      <c r="AF13" s="124">
        <v>5</v>
      </c>
      <c r="AG13" s="124">
        <v>4</v>
      </c>
      <c r="AH13" s="124">
        <v>4</v>
      </c>
      <c r="AI13" s="124">
        <v>4</v>
      </c>
      <c r="AJ13" s="124">
        <v>4</v>
      </c>
      <c r="AK13" s="124">
        <v>4</v>
      </c>
      <c r="AL13" s="124">
        <v>4</v>
      </c>
      <c r="AM13" s="124">
        <v>4</v>
      </c>
      <c r="AN13" s="124">
        <v>4</v>
      </c>
      <c r="AO13" s="124"/>
      <c r="AP13" s="124"/>
      <c r="AQ13" s="124"/>
      <c r="AR13" s="124"/>
      <c r="AS13" s="124"/>
      <c r="AT13" s="129">
        <f t="shared" si="0"/>
        <v>117</v>
      </c>
      <c r="AU13" s="129">
        <f t="shared" si="1"/>
        <v>117</v>
      </c>
    </row>
    <row r="14" spans="1:47" ht="48.75" customHeight="1" x14ac:dyDescent="0.25">
      <c r="A14" s="118" t="s">
        <v>23</v>
      </c>
      <c r="B14" s="119" t="s">
        <v>39</v>
      </c>
      <c r="C14" s="134">
        <v>2</v>
      </c>
      <c r="D14" s="134">
        <v>2</v>
      </c>
      <c r="E14" s="134">
        <v>2</v>
      </c>
      <c r="F14" s="134">
        <v>2</v>
      </c>
      <c r="G14" s="134">
        <v>2</v>
      </c>
      <c r="H14" s="134">
        <v>2</v>
      </c>
      <c r="I14" s="134">
        <v>2</v>
      </c>
      <c r="J14" s="134">
        <v>2</v>
      </c>
      <c r="K14" s="134">
        <v>2</v>
      </c>
      <c r="L14" s="134">
        <v>2</v>
      </c>
      <c r="M14" s="134">
        <v>2</v>
      </c>
      <c r="N14" s="134">
        <v>4</v>
      </c>
      <c r="O14" s="134">
        <v>2</v>
      </c>
      <c r="P14" s="134">
        <v>4</v>
      </c>
      <c r="Q14" s="134">
        <v>2</v>
      </c>
      <c r="R14" s="134">
        <v>4</v>
      </c>
      <c r="S14" s="134">
        <v>3</v>
      </c>
      <c r="T14" s="127">
        <v>0</v>
      </c>
      <c r="U14" s="127">
        <f t="shared" si="2"/>
        <v>41</v>
      </c>
      <c r="V14" s="132">
        <v>4</v>
      </c>
      <c r="W14" s="132">
        <v>4</v>
      </c>
      <c r="X14" s="132">
        <v>4</v>
      </c>
      <c r="Y14" s="132">
        <v>4</v>
      </c>
      <c r="Z14" s="132">
        <v>4</v>
      </c>
      <c r="AA14" s="132">
        <v>4</v>
      </c>
      <c r="AB14" s="132">
        <v>4</v>
      </c>
      <c r="AC14" s="132">
        <v>4</v>
      </c>
      <c r="AD14" s="132">
        <v>4</v>
      </c>
      <c r="AE14" s="132">
        <v>4</v>
      </c>
      <c r="AF14" s="132">
        <v>4</v>
      </c>
      <c r="AG14" s="132">
        <v>2</v>
      </c>
      <c r="AH14" s="132">
        <v>2</v>
      </c>
      <c r="AI14" s="132">
        <v>4</v>
      </c>
      <c r="AJ14" s="132">
        <v>2</v>
      </c>
      <c r="AK14" s="132">
        <v>4</v>
      </c>
      <c r="AL14" s="132">
        <v>2</v>
      </c>
      <c r="AM14" s="132">
        <v>4</v>
      </c>
      <c r="AN14" s="132">
        <v>2</v>
      </c>
      <c r="AO14" s="132">
        <v>4</v>
      </c>
      <c r="AP14" s="132">
        <v>2</v>
      </c>
      <c r="AQ14" s="132">
        <v>4</v>
      </c>
      <c r="AR14" s="135"/>
      <c r="AS14" s="136"/>
      <c r="AT14" s="129">
        <f t="shared" si="0"/>
        <v>76</v>
      </c>
      <c r="AU14" s="129">
        <f>SUM(U14+AT14)</f>
        <v>117</v>
      </c>
    </row>
    <row r="15" spans="1:47" ht="15.75" x14ac:dyDescent="0.25">
      <c r="A15" s="118" t="s">
        <v>104</v>
      </c>
      <c r="B15" s="119" t="s">
        <v>40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27">
        <v>0</v>
      </c>
      <c r="U15" s="127">
        <f t="shared" si="2"/>
        <v>0</v>
      </c>
      <c r="V15" s="134">
        <v>4</v>
      </c>
      <c r="W15" s="134">
        <v>4</v>
      </c>
      <c r="X15" s="134">
        <v>4</v>
      </c>
      <c r="Y15" s="134">
        <v>4</v>
      </c>
      <c r="Z15" s="134">
        <v>4</v>
      </c>
      <c r="AA15" s="134">
        <v>4</v>
      </c>
      <c r="AB15" s="134">
        <v>4</v>
      </c>
      <c r="AC15" s="134">
        <v>4</v>
      </c>
      <c r="AD15" s="134">
        <v>4</v>
      </c>
      <c r="AE15" s="134">
        <v>4</v>
      </c>
      <c r="AF15" s="134">
        <v>4</v>
      </c>
      <c r="AG15" s="134">
        <v>4</v>
      </c>
      <c r="AH15" s="134">
        <v>4</v>
      </c>
      <c r="AI15" s="134">
        <v>4</v>
      </c>
      <c r="AJ15" s="134">
        <v>4</v>
      </c>
      <c r="AK15" s="134">
        <v>4</v>
      </c>
      <c r="AL15" s="134">
        <v>4</v>
      </c>
      <c r="AM15" s="134">
        <v>2</v>
      </c>
      <c r="AN15" s="134">
        <v>2</v>
      </c>
      <c r="AO15" s="134">
        <v>2</v>
      </c>
      <c r="AP15" s="134">
        <v>2</v>
      </c>
      <c r="AQ15" s="134">
        <v>2</v>
      </c>
      <c r="AR15" s="124"/>
      <c r="AS15" s="124"/>
      <c r="AT15" s="129">
        <f t="shared" si="0"/>
        <v>78</v>
      </c>
      <c r="AU15" s="129">
        <f t="shared" si="1"/>
        <v>78</v>
      </c>
    </row>
    <row r="16" spans="1:47" ht="15.75" x14ac:dyDescent="0.25">
      <c r="A16" s="118" t="s">
        <v>105</v>
      </c>
      <c r="B16" s="119" t="s">
        <v>41</v>
      </c>
      <c r="C16" s="124">
        <v>4</v>
      </c>
      <c r="D16" s="124">
        <v>4</v>
      </c>
      <c r="E16" s="124">
        <v>4</v>
      </c>
      <c r="F16" s="124">
        <v>4</v>
      </c>
      <c r="G16" s="124">
        <v>4</v>
      </c>
      <c r="H16" s="124">
        <v>4</v>
      </c>
      <c r="I16" s="124">
        <v>4</v>
      </c>
      <c r="J16" s="124">
        <v>4</v>
      </c>
      <c r="K16" s="124">
        <v>4</v>
      </c>
      <c r="L16" s="124">
        <v>4</v>
      </c>
      <c r="M16" s="124">
        <v>4</v>
      </c>
      <c r="N16" s="124">
        <v>4</v>
      </c>
      <c r="O16" s="124">
        <v>6</v>
      </c>
      <c r="P16" s="124">
        <v>6</v>
      </c>
      <c r="Q16" s="124">
        <v>6</v>
      </c>
      <c r="R16" s="124">
        <v>6</v>
      </c>
      <c r="S16" s="124">
        <v>6</v>
      </c>
      <c r="T16" s="126">
        <v>0</v>
      </c>
      <c r="U16" s="131">
        <f t="shared" si="2"/>
        <v>78</v>
      </c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24"/>
      <c r="AS16" s="124"/>
      <c r="AT16" s="129">
        <f t="shared" si="0"/>
        <v>0</v>
      </c>
      <c r="AU16" s="129">
        <f>SUM(U16+AT16)</f>
        <v>78</v>
      </c>
    </row>
    <row r="17" spans="1:47" ht="35.25" customHeight="1" x14ac:dyDescent="0.25">
      <c r="A17" s="118" t="s">
        <v>24</v>
      </c>
      <c r="B17" s="119" t="s">
        <v>31</v>
      </c>
      <c r="C17" s="124">
        <v>2</v>
      </c>
      <c r="D17" s="124">
        <v>2</v>
      </c>
      <c r="E17" s="124">
        <v>2</v>
      </c>
      <c r="F17" s="124">
        <v>4</v>
      </c>
      <c r="G17" s="124">
        <v>4</v>
      </c>
      <c r="H17" s="124">
        <v>4</v>
      </c>
      <c r="I17" s="124">
        <v>4</v>
      </c>
      <c r="J17" s="124">
        <v>4</v>
      </c>
      <c r="K17" s="124">
        <v>4</v>
      </c>
      <c r="L17" s="124">
        <v>2</v>
      </c>
      <c r="M17" s="124">
        <v>2</v>
      </c>
      <c r="N17" s="124">
        <v>2</v>
      </c>
      <c r="O17" s="124">
        <v>2</v>
      </c>
      <c r="P17" s="124">
        <v>2</v>
      </c>
      <c r="Q17" s="124">
        <v>2</v>
      </c>
      <c r="R17" s="124">
        <v>2</v>
      </c>
      <c r="S17" s="124">
        <v>1</v>
      </c>
      <c r="T17" s="126">
        <v>0</v>
      </c>
      <c r="U17" s="131">
        <f t="shared" si="2"/>
        <v>45</v>
      </c>
      <c r="V17" s="124">
        <v>4</v>
      </c>
      <c r="W17" s="124">
        <v>4</v>
      </c>
      <c r="X17" s="124">
        <v>4</v>
      </c>
      <c r="Y17" s="124">
        <v>4</v>
      </c>
      <c r="Z17" s="124">
        <v>4</v>
      </c>
      <c r="AA17" s="124">
        <v>4</v>
      </c>
      <c r="AB17" s="124">
        <v>4</v>
      </c>
      <c r="AC17" s="124">
        <v>4</v>
      </c>
      <c r="AD17" s="124">
        <v>4</v>
      </c>
      <c r="AE17" s="124">
        <v>4</v>
      </c>
      <c r="AF17" s="124">
        <v>4</v>
      </c>
      <c r="AG17" s="124">
        <v>4</v>
      </c>
      <c r="AH17" s="124">
        <v>4</v>
      </c>
      <c r="AI17" s="124">
        <v>4</v>
      </c>
      <c r="AJ17" s="124">
        <v>4</v>
      </c>
      <c r="AK17" s="124">
        <v>4</v>
      </c>
      <c r="AL17" s="124">
        <v>4</v>
      </c>
      <c r="AM17" s="124">
        <v>4</v>
      </c>
      <c r="AN17" s="124"/>
      <c r="AO17" s="124"/>
      <c r="AP17" s="124"/>
      <c r="AQ17" s="124"/>
      <c r="AR17" s="124"/>
      <c r="AS17" s="124"/>
      <c r="AT17" s="129">
        <f t="shared" si="0"/>
        <v>72</v>
      </c>
      <c r="AU17" s="129">
        <f t="shared" si="1"/>
        <v>117</v>
      </c>
    </row>
    <row r="18" spans="1:47" ht="15.75" x14ac:dyDescent="0.25">
      <c r="A18" s="118" t="s">
        <v>43</v>
      </c>
      <c r="B18" s="119" t="s">
        <v>25</v>
      </c>
      <c r="C18" s="134">
        <v>2</v>
      </c>
      <c r="D18" s="134">
        <v>2</v>
      </c>
      <c r="E18" s="134">
        <v>2</v>
      </c>
      <c r="F18" s="134">
        <v>2</v>
      </c>
      <c r="G18" s="134">
        <v>2</v>
      </c>
      <c r="H18" s="134">
        <v>2</v>
      </c>
      <c r="I18" s="134">
        <v>2</v>
      </c>
      <c r="J18" s="134">
        <v>2</v>
      </c>
      <c r="K18" s="134">
        <v>2</v>
      </c>
      <c r="L18" s="134">
        <v>2</v>
      </c>
      <c r="M18" s="134">
        <v>2</v>
      </c>
      <c r="N18" s="134">
        <v>2</v>
      </c>
      <c r="O18" s="134">
        <v>2</v>
      </c>
      <c r="P18" s="134">
        <v>2</v>
      </c>
      <c r="Q18" s="134">
        <v>2</v>
      </c>
      <c r="R18" s="134">
        <v>2</v>
      </c>
      <c r="S18" s="134">
        <v>2</v>
      </c>
      <c r="T18" s="127">
        <v>0</v>
      </c>
      <c r="U18" s="127">
        <f t="shared" si="2"/>
        <v>34</v>
      </c>
      <c r="V18" s="134">
        <v>2</v>
      </c>
      <c r="W18" s="134">
        <v>2</v>
      </c>
      <c r="X18" s="134">
        <v>0</v>
      </c>
      <c r="Y18" s="134">
        <v>2</v>
      </c>
      <c r="Z18" s="134">
        <v>0</v>
      </c>
      <c r="AA18" s="134">
        <v>2</v>
      </c>
      <c r="AB18" s="134">
        <v>2</v>
      </c>
      <c r="AC18" s="134">
        <v>2</v>
      </c>
      <c r="AD18" s="134">
        <v>0</v>
      </c>
      <c r="AE18" s="134">
        <v>2</v>
      </c>
      <c r="AF18" s="134">
        <v>2</v>
      </c>
      <c r="AG18" s="134">
        <v>2</v>
      </c>
      <c r="AH18" s="134">
        <v>2</v>
      </c>
      <c r="AI18" s="134">
        <v>2</v>
      </c>
      <c r="AJ18" s="134">
        <v>2</v>
      </c>
      <c r="AK18" s="134">
        <v>2</v>
      </c>
      <c r="AL18" s="134">
        <v>2</v>
      </c>
      <c r="AM18" s="134">
        <v>0</v>
      </c>
      <c r="AN18" s="134">
        <v>2</v>
      </c>
      <c r="AO18" s="134">
        <v>2</v>
      </c>
      <c r="AP18" s="134">
        <v>2</v>
      </c>
      <c r="AQ18" s="134">
        <v>2</v>
      </c>
      <c r="AR18" s="137"/>
      <c r="AS18" s="124"/>
      <c r="AT18" s="129">
        <f t="shared" si="0"/>
        <v>36</v>
      </c>
      <c r="AU18" s="129">
        <f t="shared" si="1"/>
        <v>70</v>
      </c>
    </row>
    <row r="19" spans="1:47" ht="15.75" x14ac:dyDescent="0.25">
      <c r="A19" s="118" t="s">
        <v>103</v>
      </c>
      <c r="B19" s="123" t="s">
        <v>38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27">
        <v>0</v>
      </c>
      <c r="U19" s="127">
        <v>0</v>
      </c>
      <c r="V19" s="134">
        <v>2</v>
      </c>
      <c r="W19" s="134">
        <v>2</v>
      </c>
      <c r="X19" s="134">
        <v>2</v>
      </c>
      <c r="Y19" s="134">
        <v>2</v>
      </c>
      <c r="Z19" s="134">
        <v>2</v>
      </c>
      <c r="AA19" s="134">
        <v>2</v>
      </c>
      <c r="AB19" s="134">
        <v>2</v>
      </c>
      <c r="AC19" s="134">
        <v>2</v>
      </c>
      <c r="AD19" s="134">
        <v>2</v>
      </c>
      <c r="AE19" s="134">
        <v>2</v>
      </c>
      <c r="AF19" s="134">
        <v>2</v>
      </c>
      <c r="AG19" s="134">
        <v>2</v>
      </c>
      <c r="AH19" s="134">
        <v>2</v>
      </c>
      <c r="AI19" s="134">
        <v>2</v>
      </c>
      <c r="AJ19" s="134">
        <v>2</v>
      </c>
      <c r="AK19" s="134">
        <v>2</v>
      </c>
      <c r="AL19" s="134">
        <v>2</v>
      </c>
      <c r="AM19" s="134">
        <v>0</v>
      </c>
      <c r="AN19" s="134">
        <v>0</v>
      </c>
      <c r="AO19" s="134">
        <v>0</v>
      </c>
      <c r="AP19" s="134">
        <v>0</v>
      </c>
      <c r="AQ19" s="134">
        <v>0</v>
      </c>
      <c r="AR19" s="124"/>
      <c r="AS19" s="124"/>
      <c r="AT19" s="129">
        <f t="shared" si="0"/>
        <v>34</v>
      </c>
      <c r="AU19" s="129">
        <f t="shared" si="1"/>
        <v>34</v>
      </c>
    </row>
    <row r="20" spans="1:47" ht="51.75" customHeight="1" x14ac:dyDescent="0.25">
      <c r="A20" s="118"/>
      <c r="B20" s="122" t="s">
        <v>32</v>
      </c>
      <c r="C20" s="138">
        <v>16</v>
      </c>
      <c r="D20" s="138">
        <v>16</v>
      </c>
      <c r="E20" s="138">
        <v>16</v>
      </c>
      <c r="F20" s="138">
        <v>16</v>
      </c>
      <c r="G20" s="138">
        <v>16</v>
      </c>
      <c r="H20" s="138">
        <v>16</v>
      </c>
      <c r="I20" s="138">
        <v>16</v>
      </c>
      <c r="J20" s="138">
        <v>16</v>
      </c>
      <c r="K20" s="138">
        <v>16</v>
      </c>
      <c r="L20" s="138">
        <v>16</v>
      </c>
      <c r="M20" s="138">
        <v>16</v>
      </c>
      <c r="N20" s="138">
        <v>16</v>
      </c>
      <c r="O20" s="138">
        <v>16</v>
      </c>
      <c r="P20" s="138">
        <v>16</v>
      </c>
      <c r="Q20" s="138">
        <v>15</v>
      </c>
      <c r="R20" s="138">
        <f>R21+R23+R22</f>
        <v>14</v>
      </c>
      <c r="S20" s="138">
        <v>14</v>
      </c>
      <c r="T20" s="127">
        <v>0</v>
      </c>
      <c r="U20" s="127">
        <f>SUM(C20:S20)</f>
        <v>267</v>
      </c>
      <c r="V20" s="139">
        <v>12</v>
      </c>
      <c r="W20" s="139">
        <v>12</v>
      </c>
      <c r="X20" s="139">
        <v>12</v>
      </c>
      <c r="Y20" s="139">
        <v>12</v>
      </c>
      <c r="Z20" s="139">
        <v>12</v>
      </c>
      <c r="AA20" s="139">
        <v>12</v>
      </c>
      <c r="AB20" s="139">
        <v>12</v>
      </c>
      <c r="AC20" s="139">
        <v>12</v>
      </c>
      <c r="AD20" s="139">
        <v>12</v>
      </c>
      <c r="AE20" s="139">
        <v>12</v>
      </c>
      <c r="AF20" s="139">
        <v>12</v>
      </c>
      <c r="AG20" s="139">
        <v>12</v>
      </c>
      <c r="AH20" s="139">
        <v>12</v>
      </c>
      <c r="AI20" s="139">
        <v>12</v>
      </c>
      <c r="AJ20" s="139">
        <v>12</v>
      </c>
      <c r="AK20" s="139">
        <v>11</v>
      </c>
      <c r="AL20" s="139">
        <v>10</v>
      </c>
      <c r="AM20" s="139">
        <v>10</v>
      </c>
      <c r="AN20" s="139">
        <v>10</v>
      </c>
      <c r="AO20" s="139">
        <v>10</v>
      </c>
      <c r="AP20" s="139">
        <v>10</v>
      </c>
      <c r="AQ20" s="139">
        <v>12</v>
      </c>
      <c r="AR20" s="124"/>
      <c r="AS20" s="124"/>
      <c r="AT20" s="129">
        <f t="shared" si="0"/>
        <v>253</v>
      </c>
      <c r="AU20" s="129">
        <f>SUM(U20+AT20)</f>
        <v>520</v>
      </c>
    </row>
    <row r="21" spans="1:47" ht="15.75" x14ac:dyDescent="0.25">
      <c r="A21" s="120" t="s">
        <v>27</v>
      </c>
      <c r="B21" s="119" t="s">
        <v>26</v>
      </c>
      <c r="C21" s="134">
        <v>6</v>
      </c>
      <c r="D21" s="134">
        <v>6</v>
      </c>
      <c r="E21" s="134">
        <v>6</v>
      </c>
      <c r="F21" s="134">
        <v>6</v>
      </c>
      <c r="G21" s="134">
        <v>6</v>
      </c>
      <c r="H21" s="134">
        <v>6</v>
      </c>
      <c r="I21" s="134">
        <v>6</v>
      </c>
      <c r="J21" s="134">
        <v>6</v>
      </c>
      <c r="K21" s="134">
        <v>6</v>
      </c>
      <c r="L21" s="134">
        <v>6</v>
      </c>
      <c r="M21" s="134">
        <v>6</v>
      </c>
      <c r="N21" s="134">
        <v>6</v>
      </c>
      <c r="O21" s="134">
        <v>6</v>
      </c>
      <c r="P21" s="134">
        <v>6</v>
      </c>
      <c r="Q21" s="134">
        <v>6</v>
      </c>
      <c r="R21" s="134">
        <v>6</v>
      </c>
      <c r="S21" s="134">
        <v>6</v>
      </c>
      <c r="T21" s="127">
        <v>0</v>
      </c>
      <c r="U21" s="127">
        <f>SUM(C21:S21)</f>
        <v>102</v>
      </c>
      <c r="V21" s="132">
        <v>8</v>
      </c>
      <c r="W21" s="132">
        <v>8</v>
      </c>
      <c r="X21" s="132">
        <v>10</v>
      </c>
      <c r="Y21" s="132">
        <v>8</v>
      </c>
      <c r="Z21" s="132">
        <v>10</v>
      </c>
      <c r="AA21" s="132">
        <v>8</v>
      </c>
      <c r="AB21" s="132">
        <v>8</v>
      </c>
      <c r="AC21" s="132">
        <v>8</v>
      </c>
      <c r="AD21" s="132">
        <v>10</v>
      </c>
      <c r="AE21" s="132">
        <v>8</v>
      </c>
      <c r="AF21" s="132">
        <v>10</v>
      </c>
      <c r="AG21" s="132">
        <v>8</v>
      </c>
      <c r="AH21" s="132">
        <v>8</v>
      </c>
      <c r="AI21" s="132">
        <v>8</v>
      </c>
      <c r="AJ21" s="132">
        <v>10</v>
      </c>
      <c r="AK21" s="132">
        <v>8</v>
      </c>
      <c r="AL21" s="132">
        <v>10</v>
      </c>
      <c r="AM21" s="132">
        <v>8</v>
      </c>
      <c r="AN21" s="132">
        <v>8</v>
      </c>
      <c r="AO21" s="132">
        <v>8</v>
      </c>
      <c r="AP21" s="132">
        <v>8</v>
      </c>
      <c r="AQ21" s="132">
        <v>8</v>
      </c>
      <c r="AR21" s="133" t="s">
        <v>37</v>
      </c>
      <c r="AS21" s="124"/>
      <c r="AT21" s="129">
        <f t="shared" si="0"/>
        <v>188</v>
      </c>
      <c r="AU21" s="129">
        <f>SUM(U21+AT21)</f>
        <v>290</v>
      </c>
    </row>
    <row r="22" spans="1:47" ht="30.75" customHeight="1" x14ac:dyDescent="0.25">
      <c r="A22" s="120" t="s">
        <v>44</v>
      </c>
      <c r="B22" s="119" t="s">
        <v>28</v>
      </c>
      <c r="C22" s="134">
        <v>6</v>
      </c>
      <c r="D22" s="134">
        <v>6</v>
      </c>
      <c r="E22" s="134">
        <v>6</v>
      </c>
      <c r="F22" s="134">
        <v>6</v>
      </c>
      <c r="G22" s="134">
        <v>6</v>
      </c>
      <c r="H22" s="134">
        <v>6</v>
      </c>
      <c r="I22" s="134">
        <v>6</v>
      </c>
      <c r="J22" s="134">
        <v>6</v>
      </c>
      <c r="K22" s="134">
        <v>6</v>
      </c>
      <c r="L22" s="134">
        <v>6</v>
      </c>
      <c r="M22" s="134">
        <v>6</v>
      </c>
      <c r="N22" s="134">
        <v>6</v>
      </c>
      <c r="O22" s="134">
        <v>6</v>
      </c>
      <c r="P22" s="134">
        <v>6</v>
      </c>
      <c r="Q22" s="134">
        <v>6</v>
      </c>
      <c r="R22" s="134">
        <v>2</v>
      </c>
      <c r="S22" s="134">
        <v>3</v>
      </c>
      <c r="T22" s="126">
        <v>0</v>
      </c>
      <c r="U22" s="127">
        <f>SUM(C22:S22)</f>
        <v>95</v>
      </c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24"/>
      <c r="AS22" s="124"/>
      <c r="AT22" s="129">
        <f t="shared" si="0"/>
        <v>0</v>
      </c>
      <c r="AU22" s="129">
        <f>SUM(U22+AT22)</f>
        <v>95</v>
      </c>
    </row>
    <row r="23" spans="1:47" ht="15.75" x14ac:dyDescent="0.25">
      <c r="A23" s="120" t="s">
        <v>102</v>
      </c>
      <c r="B23" s="119" t="s">
        <v>42</v>
      </c>
      <c r="C23" s="134">
        <v>4</v>
      </c>
      <c r="D23" s="134">
        <v>4</v>
      </c>
      <c r="E23" s="134">
        <v>4</v>
      </c>
      <c r="F23" s="134">
        <v>4</v>
      </c>
      <c r="G23" s="134">
        <v>4</v>
      </c>
      <c r="H23" s="134">
        <v>4</v>
      </c>
      <c r="I23" s="134">
        <v>4</v>
      </c>
      <c r="J23" s="134">
        <v>4</v>
      </c>
      <c r="K23" s="134">
        <v>4</v>
      </c>
      <c r="L23" s="134">
        <v>4</v>
      </c>
      <c r="M23" s="134">
        <v>4</v>
      </c>
      <c r="N23" s="134">
        <v>4</v>
      </c>
      <c r="O23" s="134">
        <v>4</v>
      </c>
      <c r="P23" s="134">
        <v>4</v>
      </c>
      <c r="Q23" s="134">
        <v>4</v>
      </c>
      <c r="R23" s="134">
        <v>6</v>
      </c>
      <c r="S23" s="134">
        <v>4</v>
      </c>
      <c r="T23" s="127">
        <v>0</v>
      </c>
      <c r="U23" s="127">
        <f>SUM(C23:S23)</f>
        <v>70</v>
      </c>
      <c r="V23" s="134">
        <v>4</v>
      </c>
      <c r="W23" s="134">
        <v>4</v>
      </c>
      <c r="X23" s="134">
        <v>4</v>
      </c>
      <c r="Y23" s="134">
        <v>4</v>
      </c>
      <c r="Z23" s="134">
        <v>4</v>
      </c>
      <c r="AA23" s="134">
        <v>4</v>
      </c>
      <c r="AB23" s="134">
        <v>4</v>
      </c>
      <c r="AC23" s="134">
        <v>3</v>
      </c>
      <c r="AD23" s="134">
        <v>2</v>
      </c>
      <c r="AE23" s="134">
        <v>2</v>
      </c>
      <c r="AF23" s="134">
        <v>2</v>
      </c>
      <c r="AG23" s="134">
        <v>2</v>
      </c>
      <c r="AH23" s="134">
        <v>2</v>
      </c>
      <c r="AI23" s="134">
        <v>2</v>
      </c>
      <c r="AJ23" s="134">
        <v>2</v>
      </c>
      <c r="AK23" s="134">
        <v>2</v>
      </c>
      <c r="AL23" s="134">
        <v>2</v>
      </c>
      <c r="AM23" s="134">
        <v>4</v>
      </c>
      <c r="AN23" s="134">
        <v>4</v>
      </c>
      <c r="AO23" s="134">
        <v>2</v>
      </c>
      <c r="AP23" s="134">
        <v>4</v>
      </c>
      <c r="AQ23" s="134">
        <v>2</v>
      </c>
      <c r="AR23" s="124"/>
      <c r="AS23" s="133" t="s">
        <v>37</v>
      </c>
      <c r="AT23" s="129">
        <f t="shared" si="0"/>
        <v>65</v>
      </c>
      <c r="AU23" s="129">
        <f t="shared" si="1"/>
        <v>135</v>
      </c>
    </row>
    <row r="24" spans="1:47" ht="33" customHeight="1" x14ac:dyDescent="0.25">
      <c r="A24" s="121"/>
      <c r="B24" s="121" t="s">
        <v>36</v>
      </c>
      <c r="C24" s="125">
        <f t="shared" ref="C24:S24" si="3">C20+C9</f>
        <v>36</v>
      </c>
      <c r="D24" s="125">
        <f t="shared" si="3"/>
        <v>36</v>
      </c>
      <c r="E24" s="125">
        <f t="shared" si="3"/>
        <v>36</v>
      </c>
      <c r="F24" s="125">
        <f t="shared" si="3"/>
        <v>36</v>
      </c>
      <c r="G24" s="125">
        <f t="shared" si="3"/>
        <v>36</v>
      </c>
      <c r="H24" s="125">
        <f t="shared" si="3"/>
        <v>36</v>
      </c>
      <c r="I24" s="125">
        <f t="shared" si="3"/>
        <v>36</v>
      </c>
      <c r="J24" s="125">
        <f t="shared" si="3"/>
        <v>36</v>
      </c>
      <c r="K24" s="125">
        <f t="shared" si="3"/>
        <v>36</v>
      </c>
      <c r="L24" s="125">
        <f t="shared" si="3"/>
        <v>36</v>
      </c>
      <c r="M24" s="125">
        <f t="shared" si="3"/>
        <v>36</v>
      </c>
      <c r="N24" s="125">
        <f t="shared" si="3"/>
        <v>36</v>
      </c>
      <c r="O24" s="125">
        <f t="shared" si="3"/>
        <v>36</v>
      </c>
      <c r="P24" s="125">
        <f t="shared" si="3"/>
        <v>36</v>
      </c>
      <c r="Q24" s="125">
        <f t="shared" si="3"/>
        <v>36</v>
      </c>
      <c r="R24" s="125">
        <f t="shared" si="3"/>
        <v>36</v>
      </c>
      <c r="S24" s="125">
        <f t="shared" si="3"/>
        <v>36</v>
      </c>
      <c r="T24" s="139">
        <v>0</v>
      </c>
      <c r="U24" s="139">
        <f>SUM(U8)</f>
        <v>612</v>
      </c>
      <c r="V24" s="125">
        <v>36</v>
      </c>
      <c r="W24" s="125">
        <v>36</v>
      </c>
      <c r="X24" s="125">
        <v>36</v>
      </c>
      <c r="Y24" s="125">
        <v>36</v>
      </c>
      <c r="Z24" s="125">
        <v>36</v>
      </c>
      <c r="AA24" s="125">
        <v>36</v>
      </c>
      <c r="AB24" s="125">
        <v>36</v>
      </c>
      <c r="AC24" s="125">
        <v>36</v>
      </c>
      <c r="AD24" s="125">
        <v>36</v>
      </c>
      <c r="AE24" s="125">
        <v>36</v>
      </c>
      <c r="AF24" s="125">
        <v>36</v>
      </c>
      <c r="AG24" s="125">
        <v>36</v>
      </c>
      <c r="AH24" s="125">
        <v>36</v>
      </c>
      <c r="AI24" s="125">
        <v>36</v>
      </c>
      <c r="AJ24" s="125">
        <v>36</v>
      </c>
      <c r="AK24" s="125">
        <v>36</v>
      </c>
      <c r="AL24" s="125">
        <v>36</v>
      </c>
      <c r="AM24" s="125">
        <v>36</v>
      </c>
      <c r="AN24" s="125">
        <v>36</v>
      </c>
      <c r="AO24" s="125">
        <v>36</v>
      </c>
      <c r="AP24" s="125">
        <v>36</v>
      </c>
      <c r="AQ24" s="125">
        <v>36</v>
      </c>
      <c r="AR24" s="125">
        <v>36</v>
      </c>
      <c r="AS24" s="128">
        <v>18</v>
      </c>
      <c r="AT24" s="129">
        <v>792</v>
      </c>
      <c r="AU24" s="129">
        <f>SUM(U24+AT24)</f>
        <v>1404</v>
      </c>
    </row>
    <row r="25" spans="1:47" ht="18.75" x14ac:dyDescent="0.3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</row>
    <row r="26" spans="1:47" ht="18.75" x14ac:dyDescent="0.3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</row>
    <row r="33" spans="8:8" x14ac:dyDescent="0.25">
      <c r="H33" s="53"/>
    </row>
  </sheetData>
  <mergeCells count="14">
    <mergeCell ref="A3:A7"/>
    <mergeCell ref="B3:B7"/>
    <mergeCell ref="D3:F3"/>
    <mergeCell ref="Q3:S3"/>
    <mergeCell ref="AQ3:AS3"/>
    <mergeCell ref="C4:AT4"/>
    <mergeCell ref="D6:AU6"/>
    <mergeCell ref="Y3:AA3"/>
    <mergeCell ref="AC3:AF3"/>
    <mergeCell ref="AH3:AJ3"/>
    <mergeCell ref="AL3:AO3"/>
    <mergeCell ref="H3:J3"/>
    <mergeCell ref="L3:O3"/>
    <mergeCell ref="U3:W3"/>
  </mergeCells>
  <pageMargins left="0" right="0" top="0" bottom="0" header="0" footer="0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2"/>
  <sheetViews>
    <sheetView view="pageBreakPreview" zoomScale="70" zoomScaleSheetLayoutView="70" workbookViewId="0"/>
  </sheetViews>
  <sheetFormatPr defaultRowHeight="15" x14ac:dyDescent="0.25"/>
  <cols>
    <col min="1" max="1" width="11.7109375" customWidth="1"/>
    <col min="2" max="2" width="32.28515625" customWidth="1"/>
    <col min="3" max="3" width="5.140625" customWidth="1"/>
    <col min="4" max="4" width="4.7109375" customWidth="1"/>
    <col min="5" max="5" width="5.140625" customWidth="1"/>
    <col min="6" max="6" width="4.7109375" customWidth="1"/>
    <col min="7" max="7" width="5" customWidth="1"/>
    <col min="8" max="8" width="4.85546875" customWidth="1"/>
    <col min="9" max="9" width="4.7109375" customWidth="1"/>
    <col min="10" max="10" width="4.5703125" customWidth="1"/>
    <col min="11" max="12" width="4.7109375" customWidth="1"/>
    <col min="13" max="13" width="5.140625" customWidth="1"/>
    <col min="14" max="14" width="4.5703125" customWidth="1"/>
    <col min="15" max="15" width="5" customWidth="1"/>
    <col min="16" max="16" width="5.5703125" customWidth="1"/>
    <col min="17" max="17" width="5.42578125" customWidth="1"/>
    <col min="18" max="18" width="5.5703125" customWidth="1"/>
    <col min="19" max="19" width="4.85546875" customWidth="1"/>
    <col min="20" max="23" width="5" customWidth="1"/>
    <col min="24" max="24" width="4.28515625" customWidth="1"/>
    <col min="25" max="25" width="4.7109375" customWidth="1"/>
    <col min="26" max="26" width="4.28515625" customWidth="1"/>
    <col min="27" max="27" width="4.140625" customWidth="1"/>
    <col min="28" max="28" width="5.140625" customWidth="1"/>
    <col min="29" max="31" width="4.5703125" customWidth="1"/>
    <col min="32" max="32" width="4.7109375" customWidth="1"/>
    <col min="33" max="33" width="4.28515625" customWidth="1"/>
    <col min="34" max="35" width="4.5703125" customWidth="1"/>
    <col min="36" max="38" width="4.7109375" customWidth="1"/>
    <col min="39" max="39" width="5.140625" customWidth="1"/>
    <col min="40" max="40" width="4.85546875" customWidth="1"/>
    <col min="41" max="41" width="5" customWidth="1"/>
    <col min="42" max="42" width="4.28515625" customWidth="1"/>
    <col min="43" max="43" width="4.7109375" customWidth="1"/>
    <col min="44" max="44" width="4.5703125" customWidth="1"/>
    <col min="45" max="45" width="5.5703125" customWidth="1"/>
    <col min="46" max="46" width="5.42578125" customWidth="1"/>
    <col min="47" max="47" width="5.5703125" customWidth="1"/>
    <col min="48" max="48" width="7.7109375" customWidth="1"/>
  </cols>
  <sheetData>
    <row r="1" spans="1:48" ht="15.75" x14ac:dyDescent="0.25">
      <c r="A1" s="10" t="s">
        <v>178</v>
      </c>
    </row>
    <row r="3" spans="1:48" ht="77.25" x14ac:dyDescent="0.25">
      <c r="A3" s="158" t="s">
        <v>0</v>
      </c>
      <c r="B3" s="161" t="s">
        <v>1</v>
      </c>
      <c r="C3" s="155" t="s">
        <v>166</v>
      </c>
      <c r="D3" s="163" t="s">
        <v>2</v>
      </c>
      <c r="E3" s="163"/>
      <c r="F3" s="163"/>
      <c r="G3" s="155" t="s">
        <v>167</v>
      </c>
      <c r="H3" s="163" t="s">
        <v>3</v>
      </c>
      <c r="I3" s="163"/>
      <c r="J3" s="163"/>
      <c r="K3" s="155" t="s">
        <v>168</v>
      </c>
      <c r="L3" s="168" t="s">
        <v>4</v>
      </c>
      <c r="M3" s="169"/>
      <c r="N3" s="169"/>
      <c r="O3" s="170"/>
      <c r="P3" s="155" t="s">
        <v>169</v>
      </c>
      <c r="Q3" s="163" t="s">
        <v>5</v>
      </c>
      <c r="R3" s="163"/>
      <c r="S3" s="163"/>
      <c r="T3" s="155" t="s">
        <v>170</v>
      </c>
      <c r="U3" s="163" t="s">
        <v>6</v>
      </c>
      <c r="V3" s="163"/>
      <c r="W3" s="163"/>
      <c r="X3" s="155" t="s">
        <v>171</v>
      </c>
      <c r="Y3" s="163" t="s">
        <v>8</v>
      </c>
      <c r="Z3" s="163"/>
      <c r="AA3" s="163"/>
      <c r="AB3" s="155" t="s">
        <v>172</v>
      </c>
      <c r="AC3" s="168" t="s">
        <v>9</v>
      </c>
      <c r="AD3" s="169"/>
      <c r="AE3" s="169"/>
      <c r="AF3" s="170"/>
      <c r="AG3" s="155" t="s">
        <v>173</v>
      </c>
      <c r="AH3" s="163" t="s">
        <v>10</v>
      </c>
      <c r="AI3" s="163"/>
      <c r="AJ3" s="163"/>
      <c r="AK3" s="155" t="s">
        <v>174</v>
      </c>
      <c r="AL3" s="163" t="s">
        <v>11</v>
      </c>
      <c r="AM3" s="163"/>
      <c r="AN3" s="163"/>
      <c r="AO3" s="163"/>
      <c r="AP3" s="155" t="s">
        <v>175</v>
      </c>
      <c r="AQ3" s="163" t="s">
        <v>12</v>
      </c>
      <c r="AR3" s="163"/>
      <c r="AS3" s="163"/>
      <c r="AT3" s="163"/>
      <c r="AU3" s="155" t="s">
        <v>176</v>
      </c>
      <c r="AV3" s="1"/>
    </row>
    <row r="4" spans="1:48" x14ac:dyDescent="0.25">
      <c r="A4" s="159"/>
      <c r="B4" s="162"/>
      <c r="C4" s="164" t="s">
        <v>13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73"/>
      <c r="AR4" s="173"/>
      <c r="AS4" s="173"/>
      <c r="AT4" s="166"/>
      <c r="AU4" s="157"/>
      <c r="AV4" s="1"/>
    </row>
    <row r="5" spans="1:48" x14ac:dyDescent="0.25">
      <c r="A5" s="159"/>
      <c r="B5" s="162"/>
      <c r="C5" s="154">
        <v>36</v>
      </c>
      <c r="D5" s="4">
        <v>37</v>
      </c>
      <c r="E5" s="4">
        <v>38</v>
      </c>
      <c r="F5" s="4">
        <v>39</v>
      </c>
      <c r="G5" s="4">
        <v>40</v>
      </c>
      <c r="H5" s="4">
        <v>41</v>
      </c>
      <c r="I5" s="4">
        <v>42</v>
      </c>
      <c r="J5" s="4">
        <v>43</v>
      </c>
      <c r="K5" s="4">
        <v>44</v>
      </c>
      <c r="L5" s="4">
        <v>45</v>
      </c>
      <c r="M5" s="4">
        <v>46</v>
      </c>
      <c r="N5" s="4">
        <v>47</v>
      </c>
      <c r="O5" s="4">
        <v>48</v>
      </c>
      <c r="P5" s="4">
        <v>49</v>
      </c>
      <c r="Q5" s="4">
        <v>50</v>
      </c>
      <c r="R5" s="4">
        <v>51</v>
      </c>
      <c r="S5" s="4">
        <v>52</v>
      </c>
      <c r="T5" s="4">
        <v>1</v>
      </c>
      <c r="U5" s="4">
        <v>2</v>
      </c>
      <c r="V5" s="4">
        <v>3</v>
      </c>
      <c r="W5" s="4">
        <v>4</v>
      </c>
      <c r="X5" s="3">
        <v>5</v>
      </c>
      <c r="Y5" s="3">
        <v>6</v>
      </c>
      <c r="Z5" s="3">
        <v>7</v>
      </c>
      <c r="AA5" s="3">
        <v>8</v>
      </c>
      <c r="AB5" s="3">
        <v>9</v>
      </c>
      <c r="AC5" s="3">
        <v>10</v>
      </c>
      <c r="AD5" s="3">
        <v>11</v>
      </c>
      <c r="AE5" s="3">
        <v>12</v>
      </c>
      <c r="AF5" s="3">
        <v>13</v>
      </c>
      <c r="AG5" s="3">
        <v>14</v>
      </c>
      <c r="AH5" s="3">
        <v>15</v>
      </c>
      <c r="AI5" s="3">
        <v>16</v>
      </c>
      <c r="AJ5" s="3">
        <v>17</v>
      </c>
      <c r="AK5" s="3">
        <v>18</v>
      </c>
      <c r="AL5" s="3">
        <v>19</v>
      </c>
      <c r="AM5" s="3">
        <v>20</v>
      </c>
      <c r="AN5" s="3">
        <v>21</v>
      </c>
      <c r="AO5" s="3">
        <v>22</v>
      </c>
      <c r="AP5" s="3">
        <v>23</v>
      </c>
      <c r="AQ5" s="3">
        <v>24</v>
      </c>
      <c r="AR5" s="3">
        <v>25</v>
      </c>
      <c r="AS5" s="3">
        <v>26</v>
      </c>
      <c r="AT5" s="3"/>
      <c r="AU5" s="3"/>
      <c r="AV5" s="1"/>
    </row>
    <row r="6" spans="1:48" x14ac:dyDescent="0.25">
      <c r="A6" s="159"/>
      <c r="B6" s="162"/>
      <c r="C6" s="153"/>
      <c r="D6" s="164" t="s">
        <v>14</v>
      </c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7"/>
      <c r="AV6" s="1"/>
    </row>
    <row r="7" spans="1:48" x14ac:dyDescent="0.25">
      <c r="A7" s="160"/>
      <c r="B7" s="162"/>
      <c r="C7" s="15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  <c r="P7" s="4">
        <v>14</v>
      </c>
      <c r="Q7" s="4">
        <v>15</v>
      </c>
      <c r="R7" s="4">
        <v>16</v>
      </c>
      <c r="S7" s="4">
        <v>17</v>
      </c>
      <c r="T7" s="4">
        <v>18</v>
      </c>
      <c r="U7" s="4">
        <v>19</v>
      </c>
      <c r="V7" s="4">
        <v>20</v>
      </c>
      <c r="W7" s="4">
        <v>21</v>
      </c>
      <c r="X7" s="3">
        <v>22</v>
      </c>
      <c r="Y7" s="3">
        <v>23</v>
      </c>
      <c r="Z7" s="3">
        <v>24</v>
      </c>
      <c r="AA7" s="3">
        <v>25</v>
      </c>
      <c r="AB7" s="3">
        <v>26</v>
      </c>
      <c r="AC7" s="3">
        <v>27</v>
      </c>
      <c r="AD7" s="3">
        <v>28</v>
      </c>
      <c r="AE7" s="3">
        <v>29</v>
      </c>
      <c r="AF7" s="3">
        <v>30</v>
      </c>
      <c r="AG7" s="3">
        <v>31</v>
      </c>
      <c r="AH7" s="3">
        <v>32</v>
      </c>
      <c r="AI7" s="3">
        <v>33</v>
      </c>
      <c r="AJ7" s="3">
        <v>34</v>
      </c>
      <c r="AK7" s="3">
        <v>35</v>
      </c>
      <c r="AL7" s="3">
        <v>36</v>
      </c>
      <c r="AM7" s="3">
        <v>37</v>
      </c>
      <c r="AN7" s="3">
        <v>38</v>
      </c>
      <c r="AO7" s="3">
        <v>39</v>
      </c>
      <c r="AP7" s="3">
        <v>40</v>
      </c>
      <c r="AQ7" s="3">
        <v>41</v>
      </c>
      <c r="AR7" s="3">
        <v>42</v>
      </c>
      <c r="AS7" s="3">
        <v>43</v>
      </c>
      <c r="AT7" s="3"/>
      <c r="AU7" s="3"/>
      <c r="AV7" s="1"/>
    </row>
    <row r="8" spans="1:48" ht="27.75" customHeight="1" x14ac:dyDescent="0.25">
      <c r="A8" s="11" t="s">
        <v>111</v>
      </c>
      <c r="B8" s="23" t="s">
        <v>112</v>
      </c>
      <c r="C8" s="29">
        <v>8</v>
      </c>
      <c r="D8" s="29">
        <v>8</v>
      </c>
      <c r="E8" s="29">
        <v>8</v>
      </c>
      <c r="F8" s="29">
        <v>8</v>
      </c>
      <c r="G8" s="29">
        <v>8</v>
      </c>
      <c r="H8" s="29">
        <v>8</v>
      </c>
      <c r="I8" s="29">
        <v>8</v>
      </c>
      <c r="J8" s="29">
        <v>8</v>
      </c>
      <c r="K8" s="29">
        <v>6</v>
      </c>
      <c r="L8" s="29">
        <v>6</v>
      </c>
      <c r="M8" s="29">
        <v>6</v>
      </c>
      <c r="N8" s="29">
        <v>4</v>
      </c>
      <c r="O8" s="9">
        <v>4</v>
      </c>
      <c r="P8" s="9">
        <v>4</v>
      </c>
      <c r="Q8" s="9">
        <v>4</v>
      </c>
      <c r="R8" s="9">
        <v>4</v>
      </c>
      <c r="S8" s="9"/>
      <c r="T8" s="16">
        <v>0</v>
      </c>
      <c r="U8" s="30">
        <f>SUM(C8:R8)</f>
        <v>102</v>
      </c>
      <c r="V8" s="9">
        <v>6</v>
      </c>
      <c r="W8" s="9">
        <v>6</v>
      </c>
      <c r="X8" s="9">
        <v>6</v>
      </c>
      <c r="Y8" s="9">
        <v>6</v>
      </c>
      <c r="Z8" s="9">
        <v>6</v>
      </c>
      <c r="AA8" s="9">
        <v>6</v>
      </c>
      <c r="AB8" s="9">
        <v>6</v>
      </c>
      <c r="AC8" s="9">
        <v>6</v>
      </c>
      <c r="AD8" s="9">
        <v>6</v>
      </c>
      <c r="AE8" s="9">
        <v>6</v>
      </c>
      <c r="AF8" s="9">
        <v>6</v>
      </c>
      <c r="AG8" s="9">
        <v>6</v>
      </c>
      <c r="AH8" s="9">
        <v>6</v>
      </c>
      <c r="AI8" s="9">
        <v>6</v>
      </c>
      <c r="AJ8" s="9">
        <v>6</v>
      </c>
      <c r="AK8" s="9">
        <v>6</v>
      </c>
      <c r="AL8" s="9">
        <v>6</v>
      </c>
      <c r="AM8" s="9">
        <v>4</v>
      </c>
      <c r="AN8" s="9"/>
      <c r="AO8" s="9"/>
      <c r="AP8" s="9"/>
      <c r="AQ8" s="9"/>
      <c r="AR8" s="9"/>
      <c r="AS8" s="13"/>
      <c r="AT8" s="21"/>
      <c r="AU8" s="13">
        <f>SUM(V8:AT8)</f>
        <v>106</v>
      </c>
      <c r="AV8" s="13">
        <f>SUM(AU8,U8)</f>
        <v>208</v>
      </c>
    </row>
    <row r="9" spans="1:48" ht="18.75" customHeight="1" x14ac:dyDescent="0.25">
      <c r="A9" s="36" t="s">
        <v>46</v>
      </c>
      <c r="B9" s="5" t="s">
        <v>47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1"/>
      <c r="P9" s="24"/>
      <c r="Q9" s="24"/>
      <c r="R9" s="24"/>
      <c r="S9" s="24"/>
      <c r="T9" s="17">
        <v>0</v>
      </c>
      <c r="U9" s="31">
        <v>0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>
        <v>2</v>
      </c>
      <c r="AE9" s="3">
        <v>2</v>
      </c>
      <c r="AF9" s="3">
        <v>2</v>
      </c>
      <c r="AG9" s="3">
        <v>2</v>
      </c>
      <c r="AH9" s="3">
        <v>4</v>
      </c>
      <c r="AI9" s="3">
        <v>4</v>
      </c>
      <c r="AJ9" s="3">
        <v>4</v>
      </c>
      <c r="AK9" s="3">
        <v>4</v>
      </c>
      <c r="AL9" s="3">
        <v>4</v>
      </c>
      <c r="AM9" s="3">
        <v>4</v>
      </c>
      <c r="AN9" s="3"/>
      <c r="AO9" s="3"/>
      <c r="AP9" s="3"/>
      <c r="AQ9" s="3"/>
      <c r="AR9" s="3"/>
      <c r="AS9" s="1"/>
      <c r="AT9" s="1"/>
      <c r="AU9" s="105">
        <v>48</v>
      </c>
      <c r="AV9" s="13">
        <v>48</v>
      </c>
    </row>
    <row r="10" spans="1:48" ht="14.25" customHeight="1" x14ac:dyDescent="0.25">
      <c r="A10" s="6" t="s">
        <v>48</v>
      </c>
      <c r="B10" s="36" t="s">
        <v>22</v>
      </c>
      <c r="C10" s="3">
        <v>4</v>
      </c>
      <c r="D10" s="3">
        <v>4</v>
      </c>
      <c r="E10" s="3">
        <v>4</v>
      </c>
      <c r="F10" s="3">
        <v>4</v>
      </c>
      <c r="G10" s="3">
        <v>4</v>
      </c>
      <c r="H10" s="3">
        <v>4</v>
      </c>
      <c r="I10" s="3">
        <v>4</v>
      </c>
      <c r="J10" s="3">
        <v>4</v>
      </c>
      <c r="K10" s="3">
        <v>2</v>
      </c>
      <c r="L10" s="3">
        <v>2</v>
      </c>
      <c r="M10" s="3">
        <v>2</v>
      </c>
      <c r="N10" s="3">
        <v>2</v>
      </c>
      <c r="O10" s="1">
        <v>2</v>
      </c>
      <c r="P10" s="3">
        <v>2</v>
      </c>
      <c r="Q10" s="3">
        <v>2</v>
      </c>
      <c r="R10" s="3">
        <v>2</v>
      </c>
      <c r="S10" s="3"/>
      <c r="T10" s="17">
        <v>0</v>
      </c>
      <c r="U10" s="32">
        <v>48</v>
      </c>
      <c r="V10" s="3"/>
      <c r="W10" s="3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05">
        <v>0</v>
      </c>
      <c r="AV10" s="13">
        <v>48</v>
      </c>
    </row>
    <row r="11" spans="1:48" ht="32.25" customHeight="1" x14ac:dyDescent="0.25">
      <c r="A11" s="6" t="s">
        <v>49</v>
      </c>
      <c r="B11" s="5" t="s">
        <v>140</v>
      </c>
      <c r="C11" s="3">
        <v>2</v>
      </c>
      <c r="D11" s="3">
        <v>2</v>
      </c>
      <c r="E11" s="3">
        <v>2</v>
      </c>
      <c r="F11" s="3">
        <v>2</v>
      </c>
      <c r="G11" s="3">
        <v>2</v>
      </c>
      <c r="H11" s="3">
        <v>2</v>
      </c>
      <c r="I11" s="3">
        <v>2</v>
      </c>
      <c r="J11" s="3">
        <v>2</v>
      </c>
      <c r="K11" s="3">
        <v>2</v>
      </c>
      <c r="L11" s="3">
        <v>2</v>
      </c>
      <c r="M11" s="3">
        <v>2</v>
      </c>
      <c r="N11" s="3"/>
      <c r="O11" s="1"/>
      <c r="P11" s="3"/>
      <c r="Q11" s="3"/>
      <c r="R11" s="3"/>
      <c r="S11" s="3"/>
      <c r="T11" s="17">
        <v>0</v>
      </c>
      <c r="U11" s="32">
        <v>22</v>
      </c>
      <c r="V11" s="3">
        <v>2</v>
      </c>
      <c r="W11" s="3">
        <v>2</v>
      </c>
      <c r="X11" s="1">
        <v>2</v>
      </c>
      <c r="Y11" s="1">
        <v>2</v>
      </c>
      <c r="Z11" s="1">
        <v>2</v>
      </c>
      <c r="AA11" s="1">
        <v>2</v>
      </c>
      <c r="AB11" s="1">
        <v>2</v>
      </c>
      <c r="AC11" s="1">
        <v>2</v>
      </c>
      <c r="AD11" s="1">
        <v>2</v>
      </c>
      <c r="AE11" s="1">
        <v>2</v>
      </c>
      <c r="AF11" s="1">
        <v>2</v>
      </c>
      <c r="AG11" s="1">
        <v>2</v>
      </c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05">
        <v>24</v>
      </c>
      <c r="AV11" s="13">
        <v>46</v>
      </c>
    </row>
    <row r="12" spans="1:48" ht="18.75" customHeight="1" x14ac:dyDescent="0.25">
      <c r="A12" s="6" t="s">
        <v>50</v>
      </c>
      <c r="B12" s="36" t="s">
        <v>31</v>
      </c>
      <c r="C12" s="3">
        <v>2</v>
      </c>
      <c r="D12" s="3">
        <v>2</v>
      </c>
      <c r="E12" s="3">
        <v>2</v>
      </c>
      <c r="F12" s="3">
        <v>2</v>
      </c>
      <c r="G12" s="3">
        <v>2</v>
      </c>
      <c r="H12" s="3">
        <v>2</v>
      </c>
      <c r="I12" s="3">
        <v>2</v>
      </c>
      <c r="J12" s="3">
        <v>2</v>
      </c>
      <c r="K12" s="3">
        <v>2</v>
      </c>
      <c r="L12" s="3">
        <v>2</v>
      </c>
      <c r="M12" s="3">
        <v>2</v>
      </c>
      <c r="N12" s="3">
        <v>2</v>
      </c>
      <c r="O12" s="1">
        <v>2</v>
      </c>
      <c r="P12" s="3">
        <v>2</v>
      </c>
      <c r="Q12" s="3">
        <v>2</v>
      </c>
      <c r="R12" s="3">
        <v>2</v>
      </c>
      <c r="S12" s="3"/>
      <c r="T12" s="17">
        <v>0</v>
      </c>
      <c r="U12" s="31">
        <v>32</v>
      </c>
      <c r="V12" s="3">
        <v>2</v>
      </c>
      <c r="W12" s="3">
        <v>2</v>
      </c>
      <c r="X12" s="1">
        <v>2</v>
      </c>
      <c r="Y12" s="1">
        <v>2</v>
      </c>
      <c r="Z12" s="1">
        <v>2</v>
      </c>
      <c r="AA12" s="1">
        <v>2</v>
      </c>
      <c r="AB12" s="1">
        <v>2</v>
      </c>
      <c r="AC12" s="1">
        <v>2</v>
      </c>
      <c r="AD12" s="1">
        <v>2</v>
      </c>
      <c r="AE12" s="1">
        <v>2</v>
      </c>
      <c r="AF12" s="1">
        <v>2</v>
      </c>
      <c r="AG12" s="1">
        <v>2</v>
      </c>
      <c r="AH12" s="1">
        <v>2</v>
      </c>
      <c r="AI12" s="1">
        <v>2</v>
      </c>
      <c r="AJ12" s="1">
        <v>2</v>
      </c>
      <c r="AK12" s="1">
        <v>2</v>
      </c>
      <c r="AL12" s="1">
        <v>2</v>
      </c>
      <c r="AM12" s="1"/>
      <c r="AN12" s="1"/>
      <c r="AO12" s="1"/>
      <c r="AP12" s="1"/>
      <c r="AQ12" s="1"/>
      <c r="AR12" s="1"/>
      <c r="AS12" s="1"/>
      <c r="AT12" s="1"/>
      <c r="AU12" s="105">
        <v>34</v>
      </c>
      <c r="AV12" s="13">
        <v>66</v>
      </c>
    </row>
    <row r="13" spans="1:48" ht="28.5" customHeight="1" x14ac:dyDescent="0.25">
      <c r="A13" s="12" t="s">
        <v>113</v>
      </c>
      <c r="B13" s="12" t="s">
        <v>114</v>
      </c>
      <c r="C13" s="9">
        <v>8</v>
      </c>
      <c r="D13" s="9">
        <v>8</v>
      </c>
      <c r="E13" s="9">
        <v>8</v>
      </c>
      <c r="F13" s="9">
        <v>8</v>
      </c>
      <c r="G13" s="9">
        <v>8</v>
      </c>
      <c r="H13" s="9">
        <v>8</v>
      </c>
      <c r="I13" s="9">
        <v>8</v>
      </c>
      <c r="J13" s="9">
        <v>8</v>
      </c>
      <c r="K13" s="9">
        <v>8</v>
      </c>
      <c r="L13" s="9">
        <v>8</v>
      </c>
      <c r="M13" s="9">
        <v>10</v>
      </c>
      <c r="N13" s="9">
        <v>10</v>
      </c>
      <c r="O13" s="13">
        <v>12</v>
      </c>
      <c r="P13" s="9">
        <v>12</v>
      </c>
      <c r="Q13" s="9">
        <v>12</v>
      </c>
      <c r="R13" s="9">
        <v>12</v>
      </c>
      <c r="S13" s="59"/>
      <c r="T13" s="17">
        <v>0</v>
      </c>
      <c r="U13" s="31">
        <f>SUM(C13:R13)</f>
        <v>148</v>
      </c>
      <c r="V13" s="59"/>
      <c r="W13" s="59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105"/>
      <c r="AV13" s="13">
        <f>SUM(U13)</f>
        <v>148</v>
      </c>
    </row>
    <row r="14" spans="1:48" x14ac:dyDescent="0.25">
      <c r="A14" s="6" t="s">
        <v>106</v>
      </c>
      <c r="B14" s="5" t="s">
        <v>26</v>
      </c>
      <c r="C14" s="3">
        <v>4</v>
      </c>
      <c r="D14" s="3">
        <v>4</v>
      </c>
      <c r="E14" s="3">
        <v>4</v>
      </c>
      <c r="F14" s="3">
        <v>4</v>
      </c>
      <c r="G14" s="3">
        <v>4</v>
      </c>
      <c r="H14" s="3">
        <v>4</v>
      </c>
      <c r="I14" s="3">
        <v>4</v>
      </c>
      <c r="J14" s="3">
        <v>4</v>
      </c>
      <c r="K14" s="3">
        <v>4</v>
      </c>
      <c r="L14" s="54">
        <v>4</v>
      </c>
      <c r="M14" s="54">
        <v>6</v>
      </c>
      <c r="N14" s="54">
        <v>6</v>
      </c>
      <c r="O14" s="20">
        <v>6</v>
      </c>
      <c r="P14" s="54">
        <v>6</v>
      </c>
      <c r="Q14" s="54">
        <v>6</v>
      </c>
      <c r="R14" s="54">
        <v>6</v>
      </c>
      <c r="S14" s="38" t="s">
        <v>37</v>
      </c>
      <c r="T14" s="17">
        <v>0</v>
      </c>
      <c r="U14" s="31">
        <v>76</v>
      </c>
      <c r="V14" s="3"/>
      <c r="W14" s="3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05"/>
      <c r="AV14" s="13">
        <v>76</v>
      </c>
    </row>
    <row r="15" spans="1:48" x14ac:dyDescent="0.25">
      <c r="A15" s="6" t="s">
        <v>107</v>
      </c>
      <c r="B15" s="5" t="s">
        <v>108</v>
      </c>
      <c r="C15" s="3">
        <v>4</v>
      </c>
      <c r="D15" s="3">
        <v>4</v>
      </c>
      <c r="E15" s="3">
        <v>4</v>
      </c>
      <c r="F15" s="3">
        <v>4</v>
      </c>
      <c r="G15" s="3">
        <v>4</v>
      </c>
      <c r="H15" s="3">
        <v>4</v>
      </c>
      <c r="I15" s="3">
        <v>4</v>
      </c>
      <c r="J15" s="3">
        <v>4</v>
      </c>
      <c r="K15" s="3">
        <v>4</v>
      </c>
      <c r="L15" s="3">
        <v>4</v>
      </c>
      <c r="M15" s="3">
        <v>4</v>
      </c>
      <c r="N15" s="3">
        <v>4</v>
      </c>
      <c r="O15" s="1">
        <v>6</v>
      </c>
      <c r="P15" s="3">
        <v>6</v>
      </c>
      <c r="Q15" s="3">
        <v>6</v>
      </c>
      <c r="R15" s="3">
        <v>6</v>
      </c>
      <c r="S15" s="38" t="s">
        <v>37</v>
      </c>
      <c r="T15" s="17">
        <v>0</v>
      </c>
      <c r="U15" s="31">
        <v>72</v>
      </c>
      <c r="V15" s="3"/>
      <c r="W15" s="3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05"/>
      <c r="AV15" s="13">
        <v>72</v>
      </c>
    </row>
    <row r="16" spans="1:48" ht="24" customHeight="1" x14ac:dyDescent="0.25">
      <c r="A16" s="12" t="s">
        <v>115</v>
      </c>
      <c r="B16" s="41" t="s">
        <v>116</v>
      </c>
      <c r="C16" s="9">
        <v>12</v>
      </c>
      <c r="D16" s="9">
        <v>12</v>
      </c>
      <c r="E16" s="9">
        <v>12</v>
      </c>
      <c r="F16" s="9">
        <v>12</v>
      </c>
      <c r="G16" s="9">
        <v>12</v>
      </c>
      <c r="H16" s="9">
        <v>12</v>
      </c>
      <c r="I16" s="9">
        <v>12</v>
      </c>
      <c r="J16" s="9">
        <v>14</v>
      </c>
      <c r="K16" s="9">
        <v>14</v>
      </c>
      <c r="L16" s="9">
        <v>16</v>
      </c>
      <c r="M16" s="9">
        <v>14</v>
      </c>
      <c r="N16" s="9">
        <v>14</v>
      </c>
      <c r="O16" s="13">
        <v>14</v>
      </c>
      <c r="P16" s="9">
        <v>12</v>
      </c>
      <c r="Q16" s="9">
        <v>12</v>
      </c>
      <c r="R16" s="9">
        <v>12</v>
      </c>
      <c r="S16" s="9"/>
      <c r="T16" s="16">
        <v>0</v>
      </c>
      <c r="U16" s="31">
        <f>SUM(C16:R16)</f>
        <v>206</v>
      </c>
      <c r="V16" s="9">
        <v>18</v>
      </c>
      <c r="W16" s="9">
        <v>18</v>
      </c>
      <c r="X16" s="9">
        <v>16</v>
      </c>
      <c r="Y16" s="9">
        <v>14</v>
      </c>
      <c r="Z16" s="9">
        <v>14</v>
      </c>
      <c r="AA16" s="9">
        <v>14</v>
      </c>
      <c r="AB16" s="9">
        <v>14</v>
      </c>
      <c r="AC16" s="9">
        <v>14</v>
      </c>
      <c r="AD16" s="9">
        <v>14</v>
      </c>
      <c r="AE16" s="9">
        <v>14</v>
      </c>
      <c r="AF16" s="9">
        <v>12</v>
      </c>
      <c r="AG16" s="9">
        <v>12</v>
      </c>
      <c r="AH16" s="9">
        <v>12</v>
      </c>
      <c r="AI16" s="9">
        <v>12</v>
      </c>
      <c r="AJ16" s="9">
        <v>10</v>
      </c>
      <c r="AK16" s="9">
        <v>10</v>
      </c>
      <c r="AL16" s="9">
        <v>8</v>
      </c>
      <c r="AM16" s="9">
        <v>8</v>
      </c>
      <c r="AN16" s="9"/>
      <c r="AO16" s="9"/>
      <c r="AP16" s="9"/>
      <c r="AQ16" s="9"/>
      <c r="AR16" s="9"/>
      <c r="AS16" s="13"/>
      <c r="AT16" s="21"/>
      <c r="AU16" s="105">
        <f>SUM(V16:AM16)</f>
        <v>234</v>
      </c>
      <c r="AV16" s="13">
        <f>SUM(U16+AU16)</f>
        <v>440</v>
      </c>
    </row>
    <row r="17" spans="1:48" x14ac:dyDescent="0.25">
      <c r="A17" s="7" t="s">
        <v>55</v>
      </c>
      <c r="B17" s="36" t="s">
        <v>56</v>
      </c>
      <c r="C17" s="3">
        <v>6</v>
      </c>
      <c r="D17" s="3">
        <v>6</v>
      </c>
      <c r="E17" s="3">
        <v>6</v>
      </c>
      <c r="F17" s="3">
        <v>6</v>
      </c>
      <c r="G17" s="3">
        <v>6</v>
      </c>
      <c r="H17" s="3">
        <v>6</v>
      </c>
      <c r="I17" s="3">
        <v>6</v>
      </c>
      <c r="J17" s="3">
        <v>6</v>
      </c>
      <c r="K17" s="3">
        <v>6</v>
      </c>
      <c r="L17" s="3">
        <v>6</v>
      </c>
      <c r="M17" s="3">
        <v>6</v>
      </c>
      <c r="N17" s="3">
        <v>6</v>
      </c>
      <c r="O17" s="1">
        <v>6</v>
      </c>
      <c r="P17" s="3">
        <v>4</v>
      </c>
      <c r="Q17" s="3">
        <v>4</v>
      </c>
      <c r="R17" s="3">
        <v>4</v>
      </c>
      <c r="S17" s="3"/>
      <c r="T17" s="17">
        <v>0</v>
      </c>
      <c r="U17" s="31">
        <v>90</v>
      </c>
      <c r="V17" s="3">
        <v>2</v>
      </c>
      <c r="W17" s="3">
        <v>2</v>
      </c>
      <c r="X17" s="1">
        <v>2</v>
      </c>
      <c r="Y17" s="1">
        <v>2</v>
      </c>
      <c r="Z17" s="1">
        <v>2</v>
      </c>
      <c r="AA17" s="1">
        <v>2</v>
      </c>
      <c r="AB17" s="1">
        <v>2</v>
      </c>
      <c r="AC17" s="1">
        <v>2</v>
      </c>
      <c r="AD17" s="1">
        <v>2</v>
      </c>
      <c r="AE17" s="1">
        <v>2</v>
      </c>
      <c r="AF17" s="1">
        <v>2</v>
      </c>
      <c r="AG17" s="1">
        <v>2</v>
      </c>
      <c r="AH17" s="1">
        <v>2</v>
      </c>
      <c r="AI17" s="1">
        <v>2</v>
      </c>
      <c r="AJ17" s="1"/>
      <c r="AK17" s="1"/>
      <c r="AL17" s="1"/>
      <c r="AM17" s="1"/>
      <c r="AN17" s="20"/>
      <c r="AO17" s="20"/>
      <c r="AP17" s="56"/>
      <c r="AQ17" s="56"/>
      <c r="AR17" s="20"/>
      <c r="AS17" s="78"/>
      <c r="AT17" s="25" t="s">
        <v>37</v>
      </c>
      <c r="AU17" s="105">
        <v>28</v>
      </c>
      <c r="AV17" s="13">
        <v>118</v>
      </c>
    </row>
    <row r="18" spans="1:48" x14ac:dyDescent="0.25">
      <c r="A18" s="7" t="s">
        <v>57</v>
      </c>
      <c r="B18" s="36" t="s">
        <v>86</v>
      </c>
      <c r="C18" s="3">
        <v>2</v>
      </c>
      <c r="D18" s="3">
        <v>2</v>
      </c>
      <c r="E18" s="3">
        <v>2</v>
      </c>
      <c r="F18" s="3">
        <v>2</v>
      </c>
      <c r="G18" s="3">
        <v>2</v>
      </c>
      <c r="H18" s="3">
        <v>2</v>
      </c>
      <c r="I18" s="3">
        <v>2</v>
      </c>
      <c r="J18" s="3">
        <v>4</v>
      </c>
      <c r="K18" s="3">
        <v>4</v>
      </c>
      <c r="L18" s="3">
        <v>4</v>
      </c>
      <c r="M18" s="3">
        <v>4</v>
      </c>
      <c r="N18" s="3">
        <v>4</v>
      </c>
      <c r="O18" s="1">
        <v>4</v>
      </c>
      <c r="P18" s="3">
        <v>4</v>
      </c>
      <c r="Q18" s="3">
        <v>4</v>
      </c>
      <c r="R18" s="3">
        <v>4</v>
      </c>
      <c r="S18" s="3"/>
      <c r="T18" s="17">
        <v>0</v>
      </c>
      <c r="U18" s="31">
        <v>50</v>
      </c>
      <c r="V18" s="3">
        <v>4</v>
      </c>
      <c r="W18" s="3">
        <v>4</v>
      </c>
      <c r="X18" s="1">
        <v>4</v>
      </c>
      <c r="Y18" s="1">
        <v>2</v>
      </c>
      <c r="Z18" s="1">
        <v>2</v>
      </c>
      <c r="AA18" s="1">
        <v>2</v>
      </c>
      <c r="AB18" s="1">
        <v>2</v>
      </c>
      <c r="AC18" s="1">
        <v>2</v>
      </c>
      <c r="AD18" s="1">
        <v>2</v>
      </c>
      <c r="AE18" s="1">
        <v>2</v>
      </c>
      <c r="AF18" s="1">
        <v>2</v>
      </c>
      <c r="AG18" s="1">
        <v>2</v>
      </c>
      <c r="AH18" s="1">
        <v>2</v>
      </c>
      <c r="AI18" s="1">
        <v>2</v>
      </c>
      <c r="AJ18" s="1">
        <v>2</v>
      </c>
      <c r="AK18" s="1">
        <v>2</v>
      </c>
      <c r="AL18" s="1">
        <v>2</v>
      </c>
      <c r="AM18" s="1">
        <v>2</v>
      </c>
      <c r="AN18" s="20"/>
      <c r="AO18" s="20"/>
      <c r="AP18" s="20"/>
      <c r="AQ18" s="20"/>
      <c r="AR18" s="20"/>
      <c r="AS18" s="78"/>
      <c r="AT18" s="25" t="s">
        <v>37</v>
      </c>
      <c r="AU18" s="105">
        <v>42</v>
      </c>
      <c r="AV18" s="13">
        <v>92</v>
      </c>
    </row>
    <row r="19" spans="1:48" x14ac:dyDescent="0.25">
      <c r="A19" s="6" t="s">
        <v>58</v>
      </c>
      <c r="B19" s="98" t="s">
        <v>141</v>
      </c>
      <c r="C19" s="58">
        <v>2</v>
      </c>
      <c r="D19" s="58">
        <v>2</v>
      </c>
      <c r="E19" s="58">
        <v>2</v>
      </c>
      <c r="F19" s="58">
        <v>2</v>
      </c>
      <c r="G19" s="58">
        <v>2</v>
      </c>
      <c r="H19" s="58">
        <v>2</v>
      </c>
      <c r="I19" s="58">
        <v>2</v>
      </c>
      <c r="J19" s="58">
        <v>2</v>
      </c>
      <c r="K19" s="58">
        <v>2</v>
      </c>
      <c r="L19" s="58">
        <v>2</v>
      </c>
      <c r="M19" s="58"/>
      <c r="N19" s="58"/>
      <c r="O19" s="58"/>
      <c r="P19" s="58"/>
      <c r="Q19" s="58"/>
      <c r="R19" s="58"/>
      <c r="S19" s="58"/>
      <c r="T19" s="17">
        <v>0</v>
      </c>
      <c r="U19" s="31">
        <v>20</v>
      </c>
      <c r="V19" s="58">
        <v>2</v>
      </c>
      <c r="W19" s="58">
        <v>2</v>
      </c>
      <c r="X19" s="58">
        <v>2</v>
      </c>
      <c r="Y19" s="58">
        <v>2</v>
      </c>
      <c r="Z19" s="58">
        <v>2</v>
      </c>
      <c r="AA19" s="58">
        <v>2</v>
      </c>
      <c r="AB19" s="58">
        <v>2</v>
      </c>
      <c r="AC19" s="58">
        <v>2</v>
      </c>
      <c r="AD19" s="58">
        <v>2</v>
      </c>
      <c r="AE19" s="58">
        <v>2</v>
      </c>
      <c r="AF19" s="58">
        <v>2</v>
      </c>
      <c r="AG19" s="58">
        <v>2</v>
      </c>
      <c r="AH19" s="58">
        <v>2</v>
      </c>
      <c r="AI19" s="58">
        <v>2</v>
      </c>
      <c r="AJ19" s="58">
        <v>2</v>
      </c>
      <c r="AK19" s="58">
        <v>2</v>
      </c>
      <c r="AL19" s="58"/>
      <c r="AM19" s="58"/>
      <c r="AN19" s="58"/>
      <c r="AO19" s="58"/>
      <c r="AP19" s="58"/>
      <c r="AQ19" s="58"/>
      <c r="AR19" s="58"/>
      <c r="AS19" s="58"/>
      <c r="AT19" s="20"/>
      <c r="AU19" s="13">
        <v>32</v>
      </c>
      <c r="AV19" s="13">
        <v>52</v>
      </c>
    </row>
    <row r="20" spans="1:48" x14ac:dyDescent="0.25">
      <c r="A20" s="27" t="s">
        <v>109</v>
      </c>
      <c r="B20" s="36" t="s">
        <v>59</v>
      </c>
      <c r="C20" s="1">
        <v>2</v>
      </c>
      <c r="D20" s="1">
        <v>2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1">
        <v>2</v>
      </c>
      <c r="L20" s="1">
        <v>4</v>
      </c>
      <c r="M20" s="1">
        <v>4</v>
      </c>
      <c r="N20" s="1">
        <v>4</v>
      </c>
      <c r="O20" s="1">
        <v>4</v>
      </c>
      <c r="P20" s="1">
        <v>4</v>
      </c>
      <c r="Q20" s="1">
        <v>4</v>
      </c>
      <c r="R20" s="1">
        <v>4</v>
      </c>
      <c r="S20" s="1"/>
      <c r="T20" s="17">
        <v>0</v>
      </c>
      <c r="U20" s="31">
        <v>46</v>
      </c>
      <c r="V20" s="1">
        <v>4</v>
      </c>
      <c r="W20" s="1">
        <v>4</v>
      </c>
      <c r="X20" s="1">
        <v>2</v>
      </c>
      <c r="Y20" s="1">
        <v>2</v>
      </c>
      <c r="Z20" s="1">
        <v>2</v>
      </c>
      <c r="AA20" s="1">
        <v>2</v>
      </c>
      <c r="AB20" s="1">
        <v>2</v>
      </c>
      <c r="AC20" s="1">
        <v>2</v>
      </c>
      <c r="AD20" s="1">
        <v>2</v>
      </c>
      <c r="AE20" s="1">
        <v>2</v>
      </c>
      <c r="AF20" s="1">
        <v>2</v>
      </c>
      <c r="AG20" s="1">
        <v>2</v>
      </c>
      <c r="AH20" s="1">
        <v>2</v>
      </c>
      <c r="AI20" s="1">
        <v>2</v>
      </c>
      <c r="AJ20" s="1">
        <v>2</v>
      </c>
      <c r="AK20" s="1">
        <v>2</v>
      </c>
      <c r="AL20" s="1">
        <v>2</v>
      </c>
      <c r="AM20" s="20">
        <v>2</v>
      </c>
      <c r="AN20" s="20"/>
      <c r="AO20" s="20"/>
      <c r="AP20" s="20"/>
      <c r="AQ20" s="20"/>
      <c r="AR20" s="20"/>
      <c r="AS20" s="55" t="s">
        <v>37</v>
      </c>
      <c r="AT20" s="77"/>
      <c r="AU20" s="13">
        <v>40</v>
      </c>
      <c r="AV20" s="13">
        <v>86</v>
      </c>
    </row>
    <row r="21" spans="1:48" ht="28.5" customHeight="1" x14ac:dyDescent="0.25">
      <c r="A21" s="27" t="s">
        <v>110</v>
      </c>
      <c r="B21" s="37" t="s">
        <v>88</v>
      </c>
      <c r="C21" s="2"/>
      <c r="D21" s="1"/>
      <c r="E21" s="1"/>
      <c r="F21" s="1"/>
      <c r="G21" s="1"/>
      <c r="H21" s="1"/>
      <c r="I21" s="1"/>
      <c r="J21" s="1"/>
      <c r="K21" s="1"/>
      <c r="L21" s="1"/>
      <c r="M21" s="39"/>
      <c r="N21" s="39"/>
      <c r="O21" s="39"/>
      <c r="P21" s="39"/>
      <c r="Q21" s="39"/>
      <c r="R21" s="39"/>
      <c r="S21" s="39"/>
      <c r="T21" s="17">
        <v>0</v>
      </c>
      <c r="U21" s="31"/>
      <c r="V21" s="1">
        <v>6</v>
      </c>
      <c r="W21" s="1">
        <v>6</v>
      </c>
      <c r="X21" s="1">
        <v>6</v>
      </c>
      <c r="Y21" s="1">
        <v>6</v>
      </c>
      <c r="Z21" s="1">
        <v>6</v>
      </c>
      <c r="AA21" s="1">
        <v>6</v>
      </c>
      <c r="AB21" s="1">
        <v>6</v>
      </c>
      <c r="AC21" s="1">
        <v>6</v>
      </c>
      <c r="AD21" s="1">
        <v>6</v>
      </c>
      <c r="AE21" s="1">
        <v>6</v>
      </c>
      <c r="AF21" s="1">
        <v>4</v>
      </c>
      <c r="AG21" s="1">
        <v>4</v>
      </c>
      <c r="AH21" s="1">
        <v>4</v>
      </c>
      <c r="AI21" s="1">
        <v>4</v>
      </c>
      <c r="AJ21" s="1">
        <v>4</v>
      </c>
      <c r="AK21" s="1">
        <v>4</v>
      </c>
      <c r="AL21" s="1">
        <v>4</v>
      </c>
      <c r="AM21" s="1">
        <v>4</v>
      </c>
      <c r="AN21" s="1"/>
      <c r="AO21" s="1"/>
      <c r="AP21" s="1"/>
      <c r="AQ21" s="1"/>
      <c r="AR21" s="1"/>
      <c r="AS21" s="1"/>
      <c r="AT21" s="1"/>
      <c r="AU21" s="13">
        <v>92</v>
      </c>
      <c r="AV21" s="13">
        <v>92</v>
      </c>
    </row>
    <row r="22" spans="1:48" ht="18.75" customHeight="1" x14ac:dyDescent="0.25">
      <c r="A22" s="103" t="s">
        <v>117</v>
      </c>
      <c r="B22" s="104" t="s">
        <v>118</v>
      </c>
      <c r="C22" s="14">
        <v>8</v>
      </c>
      <c r="D22" s="13">
        <v>8</v>
      </c>
      <c r="E22" s="13">
        <v>8</v>
      </c>
      <c r="F22" s="13">
        <v>8</v>
      </c>
      <c r="G22" s="13">
        <v>8</v>
      </c>
      <c r="H22" s="13">
        <v>8</v>
      </c>
      <c r="I22" s="13">
        <v>8</v>
      </c>
      <c r="J22" s="13">
        <v>6</v>
      </c>
      <c r="K22" s="13">
        <v>8</v>
      </c>
      <c r="L22" s="13">
        <v>6</v>
      </c>
      <c r="M22" s="13">
        <v>6</v>
      </c>
      <c r="N22" s="13">
        <v>8</v>
      </c>
      <c r="O22" s="13">
        <v>6</v>
      </c>
      <c r="P22" s="13">
        <v>8</v>
      </c>
      <c r="Q22" s="13">
        <v>8</v>
      </c>
      <c r="R22" s="13">
        <v>8</v>
      </c>
      <c r="S22" s="21"/>
      <c r="T22" s="17">
        <v>0</v>
      </c>
      <c r="U22" s="31">
        <f>SUM(C22:R22)</f>
        <v>120</v>
      </c>
      <c r="V22" s="13">
        <v>28</v>
      </c>
      <c r="W22" s="13">
        <v>28</v>
      </c>
      <c r="X22" s="13">
        <v>28</v>
      </c>
      <c r="Y22" s="13">
        <v>28</v>
      </c>
      <c r="Z22" s="13">
        <v>28</v>
      </c>
      <c r="AA22" s="13">
        <v>28</v>
      </c>
      <c r="AB22" s="13">
        <v>28</v>
      </c>
      <c r="AC22" s="13">
        <v>28</v>
      </c>
      <c r="AD22" s="13">
        <v>28</v>
      </c>
      <c r="AE22" s="13">
        <v>28</v>
      </c>
      <c r="AF22" s="13">
        <v>26</v>
      </c>
      <c r="AG22" s="13">
        <v>26</v>
      </c>
      <c r="AH22" s="13">
        <v>26</v>
      </c>
      <c r="AI22" s="13">
        <v>26</v>
      </c>
      <c r="AJ22" s="13">
        <v>26</v>
      </c>
      <c r="AK22" s="13">
        <v>26</v>
      </c>
      <c r="AL22" s="13">
        <v>26</v>
      </c>
      <c r="AM22" s="13">
        <v>26</v>
      </c>
      <c r="AN22" s="13"/>
      <c r="AO22" s="21"/>
      <c r="AP22" s="21"/>
      <c r="AQ22" s="21"/>
      <c r="AR22" s="21"/>
      <c r="AS22" s="21"/>
      <c r="AT22" s="21"/>
      <c r="AU22" s="13">
        <f>SUM(V22:AM22)</f>
        <v>488</v>
      </c>
      <c r="AV22" s="13">
        <f>SUM(U22+AU22)</f>
        <v>608</v>
      </c>
    </row>
    <row r="23" spans="1:48" ht="29.25" customHeight="1" x14ac:dyDescent="0.25">
      <c r="A23" s="27" t="s">
        <v>119</v>
      </c>
      <c r="B23" s="37" t="s">
        <v>92</v>
      </c>
      <c r="C23" s="2">
        <v>4</v>
      </c>
      <c r="D23" s="1">
        <v>4</v>
      </c>
      <c r="E23" s="1">
        <v>4</v>
      </c>
      <c r="F23" s="1">
        <v>4</v>
      </c>
      <c r="G23" s="1">
        <v>4</v>
      </c>
      <c r="H23" s="1">
        <v>4</v>
      </c>
      <c r="I23" s="1">
        <v>6</v>
      </c>
      <c r="J23" s="1">
        <v>4</v>
      </c>
      <c r="K23" s="1">
        <v>6</v>
      </c>
      <c r="L23" s="1">
        <v>4</v>
      </c>
      <c r="M23" s="39">
        <v>4</v>
      </c>
      <c r="N23" s="39">
        <v>6</v>
      </c>
      <c r="O23" s="39">
        <v>4</v>
      </c>
      <c r="P23" s="39">
        <v>6</v>
      </c>
      <c r="Q23" s="39">
        <v>6</v>
      </c>
      <c r="R23" s="39">
        <v>6</v>
      </c>
      <c r="S23" s="39"/>
      <c r="T23" s="17">
        <v>0</v>
      </c>
      <c r="U23" s="31">
        <f>SUM(C23:R23)</f>
        <v>76</v>
      </c>
      <c r="V23" s="1">
        <v>12</v>
      </c>
      <c r="W23" s="1">
        <v>12</v>
      </c>
      <c r="X23" s="1">
        <v>12</v>
      </c>
      <c r="Y23" s="1">
        <v>12</v>
      </c>
      <c r="Z23" s="1">
        <v>12</v>
      </c>
      <c r="AA23" s="1">
        <v>12</v>
      </c>
      <c r="AB23" s="1">
        <v>12</v>
      </c>
      <c r="AC23" s="1">
        <v>10</v>
      </c>
      <c r="AD23" s="1">
        <v>10</v>
      </c>
      <c r="AE23" s="1">
        <v>10</v>
      </c>
      <c r="AF23" s="1">
        <v>10</v>
      </c>
      <c r="AG23" s="1">
        <v>10</v>
      </c>
      <c r="AH23" s="1">
        <v>10</v>
      </c>
      <c r="AI23" s="1">
        <v>10</v>
      </c>
      <c r="AJ23" s="1">
        <v>10</v>
      </c>
      <c r="AK23" s="1">
        <v>10</v>
      </c>
      <c r="AL23" s="1">
        <v>10</v>
      </c>
      <c r="AM23" s="1">
        <v>10</v>
      </c>
      <c r="AN23" s="1"/>
      <c r="AO23" s="1"/>
      <c r="AP23" s="1"/>
      <c r="AQ23" s="1"/>
      <c r="AR23" s="1"/>
      <c r="AS23" s="1"/>
      <c r="AT23" s="1"/>
      <c r="AU23" s="13">
        <f>SUM(V23:AM23)</f>
        <v>194</v>
      </c>
      <c r="AV23" s="13">
        <f>SUM(U23+AU23)</f>
        <v>270</v>
      </c>
    </row>
    <row r="24" spans="1:48" ht="30" customHeight="1" x14ac:dyDescent="0.25">
      <c r="A24" s="27" t="s">
        <v>64</v>
      </c>
      <c r="B24" s="37" t="s">
        <v>93</v>
      </c>
      <c r="C24" s="2">
        <v>4</v>
      </c>
      <c r="D24" s="1">
        <v>4</v>
      </c>
      <c r="E24" s="1">
        <v>4</v>
      </c>
      <c r="F24" s="1">
        <v>4</v>
      </c>
      <c r="G24" s="1">
        <v>4</v>
      </c>
      <c r="H24" s="1">
        <v>4</v>
      </c>
      <c r="I24" s="1">
        <v>6</v>
      </c>
      <c r="J24" s="1">
        <v>4</v>
      </c>
      <c r="K24" s="1">
        <v>6</v>
      </c>
      <c r="L24" s="1">
        <v>4</v>
      </c>
      <c r="M24" s="1">
        <v>4</v>
      </c>
      <c r="N24" s="1">
        <v>6</v>
      </c>
      <c r="O24" s="1">
        <v>4</v>
      </c>
      <c r="P24" s="1">
        <v>6</v>
      </c>
      <c r="Q24" s="1">
        <v>6</v>
      </c>
      <c r="R24" s="1">
        <v>6</v>
      </c>
      <c r="S24" s="1"/>
      <c r="T24" s="17">
        <v>0</v>
      </c>
      <c r="U24" s="31">
        <v>76</v>
      </c>
      <c r="V24" s="1">
        <v>8</v>
      </c>
      <c r="W24" s="1">
        <v>8</v>
      </c>
      <c r="X24" s="1">
        <v>10</v>
      </c>
      <c r="Y24" s="1">
        <v>12</v>
      </c>
      <c r="Z24" s="1">
        <v>12</v>
      </c>
      <c r="AA24" s="1">
        <v>10</v>
      </c>
      <c r="AB24" s="1">
        <v>10</v>
      </c>
      <c r="AC24" s="1">
        <v>10</v>
      </c>
      <c r="AD24" s="1">
        <v>10</v>
      </c>
      <c r="AE24" s="1">
        <v>10</v>
      </c>
      <c r="AF24" s="1">
        <v>10</v>
      </c>
      <c r="AG24" s="1">
        <v>10</v>
      </c>
      <c r="AH24" s="1">
        <v>10</v>
      </c>
      <c r="AI24" s="1">
        <v>10</v>
      </c>
      <c r="AJ24" s="1">
        <v>12</v>
      </c>
      <c r="AK24" s="1">
        <v>14</v>
      </c>
      <c r="AL24" s="1">
        <v>14</v>
      </c>
      <c r="AM24" s="1">
        <v>14</v>
      </c>
      <c r="AN24" s="1"/>
      <c r="AO24" s="1"/>
      <c r="AP24" s="1"/>
      <c r="AQ24" s="1"/>
      <c r="AR24" s="1"/>
      <c r="AS24" s="1"/>
      <c r="AT24" s="1"/>
      <c r="AU24" s="13">
        <f>SUM(V24:AM24)</f>
        <v>194</v>
      </c>
      <c r="AV24" s="13">
        <f>SUM(U24+AU24)</f>
        <v>270</v>
      </c>
    </row>
    <row r="25" spans="1:48" ht="48" customHeight="1" x14ac:dyDescent="0.25">
      <c r="A25" s="27" t="s">
        <v>122</v>
      </c>
      <c r="B25" s="37" t="s">
        <v>123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41">
        <v>0</v>
      </c>
      <c r="U25" s="31">
        <v>0</v>
      </c>
      <c r="V25" s="1">
        <v>8</v>
      </c>
      <c r="W25" s="1">
        <v>8</v>
      </c>
      <c r="X25" s="1">
        <v>6</v>
      </c>
      <c r="Y25" s="1">
        <v>8</v>
      </c>
      <c r="Z25" s="1">
        <v>6</v>
      </c>
      <c r="AA25" s="1">
        <v>6</v>
      </c>
      <c r="AB25" s="1">
        <v>6</v>
      </c>
      <c r="AC25" s="1">
        <v>6</v>
      </c>
      <c r="AD25" s="1">
        <v>6</v>
      </c>
      <c r="AE25" s="1">
        <v>6</v>
      </c>
      <c r="AF25" s="1">
        <v>6</v>
      </c>
      <c r="AG25" s="1">
        <v>8</v>
      </c>
      <c r="AH25" s="1">
        <v>8</v>
      </c>
      <c r="AI25" s="1">
        <v>8</v>
      </c>
      <c r="AJ25" s="1">
        <v>8</v>
      </c>
      <c r="AK25" s="1">
        <v>8</v>
      </c>
      <c r="AL25" s="1">
        <v>8</v>
      </c>
      <c r="AM25" s="1">
        <v>8</v>
      </c>
      <c r="AN25" s="1"/>
      <c r="AO25" s="1"/>
      <c r="AP25" s="1"/>
      <c r="AQ25" s="1"/>
      <c r="AR25" s="1"/>
      <c r="AS25" s="1"/>
      <c r="AT25" s="1"/>
      <c r="AU25" s="13">
        <f>SUM(V25:AM25)</f>
        <v>128</v>
      </c>
      <c r="AV25" s="13">
        <f>SUM(AU25)</f>
        <v>128</v>
      </c>
    </row>
    <row r="26" spans="1:48" ht="44.25" customHeight="1" x14ac:dyDescent="0.25">
      <c r="A26" s="22" t="s">
        <v>69</v>
      </c>
      <c r="B26" s="44" t="s">
        <v>95</v>
      </c>
      <c r="C26" s="58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26">
        <v>0</v>
      </c>
      <c r="U26" s="31">
        <v>0</v>
      </c>
      <c r="V26" s="58">
        <v>2</v>
      </c>
      <c r="W26" s="58">
        <v>2</v>
      </c>
      <c r="X26" s="58">
        <v>2</v>
      </c>
      <c r="Y26" s="58">
        <v>2</v>
      </c>
      <c r="Z26" s="58">
        <v>2</v>
      </c>
      <c r="AA26" s="58">
        <v>4</v>
      </c>
      <c r="AB26" s="58">
        <v>4</v>
      </c>
      <c r="AC26" s="58">
        <v>2</v>
      </c>
      <c r="AD26" s="58">
        <v>2</v>
      </c>
      <c r="AE26" s="58">
        <v>2</v>
      </c>
      <c r="AF26" s="58">
        <v>4</v>
      </c>
      <c r="AG26" s="58">
        <v>4</v>
      </c>
      <c r="AH26" s="58">
        <v>4</v>
      </c>
      <c r="AI26" s="58">
        <v>4</v>
      </c>
      <c r="AJ26" s="58">
        <v>4</v>
      </c>
      <c r="AK26" s="58">
        <v>4</v>
      </c>
      <c r="AL26" s="58">
        <v>4</v>
      </c>
      <c r="AM26" s="58">
        <v>4</v>
      </c>
      <c r="AN26" s="58"/>
      <c r="AO26" s="58"/>
      <c r="AP26" s="58"/>
      <c r="AQ26" s="58"/>
      <c r="AR26" s="58"/>
      <c r="AS26" s="58"/>
      <c r="AT26" s="58"/>
      <c r="AU26" s="13">
        <v>56</v>
      </c>
      <c r="AV26" s="13">
        <v>56</v>
      </c>
    </row>
    <row r="27" spans="1:48" x14ac:dyDescent="0.25">
      <c r="A27" s="22" t="s">
        <v>70</v>
      </c>
      <c r="B27" s="44" t="s">
        <v>34</v>
      </c>
      <c r="C27" s="58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26">
        <v>0</v>
      </c>
      <c r="U27" s="33">
        <v>0</v>
      </c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81">
        <v>18</v>
      </c>
      <c r="AO27" s="57">
        <v>36</v>
      </c>
      <c r="AP27" s="80">
        <v>18</v>
      </c>
      <c r="AQ27" s="58"/>
      <c r="AR27" s="58"/>
      <c r="AS27" s="79"/>
      <c r="AT27" s="20"/>
      <c r="AU27" s="13">
        <v>72</v>
      </c>
      <c r="AV27" s="13">
        <v>72</v>
      </c>
    </row>
    <row r="28" spans="1:48" ht="30" x14ac:dyDescent="0.25">
      <c r="A28" s="22" t="s">
        <v>142</v>
      </c>
      <c r="B28" s="44" t="s">
        <v>143</v>
      </c>
      <c r="C28" s="58">
        <v>4</v>
      </c>
      <c r="D28" s="60">
        <v>4</v>
      </c>
      <c r="E28" s="60">
        <v>4</v>
      </c>
      <c r="F28" s="60">
        <v>4</v>
      </c>
      <c r="G28" s="60">
        <v>4</v>
      </c>
      <c r="H28" s="60">
        <v>4</v>
      </c>
      <c r="I28" s="60">
        <v>2</v>
      </c>
      <c r="J28" s="60">
        <v>2</v>
      </c>
      <c r="K28" s="60">
        <v>2</v>
      </c>
      <c r="L28" s="60">
        <v>2</v>
      </c>
      <c r="M28" s="60">
        <v>2</v>
      </c>
      <c r="N28" s="60">
        <v>2</v>
      </c>
      <c r="O28" s="60">
        <v>2</v>
      </c>
      <c r="P28" s="60">
        <v>2</v>
      </c>
      <c r="Q28" s="60">
        <v>2</v>
      </c>
      <c r="R28" s="60">
        <v>2</v>
      </c>
      <c r="S28" s="60"/>
      <c r="T28" s="26">
        <v>0</v>
      </c>
      <c r="U28" s="33">
        <f>SUM(C28:S28)</f>
        <v>44</v>
      </c>
      <c r="V28" s="58">
        <v>8</v>
      </c>
      <c r="W28" s="58">
        <v>8</v>
      </c>
      <c r="X28" s="58">
        <v>8</v>
      </c>
      <c r="Y28" s="58">
        <v>10</v>
      </c>
      <c r="Z28" s="58">
        <v>10</v>
      </c>
      <c r="AA28" s="58">
        <v>10</v>
      </c>
      <c r="AB28" s="58">
        <v>10</v>
      </c>
      <c r="AC28" s="58">
        <v>10</v>
      </c>
      <c r="AD28" s="58">
        <v>10</v>
      </c>
      <c r="AE28" s="58">
        <v>10</v>
      </c>
      <c r="AF28" s="58">
        <v>10</v>
      </c>
      <c r="AG28" s="58">
        <v>10</v>
      </c>
      <c r="AH28" s="58">
        <v>10</v>
      </c>
      <c r="AI28" s="58">
        <v>10</v>
      </c>
      <c r="AJ28" s="58">
        <v>8</v>
      </c>
      <c r="AK28" s="58">
        <v>8</v>
      </c>
      <c r="AL28" s="58">
        <v>8</v>
      </c>
      <c r="AM28" s="58">
        <v>8</v>
      </c>
      <c r="AN28" s="143"/>
      <c r="AO28" s="143"/>
      <c r="AP28" s="143"/>
      <c r="AQ28" s="58"/>
      <c r="AR28" s="58"/>
      <c r="AS28" s="79"/>
      <c r="AT28" s="20"/>
      <c r="AU28" s="13">
        <f>SUM(V28:AM28)</f>
        <v>166</v>
      </c>
      <c r="AV28" s="13">
        <f>SUM(U28+AU28)</f>
        <v>210</v>
      </c>
    </row>
    <row r="29" spans="1:48" ht="33" customHeight="1" x14ac:dyDescent="0.25">
      <c r="A29" s="22" t="s">
        <v>82</v>
      </c>
      <c r="B29" s="44" t="s">
        <v>144</v>
      </c>
      <c r="C29" s="1">
        <v>4</v>
      </c>
      <c r="D29" s="1">
        <v>4</v>
      </c>
      <c r="E29" s="1">
        <v>4</v>
      </c>
      <c r="F29" s="1">
        <v>4</v>
      </c>
      <c r="G29" s="1">
        <v>4</v>
      </c>
      <c r="H29" s="1">
        <v>4</v>
      </c>
      <c r="I29" s="1">
        <v>2</v>
      </c>
      <c r="J29" s="1">
        <v>2</v>
      </c>
      <c r="K29" s="1">
        <v>2</v>
      </c>
      <c r="L29" s="1">
        <v>2</v>
      </c>
      <c r="M29" s="1">
        <v>2</v>
      </c>
      <c r="N29" s="1">
        <v>2</v>
      </c>
      <c r="O29" s="20">
        <v>2</v>
      </c>
      <c r="P29" s="20">
        <v>2</v>
      </c>
      <c r="Q29" s="20">
        <v>2</v>
      </c>
      <c r="R29" s="20">
        <v>2</v>
      </c>
      <c r="S29" s="20"/>
      <c r="T29" s="17">
        <v>0</v>
      </c>
      <c r="U29" s="34">
        <v>44</v>
      </c>
      <c r="V29" s="1">
        <v>2</v>
      </c>
      <c r="W29" s="1">
        <v>2</v>
      </c>
      <c r="X29" s="1">
        <v>2</v>
      </c>
      <c r="Y29" s="1">
        <v>2</v>
      </c>
      <c r="Z29" s="1">
        <v>2</v>
      </c>
      <c r="AA29" s="1">
        <v>2</v>
      </c>
      <c r="AB29" s="1">
        <v>2</v>
      </c>
      <c r="AC29" s="1">
        <v>4</v>
      </c>
      <c r="AD29" s="1">
        <v>4</v>
      </c>
      <c r="AE29" s="1">
        <v>4</v>
      </c>
      <c r="AF29" s="1">
        <v>4</v>
      </c>
      <c r="AG29" s="1">
        <v>4</v>
      </c>
      <c r="AH29" s="1">
        <v>4</v>
      </c>
      <c r="AI29" s="1">
        <v>4</v>
      </c>
      <c r="AJ29" s="1">
        <v>4</v>
      </c>
      <c r="AK29" s="1">
        <v>2</v>
      </c>
      <c r="AL29" s="1">
        <v>4</v>
      </c>
      <c r="AM29" s="1">
        <v>6</v>
      </c>
      <c r="AN29" s="1"/>
      <c r="AO29" s="1"/>
      <c r="AP29" s="1"/>
      <c r="AQ29" s="1"/>
      <c r="AR29" s="1"/>
      <c r="AS29" s="1"/>
      <c r="AT29" s="1"/>
      <c r="AU29" s="13">
        <v>58</v>
      </c>
      <c r="AV29" s="13">
        <v>102</v>
      </c>
    </row>
    <row r="30" spans="1:48" x14ac:dyDescent="0.25">
      <c r="A30" s="22" t="s">
        <v>146</v>
      </c>
      <c r="B30" s="44" t="s">
        <v>34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0"/>
      <c r="P30" s="20"/>
      <c r="Q30" s="20"/>
      <c r="R30" s="20"/>
      <c r="S30" s="20"/>
      <c r="T30" s="17">
        <v>0</v>
      </c>
      <c r="U30" s="34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81">
        <v>18</v>
      </c>
      <c r="AO30" s="57">
        <v>36</v>
      </c>
      <c r="AP30" s="80">
        <v>18</v>
      </c>
      <c r="AQ30" s="1"/>
      <c r="AR30" s="1"/>
      <c r="AS30" s="1"/>
      <c r="AT30" s="1"/>
      <c r="AU30" s="13">
        <f>SUM(AN30:AP30)</f>
        <v>72</v>
      </c>
      <c r="AV30" s="13">
        <f>SUM(AU30)</f>
        <v>72</v>
      </c>
    </row>
    <row r="31" spans="1:48" x14ac:dyDescent="0.25">
      <c r="A31" s="22" t="s">
        <v>145</v>
      </c>
      <c r="B31" s="44" t="s">
        <v>83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0"/>
      <c r="P31" s="20"/>
      <c r="Q31" s="20"/>
      <c r="R31" s="20"/>
      <c r="S31" s="20"/>
      <c r="T31" s="17">
        <v>0</v>
      </c>
      <c r="U31" s="34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43"/>
      <c r="AQ31" s="143"/>
      <c r="AR31" s="57">
        <v>36</v>
      </c>
      <c r="AS31" s="143"/>
      <c r="AT31" s="1"/>
      <c r="AU31" s="13">
        <f>SUM(AR31)</f>
        <v>36</v>
      </c>
      <c r="AV31" s="13">
        <f>SUM(AU31)</f>
        <v>36</v>
      </c>
    </row>
    <row r="32" spans="1:48" ht="22.5" customHeight="1" x14ac:dyDescent="0.25">
      <c r="A32" s="171" t="s">
        <v>36</v>
      </c>
      <c r="B32" s="172"/>
      <c r="C32" s="9">
        <v>36</v>
      </c>
      <c r="D32" s="9">
        <v>36</v>
      </c>
      <c r="E32" s="9">
        <v>36</v>
      </c>
      <c r="F32" s="9">
        <v>36</v>
      </c>
      <c r="G32" s="9">
        <v>36</v>
      </c>
      <c r="H32" s="9">
        <v>36</v>
      </c>
      <c r="I32" s="9">
        <v>36</v>
      </c>
      <c r="J32" s="9">
        <v>36</v>
      </c>
      <c r="K32" s="9">
        <v>36</v>
      </c>
      <c r="L32" s="9">
        <v>36</v>
      </c>
      <c r="M32" s="9">
        <v>36</v>
      </c>
      <c r="N32" s="9">
        <v>36</v>
      </c>
      <c r="O32" s="9">
        <v>36</v>
      </c>
      <c r="P32" s="9">
        <v>36</v>
      </c>
      <c r="Q32" s="9">
        <v>36</v>
      </c>
      <c r="R32" s="9">
        <v>36</v>
      </c>
      <c r="S32" s="9"/>
      <c r="T32" s="16">
        <v>0</v>
      </c>
      <c r="U32" s="16">
        <f>SUM(U8+U13+U16+U22)</f>
        <v>576</v>
      </c>
      <c r="V32" s="9">
        <v>36</v>
      </c>
      <c r="W32" s="9">
        <v>36</v>
      </c>
      <c r="X32" s="9">
        <v>36</v>
      </c>
      <c r="Y32" s="9">
        <v>36</v>
      </c>
      <c r="Z32" s="9">
        <v>36</v>
      </c>
      <c r="AA32" s="9">
        <v>36</v>
      </c>
      <c r="AB32" s="9">
        <v>36</v>
      </c>
      <c r="AC32" s="9">
        <v>36</v>
      </c>
      <c r="AD32" s="9">
        <v>36</v>
      </c>
      <c r="AE32" s="9">
        <v>36</v>
      </c>
      <c r="AF32" s="9">
        <v>36</v>
      </c>
      <c r="AG32" s="9">
        <v>36</v>
      </c>
      <c r="AH32" s="9">
        <v>36</v>
      </c>
      <c r="AI32" s="9">
        <v>36</v>
      </c>
      <c r="AJ32" s="9">
        <v>36</v>
      </c>
      <c r="AK32" s="9">
        <v>36</v>
      </c>
      <c r="AL32" s="9">
        <v>36</v>
      </c>
      <c r="AM32" s="9">
        <v>36</v>
      </c>
      <c r="AN32" s="9">
        <v>36</v>
      </c>
      <c r="AO32" s="9">
        <v>36</v>
      </c>
      <c r="AP32" s="9">
        <v>36</v>
      </c>
      <c r="AQ32" s="9">
        <v>36</v>
      </c>
      <c r="AR32" s="9">
        <v>36</v>
      </c>
      <c r="AS32" s="9"/>
      <c r="AT32" s="9"/>
      <c r="AU32" s="9">
        <f>SUM(AU8+AU16+AU22)</f>
        <v>828</v>
      </c>
      <c r="AV32" s="13">
        <f>SUM(U32+AU32)</f>
        <v>1404</v>
      </c>
    </row>
    <row r="33" spans="20:20" ht="28.5" customHeight="1" x14ac:dyDescent="0.25">
      <c r="T33" s="142"/>
    </row>
    <row r="34" spans="20:20" ht="12.75" customHeight="1" x14ac:dyDescent="0.25"/>
    <row r="35" spans="20:20" ht="20.25" customHeight="1" x14ac:dyDescent="0.25"/>
    <row r="36" spans="20:20" ht="31.5" customHeight="1" x14ac:dyDescent="0.25"/>
    <row r="37" spans="20:20" ht="33" customHeight="1" x14ac:dyDescent="0.25"/>
    <row r="38" spans="20:20" ht="24" customHeight="1" x14ac:dyDescent="0.25"/>
    <row r="39" spans="20:20" ht="23.25" customHeight="1" x14ac:dyDescent="0.25"/>
    <row r="40" spans="20:20" ht="21" customHeight="1" x14ac:dyDescent="0.25"/>
    <row r="41" spans="20:20" ht="22.5" customHeight="1" x14ac:dyDescent="0.25"/>
    <row r="42" spans="20:20" ht="19.5" customHeight="1" x14ac:dyDescent="0.25"/>
  </sheetData>
  <mergeCells count="15">
    <mergeCell ref="A32:B32"/>
    <mergeCell ref="U3:W3"/>
    <mergeCell ref="Y3:AA3"/>
    <mergeCell ref="AC3:AF3"/>
    <mergeCell ref="AH3:AJ3"/>
    <mergeCell ref="Q3:S3"/>
    <mergeCell ref="A3:A7"/>
    <mergeCell ref="B3:B7"/>
    <mergeCell ref="D3:F3"/>
    <mergeCell ref="H3:J3"/>
    <mergeCell ref="L3:O3"/>
    <mergeCell ref="C4:AT4"/>
    <mergeCell ref="D6:AU6"/>
    <mergeCell ref="AQ3:AT3"/>
    <mergeCell ref="AL3:AO3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colBreaks count="1" manualBreakCount="1">
    <brk id="48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"/>
  <sheetViews>
    <sheetView zoomScale="60" zoomScaleNormal="60" workbookViewId="0"/>
  </sheetViews>
  <sheetFormatPr defaultRowHeight="15" x14ac:dyDescent="0.25"/>
  <cols>
    <col min="1" max="1" width="12.7109375" customWidth="1"/>
    <col min="2" max="2" width="34.85546875" customWidth="1"/>
    <col min="3" max="3" width="5" customWidth="1"/>
    <col min="4" max="4" width="4" customWidth="1"/>
    <col min="5" max="5" width="3.7109375" customWidth="1"/>
    <col min="6" max="6" width="4.140625" customWidth="1"/>
    <col min="7" max="7" width="4.28515625" customWidth="1"/>
    <col min="8" max="8" width="3.7109375" customWidth="1"/>
    <col min="9" max="9" width="4.140625" customWidth="1"/>
    <col min="10" max="12" width="4.42578125" customWidth="1"/>
    <col min="13" max="13" width="3.5703125" customWidth="1"/>
    <col min="14" max="15" width="3.85546875" customWidth="1"/>
    <col min="16" max="16" width="4" customWidth="1"/>
    <col min="17" max="17" width="4.140625" customWidth="1"/>
    <col min="18" max="18" width="4" customWidth="1"/>
    <col min="19" max="19" width="5.140625" customWidth="1"/>
    <col min="20" max="20" width="5" customWidth="1"/>
    <col min="21" max="21" width="5.140625" customWidth="1"/>
    <col min="22" max="22" width="3.7109375" customWidth="1"/>
    <col min="23" max="23" width="4.140625" customWidth="1"/>
    <col min="24" max="24" width="4.28515625" customWidth="1"/>
    <col min="25" max="25" width="4" customWidth="1"/>
    <col min="26" max="26" width="4.140625" customWidth="1"/>
    <col min="27" max="28" width="4.5703125" customWidth="1"/>
    <col min="29" max="29" width="4.28515625" customWidth="1"/>
    <col min="30" max="30" width="3.5703125" customWidth="1"/>
    <col min="31" max="31" width="3.85546875" customWidth="1"/>
    <col min="32" max="32" width="4.28515625" customWidth="1"/>
    <col min="33" max="33" width="4" customWidth="1"/>
    <col min="34" max="34" width="3.7109375" customWidth="1"/>
    <col min="35" max="35" width="3.85546875" customWidth="1"/>
    <col min="36" max="36" width="4.42578125" customWidth="1"/>
    <col min="37" max="37" width="4.28515625" customWidth="1"/>
    <col min="38" max="38" width="4" customWidth="1"/>
    <col min="39" max="39" width="3.7109375" customWidth="1"/>
    <col min="40" max="40" width="4.140625" customWidth="1"/>
    <col min="41" max="41" width="3.85546875" customWidth="1"/>
    <col min="42" max="42" width="4.28515625" customWidth="1"/>
    <col min="43" max="43" width="4.42578125" customWidth="1"/>
    <col min="44" max="44" width="6.140625" customWidth="1"/>
    <col min="45" max="45" width="7.85546875" customWidth="1"/>
  </cols>
  <sheetData>
    <row r="1" spans="1:47" ht="15.75" x14ac:dyDescent="0.25">
      <c r="A1" s="10" t="s">
        <v>179</v>
      </c>
    </row>
    <row r="3" spans="1:47" ht="77.25" x14ac:dyDescent="0.25">
      <c r="A3" s="158" t="s">
        <v>0</v>
      </c>
      <c r="B3" s="161" t="s">
        <v>1</v>
      </c>
      <c r="C3" s="155" t="s">
        <v>166</v>
      </c>
      <c r="D3" s="163" t="s">
        <v>2</v>
      </c>
      <c r="E3" s="163"/>
      <c r="F3" s="163"/>
      <c r="G3" s="155" t="s">
        <v>167</v>
      </c>
      <c r="H3" s="163" t="s">
        <v>3</v>
      </c>
      <c r="I3" s="163"/>
      <c r="J3" s="163"/>
      <c r="K3" s="155" t="s">
        <v>168</v>
      </c>
      <c r="L3" s="168" t="s">
        <v>4</v>
      </c>
      <c r="M3" s="169"/>
      <c r="N3" s="169"/>
      <c r="O3" s="170"/>
      <c r="P3" s="155" t="s">
        <v>169</v>
      </c>
      <c r="Q3" s="163" t="s">
        <v>5</v>
      </c>
      <c r="R3" s="163"/>
      <c r="S3" s="163"/>
      <c r="T3" s="155" t="s">
        <v>170</v>
      </c>
      <c r="U3" s="163" t="s">
        <v>6</v>
      </c>
      <c r="V3" s="163"/>
      <c r="W3" s="163"/>
      <c r="X3" s="155" t="s">
        <v>171</v>
      </c>
      <c r="Y3" s="163" t="s">
        <v>8</v>
      </c>
      <c r="Z3" s="163"/>
      <c r="AA3" s="163"/>
      <c r="AB3" s="155" t="s">
        <v>172</v>
      </c>
      <c r="AC3" s="168" t="s">
        <v>9</v>
      </c>
      <c r="AD3" s="169"/>
      <c r="AE3" s="169"/>
      <c r="AF3" s="170"/>
      <c r="AG3" s="155" t="s">
        <v>173</v>
      </c>
      <c r="AH3" s="163" t="s">
        <v>10</v>
      </c>
      <c r="AI3" s="163"/>
      <c r="AJ3" s="163"/>
      <c r="AK3" s="155" t="s">
        <v>174</v>
      </c>
      <c r="AL3" s="163" t="s">
        <v>11</v>
      </c>
      <c r="AM3" s="163"/>
      <c r="AN3" s="163"/>
      <c r="AO3" s="163"/>
      <c r="AP3" s="155" t="s">
        <v>175</v>
      </c>
      <c r="AQ3" s="163" t="s">
        <v>12</v>
      </c>
      <c r="AR3" s="163"/>
      <c r="AS3" s="163"/>
      <c r="AT3" s="155" t="s">
        <v>176</v>
      </c>
      <c r="AU3" s="156"/>
    </row>
    <row r="4" spans="1:47" x14ac:dyDescent="0.25">
      <c r="A4" s="159"/>
      <c r="B4" s="162"/>
      <c r="C4" s="164" t="s">
        <v>13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6"/>
      <c r="AU4" s="157"/>
    </row>
    <row r="5" spans="1:47" x14ac:dyDescent="0.25">
      <c r="A5" s="159"/>
      <c r="B5" s="162"/>
      <c r="C5" s="154">
        <v>36</v>
      </c>
      <c r="D5" s="4">
        <v>37</v>
      </c>
      <c r="E5" s="4">
        <v>38</v>
      </c>
      <c r="F5" s="4">
        <v>39</v>
      </c>
      <c r="G5" s="4">
        <v>40</v>
      </c>
      <c r="H5" s="4">
        <v>41</v>
      </c>
      <c r="I5" s="4">
        <v>42</v>
      </c>
      <c r="J5" s="4">
        <v>43</v>
      </c>
      <c r="K5" s="4">
        <v>44</v>
      </c>
      <c r="L5" s="4">
        <v>45</v>
      </c>
      <c r="M5" s="4">
        <v>46</v>
      </c>
      <c r="N5" s="4">
        <v>47</v>
      </c>
      <c r="O5" s="4">
        <v>48</v>
      </c>
      <c r="P5" s="4">
        <v>49</v>
      </c>
      <c r="Q5" s="4">
        <v>50</v>
      </c>
      <c r="R5" s="4">
        <v>51</v>
      </c>
      <c r="S5" s="4">
        <v>52</v>
      </c>
      <c r="T5" s="4">
        <v>1</v>
      </c>
      <c r="U5" s="4">
        <v>2</v>
      </c>
      <c r="V5" s="4">
        <v>3</v>
      </c>
      <c r="W5" s="4">
        <v>4</v>
      </c>
      <c r="X5" s="3">
        <v>5</v>
      </c>
      <c r="Y5" s="3">
        <v>6</v>
      </c>
      <c r="Z5" s="3">
        <v>7</v>
      </c>
      <c r="AA5" s="3">
        <v>8</v>
      </c>
      <c r="AB5" s="3">
        <v>9</v>
      </c>
      <c r="AC5" s="3">
        <v>10</v>
      </c>
      <c r="AD5" s="3">
        <v>11</v>
      </c>
      <c r="AE5" s="3">
        <v>12</v>
      </c>
      <c r="AF5" s="3">
        <v>13</v>
      </c>
      <c r="AG5" s="3">
        <v>14</v>
      </c>
      <c r="AH5" s="3">
        <v>15</v>
      </c>
      <c r="AI5" s="3">
        <v>16</v>
      </c>
      <c r="AJ5" s="3">
        <v>17</v>
      </c>
      <c r="AK5" s="3">
        <v>18</v>
      </c>
      <c r="AL5" s="3">
        <v>19</v>
      </c>
      <c r="AM5" s="3">
        <v>20</v>
      </c>
      <c r="AN5" s="3">
        <v>21</v>
      </c>
      <c r="AO5" s="3">
        <v>22</v>
      </c>
      <c r="AP5" s="3">
        <v>23</v>
      </c>
      <c r="AQ5" s="3">
        <v>24</v>
      </c>
      <c r="AR5" s="3">
        <v>25</v>
      </c>
      <c r="AS5" s="3">
        <v>26</v>
      </c>
      <c r="AT5" s="3"/>
      <c r="AU5" s="3"/>
    </row>
    <row r="6" spans="1:47" x14ac:dyDescent="0.25">
      <c r="A6" s="159"/>
      <c r="B6" s="162"/>
      <c r="C6" s="153"/>
      <c r="D6" s="164" t="s">
        <v>14</v>
      </c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7"/>
    </row>
    <row r="7" spans="1:47" x14ac:dyDescent="0.25">
      <c r="A7" s="160"/>
      <c r="B7" s="162"/>
      <c r="C7" s="15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  <c r="P7" s="4">
        <v>14</v>
      </c>
      <c r="Q7" s="4">
        <v>15</v>
      </c>
      <c r="R7" s="4">
        <v>16</v>
      </c>
      <c r="S7" s="4">
        <v>17</v>
      </c>
      <c r="T7" s="4">
        <v>18</v>
      </c>
      <c r="U7" s="4">
        <v>19</v>
      </c>
      <c r="V7" s="4">
        <v>20</v>
      </c>
      <c r="W7" s="4">
        <v>21</v>
      </c>
      <c r="X7" s="3">
        <v>22</v>
      </c>
      <c r="Y7" s="3">
        <v>23</v>
      </c>
      <c r="Z7" s="3">
        <v>24</v>
      </c>
      <c r="AA7" s="3">
        <v>25</v>
      </c>
      <c r="AB7" s="3">
        <v>26</v>
      </c>
      <c r="AC7" s="3">
        <v>27</v>
      </c>
      <c r="AD7" s="3">
        <v>28</v>
      </c>
      <c r="AE7" s="3">
        <v>29</v>
      </c>
      <c r="AF7" s="3">
        <v>30</v>
      </c>
      <c r="AG7" s="3">
        <v>31</v>
      </c>
      <c r="AH7" s="3">
        <v>32</v>
      </c>
      <c r="AI7" s="3">
        <v>33</v>
      </c>
      <c r="AJ7" s="3">
        <v>34</v>
      </c>
      <c r="AK7" s="3">
        <v>35</v>
      </c>
      <c r="AL7" s="3">
        <v>36</v>
      </c>
      <c r="AM7" s="3">
        <v>37</v>
      </c>
      <c r="AN7" s="3">
        <v>38</v>
      </c>
      <c r="AO7" s="3">
        <v>39</v>
      </c>
      <c r="AP7" s="3">
        <v>40</v>
      </c>
      <c r="AQ7" s="3">
        <v>41</v>
      </c>
      <c r="AR7" s="3">
        <v>42</v>
      </c>
      <c r="AS7" s="3">
        <v>43</v>
      </c>
      <c r="AT7" s="3"/>
      <c r="AU7" s="3"/>
    </row>
    <row r="8" spans="1:47" ht="35.25" customHeight="1" x14ac:dyDescent="0.25">
      <c r="A8" s="41" t="s">
        <v>120</v>
      </c>
      <c r="B8" s="23" t="s">
        <v>112</v>
      </c>
      <c r="C8" s="9">
        <v>4</v>
      </c>
      <c r="D8" s="9">
        <v>4</v>
      </c>
      <c r="E8" s="9">
        <v>4</v>
      </c>
      <c r="F8" s="9">
        <v>4</v>
      </c>
      <c r="G8" s="9">
        <v>4</v>
      </c>
      <c r="H8" s="9">
        <v>4</v>
      </c>
      <c r="I8" s="9">
        <v>4</v>
      </c>
      <c r="J8" s="9">
        <v>4</v>
      </c>
      <c r="K8" s="9">
        <v>6</v>
      </c>
      <c r="L8" s="9">
        <v>6</v>
      </c>
      <c r="M8" s="9">
        <v>6</v>
      </c>
      <c r="N8" s="9">
        <v>4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16"/>
      <c r="U8" s="16">
        <f>SUM(C8:N8)</f>
        <v>54</v>
      </c>
      <c r="V8" s="9">
        <v>4</v>
      </c>
      <c r="W8" s="9">
        <v>4</v>
      </c>
      <c r="X8" s="13">
        <v>4</v>
      </c>
      <c r="Y8" s="13">
        <v>4</v>
      </c>
      <c r="Z8" s="13">
        <v>4</v>
      </c>
      <c r="AA8" s="13">
        <v>4</v>
      </c>
      <c r="AB8" s="13">
        <v>4</v>
      </c>
      <c r="AC8" s="13">
        <v>4</v>
      </c>
      <c r="AD8" s="13">
        <v>4</v>
      </c>
      <c r="AE8" s="13">
        <v>4</v>
      </c>
      <c r="AF8" s="13">
        <v>4</v>
      </c>
      <c r="AG8" s="13">
        <v>4</v>
      </c>
      <c r="AH8" s="13">
        <v>2</v>
      </c>
      <c r="AI8" s="13">
        <v>2</v>
      </c>
      <c r="AJ8" s="13">
        <v>2</v>
      </c>
      <c r="AK8" s="13">
        <v>2</v>
      </c>
      <c r="AL8" s="13">
        <v>2</v>
      </c>
      <c r="AM8" s="13">
        <v>0</v>
      </c>
      <c r="AN8" s="13">
        <v>0</v>
      </c>
      <c r="AO8" s="13">
        <v>0</v>
      </c>
      <c r="AP8" s="13">
        <v>0</v>
      </c>
      <c r="AQ8" s="13"/>
      <c r="AR8" s="13"/>
      <c r="AS8" s="13"/>
      <c r="AT8" s="13">
        <f>SUM(V8:AS8)</f>
        <v>58</v>
      </c>
      <c r="AU8" s="13">
        <f>SUM(AT8,U8)</f>
        <v>112</v>
      </c>
    </row>
    <row r="9" spans="1:47" ht="32.25" customHeight="1" x14ac:dyDescent="0.25">
      <c r="A9" s="40" t="s">
        <v>49</v>
      </c>
      <c r="B9" s="5" t="s">
        <v>140</v>
      </c>
      <c r="C9" s="1">
        <v>2</v>
      </c>
      <c r="D9" s="1">
        <v>2</v>
      </c>
      <c r="E9" s="1">
        <v>2</v>
      </c>
      <c r="F9" s="1">
        <v>2</v>
      </c>
      <c r="G9" s="1">
        <v>2</v>
      </c>
      <c r="H9" s="1">
        <v>2</v>
      </c>
      <c r="I9" s="1">
        <v>2</v>
      </c>
      <c r="J9" s="1">
        <v>2</v>
      </c>
      <c r="K9" s="1">
        <v>2</v>
      </c>
      <c r="L9" s="1">
        <v>2</v>
      </c>
      <c r="M9" s="1">
        <v>2</v>
      </c>
      <c r="N9" s="1"/>
      <c r="O9" s="2"/>
      <c r="P9" s="1"/>
      <c r="Q9" s="1"/>
      <c r="R9" s="1"/>
      <c r="S9" s="1"/>
      <c r="T9" s="18"/>
      <c r="U9" s="19">
        <v>22</v>
      </c>
      <c r="V9" s="1">
        <v>2</v>
      </c>
      <c r="W9" s="1">
        <v>2</v>
      </c>
      <c r="X9" s="1">
        <v>2</v>
      </c>
      <c r="Y9" s="1">
        <v>2</v>
      </c>
      <c r="Z9" s="1">
        <v>2</v>
      </c>
      <c r="AA9" s="1">
        <v>2</v>
      </c>
      <c r="AB9" s="1">
        <v>2</v>
      </c>
      <c r="AC9" s="1">
        <v>2</v>
      </c>
      <c r="AD9" s="1">
        <v>2</v>
      </c>
      <c r="AE9" s="1">
        <v>2</v>
      </c>
      <c r="AF9" s="1">
        <v>2</v>
      </c>
      <c r="AG9" s="1">
        <v>2</v>
      </c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3">
        <v>24</v>
      </c>
      <c r="AU9" s="13">
        <v>46</v>
      </c>
    </row>
    <row r="10" spans="1:47" x14ac:dyDescent="0.25">
      <c r="A10" s="40" t="s">
        <v>50</v>
      </c>
      <c r="B10" s="37" t="s">
        <v>31</v>
      </c>
      <c r="C10" s="2">
        <v>2</v>
      </c>
      <c r="D10" s="1">
        <v>2</v>
      </c>
      <c r="E10" s="1">
        <v>2</v>
      </c>
      <c r="F10" s="1">
        <v>2</v>
      </c>
      <c r="G10" s="1">
        <v>2</v>
      </c>
      <c r="H10" s="1">
        <v>2</v>
      </c>
      <c r="I10" s="1">
        <v>2</v>
      </c>
      <c r="J10" s="1">
        <v>2</v>
      </c>
      <c r="K10" s="1">
        <v>4</v>
      </c>
      <c r="L10" s="1">
        <v>4</v>
      </c>
      <c r="M10" s="1">
        <v>4</v>
      </c>
      <c r="N10" s="1">
        <v>4</v>
      </c>
      <c r="O10" s="2"/>
      <c r="P10" s="1"/>
      <c r="Q10" s="1"/>
      <c r="R10" s="1"/>
      <c r="S10" s="1"/>
      <c r="T10" s="18"/>
      <c r="U10" s="19">
        <v>32</v>
      </c>
      <c r="V10" s="1">
        <v>2</v>
      </c>
      <c r="W10" s="1">
        <v>2</v>
      </c>
      <c r="X10" s="1">
        <v>2</v>
      </c>
      <c r="Y10" s="1">
        <v>2</v>
      </c>
      <c r="Z10" s="1">
        <v>2</v>
      </c>
      <c r="AA10" s="1">
        <v>2</v>
      </c>
      <c r="AB10" s="1">
        <v>2</v>
      </c>
      <c r="AC10" s="1">
        <v>2</v>
      </c>
      <c r="AD10" s="1">
        <v>2</v>
      </c>
      <c r="AE10" s="1">
        <v>2</v>
      </c>
      <c r="AF10" s="1">
        <v>2</v>
      </c>
      <c r="AG10" s="1">
        <v>2</v>
      </c>
      <c r="AH10" s="1">
        <v>2</v>
      </c>
      <c r="AI10" s="1">
        <v>2</v>
      </c>
      <c r="AJ10" s="1">
        <v>2</v>
      </c>
      <c r="AK10" s="1">
        <v>2</v>
      </c>
      <c r="AL10" s="1">
        <v>2</v>
      </c>
      <c r="AM10" s="1"/>
      <c r="AN10" s="1"/>
      <c r="AO10" s="1"/>
      <c r="AP10" s="1"/>
      <c r="AQ10" s="1"/>
      <c r="AR10" s="1"/>
      <c r="AS10" s="1"/>
      <c r="AT10" s="13">
        <v>34</v>
      </c>
      <c r="AU10" s="13">
        <v>66</v>
      </c>
    </row>
    <row r="11" spans="1:47" ht="30.75" customHeight="1" x14ac:dyDescent="0.25">
      <c r="A11" s="45" t="s">
        <v>113</v>
      </c>
      <c r="B11" s="64" t="s">
        <v>114</v>
      </c>
      <c r="C11" s="14">
        <v>2</v>
      </c>
      <c r="D11" s="13">
        <v>2</v>
      </c>
      <c r="E11" s="13">
        <v>2</v>
      </c>
      <c r="F11" s="13">
        <v>2</v>
      </c>
      <c r="G11" s="13">
        <v>2</v>
      </c>
      <c r="H11" s="13">
        <v>2</v>
      </c>
      <c r="I11" s="13">
        <v>2</v>
      </c>
      <c r="J11" s="13">
        <v>2</v>
      </c>
      <c r="K11" s="13">
        <v>4</v>
      </c>
      <c r="L11" s="13">
        <v>4</v>
      </c>
      <c r="M11" s="13">
        <v>4</v>
      </c>
      <c r="N11" s="13">
        <v>4</v>
      </c>
      <c r="O11" s="14"/>
      <c r="P11" s="13"/>
      <c r="Q11" s="13"/>
      <c r="R11" s="21"/>
      <c r="S11" s="21"/>
      <c r="T11" s="18"/>
      <c r="U11" s="19">
        <f>SUM(C11:N11)</f>
        <v>32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13"/>
      <c r="AU11" s="13">
        <f>SUM(U11)</f>
        <v>32</v>
      </c>
    </row>
    <row r="12" spans="1:47" ht="27" customHeight="1" x14ac:dyDescent="0.25">
      <c r="A12" s="40" t="s">
        <v>52</v>
      </c>
      <c r="B12" s="36" t="s">
        <v>84</v>
      </c>
      <c r="C12" s="2">
        <v>2</v>
      </c>
      <c r="D12" s="1">
        <v>2</v>
      </c>
      <c r="E12" s="1">
        <v>2</v>
      </c>
      <c r="F12" s="1">
        <v>2</v>
      </c>
      <c r="G12" s="1">
        <v>2</v>
      </c>
      <c r="H12" s="1">
        <v>2</v>
      </c>
      <c r="I12" s="1">
        <v>2</v>
      </c>
      <c r="J12" s="1">
        <v>2</v>
      </c>
      <c r="K12" s="1">
        <v>4</v>
      </c>
      <c r="L12" s="1">
        <v>4</v>
      </c>
      <c r="M12" s="1">
        <v>4</v>
      </c>
      <c r="N12" s="1">
        <v>4</v>
      </c>
      <c r="O12" s="2"/>
      <c r="P12" s="1"/>
      <c r="Q12" s="1"/>
      <c r="R12" s="1"/>
      <c r="S12" s="39"/>
      <c r="T12" s="18"/>
      <c r="U12" s="19">
        <v>32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3"/>
      <c r="AU12" s="13">
        <v>32</v>
      </c>
    </row>
    <row r="13" spans="1:47" ht="27" customHeight="1" x14ac:dyDescent="0.25">
      <c r="A13" s="42" t="s">
        <v>115</v>
      </c>
      <c r="B13" s="62" t="s">
        <v>116</v>
      </c>
      <c r="C13" s="13">
        <v>6</v>
      </c>
      <c r="D13" s="14">
        <v>6</v>
      </c>
      <c r="E13" s="14">
        <v>6</v>
      </c>
      <c r="F13" s="14">
        <v>6</v>
      </c>
      <c r="G13" s="14">
        <v>6</v>
      </c>
      <c r="H13" s="14">
        <v>6</v>
      </c>
      <c r="I13" s="14">
        <v>8</v>
      </c>
      <c r="J13" s="14">
        <v>8</v>
      </c>
      <c r="K13" s="14">
        <v>8</v>
      </c>
      <c r="L13" s="14">
        <v>8</v>
      </c>
      <c r="M13" s="14">
        <v>8</v>
      </c>
      <c r="N13" s="14">
        <v>6</v>
      </c>
      <c r="O13" s="14"/>
      <c r="P13" s="61"/>
      <c r="Q13" s="61"/>
      <c r="R13" s="61"/>
      <c r="S13" s="61"/>
      <c r="T13" s="18"/>
      <c r="U13" s="19">
        <f>SUM(C13:N13)</f>
        <v>82</v>
      </c>
      <c r="V13" s="13">
        <v>4</v>
      </c>
      <c r="W13" s="13">
        <v>4</v>
      </c>
      <c r="X13" s="13">
        <v>4</v>
      </c>
      <c r="Y13" s="13">
        <v>4</v>
      </c>
      <c r="Z13" s="13">
        <v>4</v>
      </c>
      <c r="AA13" s="13">
        <v>4</v>
      </c>
      <c r="AB13" s="13">
        <v>4</v>
      </c>
      <c r="AC13" s="13">
        <v>4</v>
      </c>
      <c r="AD13" s="13">
        <v>4</v>
      </c>
      <c r="AE13" s="13">
        <v>4</v>
      </c>
      <c r="AF13" s="13">
        <v>4</v>
      </c>
      <c r="AG13" s="13">
        <v>4</v>
      </c>
      <c r="AH13" s="13">
        <v>4</v>
      </c>
      <c r="AI13" s="13">
        <v>4</v>
      </c>
      <c r="AJ13" s="13">
        <v>4</v>
      </c>
      <c r="AK13" s="13">
        <v>4</v>
      </c>
      <c r="AL13" s="13">
        <v>2</v>
      </c>
      <c r="AM13" s="13">
        <v>2</v>
      </c>
      <c r="AN13" s="13"/>
      <c r="AO13" s="21"/>
      <c r="AP13" s="21"/>
      <c r="AQ13" s="21"/>
      <c r="AR13" s="21"/>
      <c r="AS13" s="21"/>
      <c r="AT13" s="13">
        <f>SUM(V13:AM13)</f>
        <v>68</v>
      </c>
      <c r="AU13" s="13">
        <f>SUM(U13+AT13)</f>
        <v>150</v>
      </c>
    </row>
    <row r="14" spans="1:47" ht="30.75" customHeight="1" x14ac:dyDescent="0.25">
      <c r="A14" s="28" t="s">
        <v>60</v>
      </c>
      <c r="B14" s="106" t="s">
        <v>87</v>
      </c>
      <c r="C14" s="1">
        <v>2</v>
      </c>
      <c r="D14" s="2">
        <v>2</v>
      </c>
      <c r="E14" s="2">
        <v>2</v>
      </c>
      <c r="F14" s="2">
        <v>2</v>
      </c>
      <c r="G14" s="2">
        <v>2</v>
      </c>
      <c r="H14" s="2">
        <v>2</v>
      </c>
      <c r="I14" s="2">
        <v>4</v>
      </c>
      <c r="J14" s="2">
        <v>4</v>
      </c>
      <c r="K14" s="2">
        <v>4</v>
      </c>
      <c r="L14" s="2">
        <v>4</v>
      </c>
      <c r="M14" s="2">
        <v>4</v>
      </c>
      <c r="N14" s="2">
        <v>4</v>
      </c>
      <c r="O14" s="2"/>
      <c r="P14" s="2"/>
      <c r="Q14" s="2"/>
      <c r="R14" s="2"/>
      <c r="S14" s="2"/>
      <c r="T14" s="18"/>
      <c r="U14" s="19">
        <v>36</v>
      </c>
      <c r="V14" s="1">
        <v>2</v>
      </c>
      <c r="W14" s="1">
        <v>2</v>
      </c>
      <c r="X14" s="1">
        <v>2</v>
      </c>
      <c r="Y14" s="1">
        <v>2</v>
      </c>
      <c r="Z14" s="1">
        <v>2</v>
      </c>
      <c r="AA14" s="1">
        <v>2</v>
      </c>
      <c r="AB14" s="1">
        <v>2</v>
      </c>
      <c r="AC14" s="1">
        <v>2</v>
      </c>
      <c r="AD14" s="1">
        <v>2</v>
      </c>
      <c r="AE14" s="1">
        <v>2</v>
      </c>
      <c r="AF14" s="1">
        <v>2</v>
      </c>
      <c r="AG14" s="1">
        <v>2</v>
      </c>
      <c r="AH14" s="1">
        <v>2</v>
      </c>
      <c r="AI14" s="1">
        <v>2</v>
      </c>
      <c r="AJ14" s="1">
        <v>2</v>
      </c>
      <c r="AK14" s="1">
        <v>2</v>
      </c>
      <c r="AL14" s="1"/>
      <c r="AM14" s="1"/>
      <c r="AN14" s="1"/>
      <c r="AO14" s="1"/>
      <c r="AP14" s="1"/>
      <c r="AQ14" s="1"/>
      <c r="AR14" s="1"/>
      <c r="AS14" s="1"/>
      <c r="AT14" s="13">
        <v>32</v>
      </c>
      <c r="AU14" s="13">
        <v>68</v>
      </c>
    </row>
    <row r="15" spans="1:47" x14ac:dyDescent="0.25">
      <c r="A15" s="43" t="s">
        <v>63</v>
      </c>
      <c r="B15" s="6" t="s">
        <v>45</v>
      </c>
      <c r="C15" s="60">
        <v>4</v>
      </c>
      <c r="D15" s="60">
        <v>4</v>
      </c>
      <c r="E15" s="60">
        <v>4</v>
      </c>
      <c r="F15" s="60">
        <v>4</v>
      </c>
      <c r="G15" s="60">
        <v>4</v>
      </c>
      <c r="H15" s="60">
        <v>4</v>
      </c>
      <c r="I15" s="60">
        <v>4</v>
      </c>
      <c r="J15" s="60">
        <v>4</v>
      </c>
      <c r="K15" s="60">
        <v>4</v>
      </c>
      <c r="L15" s="60">
        <v>4</v>
      </c>
      <c r="M15" s="60">
        <v>4</v>
      </c>
      <c r="N15" s="60">
        <v>2</v>
      </c>
      <c r="O15" s="60"/>
      <c r="P15" s="60"/>
      <c r="Q15" s="60"/>
      <c r="R15" s="60"/>
      <c r="S15" s="60"/>
      <c r="T15" s="18"/>
      <c r="U15" s="19">
        <v>46</v>
      </c>
      <c r="V15" s="58">
        <v>2</v>
      </c>
      <c r="W15" s="58">
        <v>2</v>
      </c>
      <c r="X15" s="58">
        <v>2</v>
      </c>
      <c r="Y15" s="58">
        <v>2</v>
      </c>
      <c r="Z15" s="58">
        <v>2</v>
      </c>
      <c r="AA15" s="58">
        <v>2</v>
      </c>
      <c r="AB15" s="58">
        <v>2</v>
      </c>
      <c r="AC15" s="58">
        <v>2</v>
      </c>
      <c r="AD15" s="58">
        <v>2</v>
      </c>
      <c r="AE15" s="58">
        <v>2</v>
      </c>
      <c r="AF15" s="58">
        <v>2</v>
      </c>
      <c r="AG15" s="58">
        <v>2</v>
      </c>
      <c r="AH15" s="58">
        <v>2</v>
      </c>
      <c r="AI15" s="58">
        <v>2</v>
      </c>
      <c r="AJ15" s="58">
        <v>2</v>
      </c>
      <c r="AK15" s="58">
        <v>2</v>
      </c>
      <c r="AL15" s="58">
        <v>2</v>
      </c>
      <c r="AM15" s="58">
        <v>2</v>
      </c>
      <c r="AN15" s="58"/>
      <c r="AO15" s="58"/>
      <c r="AP15" s="58"/>
      <c r="AQ15" s="58"/>
      <c r="AR15" s="58"/>
      <c r="AS15" s="58"/>
      <c r="AT15" s="13">
        <v>36</v>
      </c>
      <c r="AU15" s="13">
        <v>82</v>
      </c>
    </row>
    <row r="16" spans="1:47" ht="32.25" customHeight="1" x14ac:dyDescent="0.25">
      <c r="A16" s="65" t="s">
        <v>117</v>
      </c>
      <c r="B16" s="45" t="s">
        <v>121</v>
      </c>
      <c r="C16" s="14">
        <v>20</v>
      </c>
      <c r="D16" s="14">
        <v>20</v>
      </c>
      <c r="E16" s="14">
        <v>20</v>
      </c>
      <c r="F16" s="14">
        <v>20</v>
      </c>
      <c r="G16" s="14">
        <v>22</v>
      </c>
      <c r="H16" s="14">
        <v>22</v>
      </c>
      <c r="I16" s="14">
        <v>22</v>
      </c>
      <c r="J16" s="14">
        <v>22</v>
      </c>
      <c r="K16" s="14">
        <v>20</v>
      </c>
      <c r="L16" s="14">
        <v>20</v>
      </c>
      <c r="M16" s="14">
        <v>16</v>
      </c>
      <c r="N16" s="14">
        <v>22</v>
      </c>
      <c r="O16" s="14">
        <v>36</v>
      </c>
      <c r="P16" s="14">
        <v>36</v>
      </c>
      <c r="Q16" s="14">
        <v>36</v>
      </c>
      <c r="R16" s="14">
        <v>36</v>
      </c>
      <c r="S16" s="14">
        <v>36</v>
      </c>
      <c r="T16" s="63"/>
      <c r="U16" s="19">
        <f>SUM(C16:S16)</f>
        <v>426</v>
      </c>
      <c r="V16" s="13">
        <v>26</v>
      </c>
      <c r="W16" s="13">
        <v>26</v>
      </c>
      <c r="X16" s="13">
        <v>26</v>
      </c>
      <c r="Y16" s="13">
        <v>26</v>
      </c>
      <c r="Z16" s="13">
        <v>26</v>
      </c>
      <c r="AA16" s="13">
        <v>26</v>
      </c>
      <c r="AB16" s="13">
        <v>26</v>
      </c>
      <c r="AC16" s="13">
        <v>26</v>
      </c>
      <c r="AD16" s="13">
        <v>26</v>
      </c>
      <c r="AE16" s="13">
        <v>28</v>
      </c>
      <c r="AF16" s="13">
        <v>28</v>
      </c>
      <c r="AG16" s="13">
        <v>28</v>
      </c>
      <c r="AH16" s="13">
        <v>30</v>
      </c>
      <c r="AI16" s="13">
        <v>30</v>
      </c>
      <c r="AJ16" s="13">
        <v>30</v>
      </c>
      <c r="AK16" s="13">
        <v>30</v>
      </c>
      <c r="AL16" s="13">
        <v>32</v>
      </c>
      <c r="AM16" s="13">
        <v>34</v>
      </c>
      <c r="AN16" s="13">
        <v>36</v>
      </c>
      <c r="AO16" s="13">
        <v>36</v>
      </c>
      <c r="AP16" s="13">
        <v>36</v>
      </c>
      <c r="AQ16" s="13">
        <v>36</v>
      </c>
      <c r="AR16" s="13">
        <v>36</v>
      </c>
      <c r="AS16" s="13">
        <v>36</v>
      </c>
      <c r="AT16" s="13">
        <f>SUM(V16:AS16)</f>
        <v>720</v>
      </c>
      <c r="AU16" s="13">
        <f>SUM(U16+AT16)</f>
        <v>1146</v>
      </c>
    </row>
    <row r="17" spans="1:47" ht="32.25" customHeight="1" x14ac:dyDescent="0.25">
      <c r="A17" s="66" t="s">
        <v>119</v>
      </c>
      <c r="B17" s="74" t="s">
        <v>92</v>
      </c>
      <c r="C17" s="67">
        <v>10</v>
      </c>
      <c r="D17" s="67">
        <v>10</v>
      </c>
      <c r="E17" s="67">
        <v>10</v>
      </c>
      <c r="F17" s="67">
        <v>10</v>
      </c>
      <c r="G17" s="67">
        <v>10</v>
      </c>
      <c r="H17" s="67">
        <v>10</v>
      </c>
      <c r="I17" s="67">
        <v>10</v>
      </c>
      <c r="J17" s="67">
        <v>10</v>
      </c>
      <c r="K17" s="67">
        <v>10</v>
      </c>
      <c r="L17" s="67">
        <v>10</v>
      </c>
      <c r="M17" s="67">
        <v>12</v>
      </c>
      <c r="N17" s="67">
        <v>12</v>
      </c>
      <c r="O17" s="67">
        <v>18</v>
      </c>
      <c r="P17" s="67">
        <v>0</v>
      </c>
      <c r="Q17" s="67">
        <v>0</v>
      </c>
      <c r="R17" s="67">
        <v>18</v>
      </c>
      <c r="S17" s="67">
        <v>36</v>
      </c>
      <c r="T17" s="63"/>
      <c r="U17" s="19">
        <f>SUM(C17:S17)</f>
        <v>196</v>
      </c>
      <c r="V17" s="68">
        <v>14</v>
      </c>
      <c r="W17" s="68">
        <v>14</v>
      </c>
      <c r="X17" s="68">
        <v>14</v>
      </c>
      <c r="Y17" s="68">
        <v>14</v>
      </c>
      <c r="Z17" s="68">
        <v>14</v>
      </c>
      <c r="AA17" s="68">
        <v>14</v>
      </c>
      <c r="AB17" s="68">
        <v>14</v>
      </c>
      <c r="AC17" s="68">
        <v>14</v>
      </c>
      <c r="AD17" s="68">
        <v>14</v>
      </c>
      <c r="AE17" s="68">
        <v>14</v>
      </c>
      <c r="AF17" s="68">
        <v>14</v>
      </c>
      <c r="AG17" s="68">
        <v>14</v>
      </c>
      <c r="AH17" s="68">
        <v>14</v>
      </c>
      <c r="AI17" s="68">
        <v>14</v>
      </c>
      <c r="AJ17" s="68">
        <v>14</v>
      </c>
      <c r="AK17" s="68">
        <v>16</v>
      </c>
      <c r="AL17" s="68">
        <v>16</v>
      </c>
      <c r="AM17" s="68">
        <v>16</v>
      </c>
      <c r="AN17" s="68">
        <v>18</v>
      </c>
      <c r="AO17" s="68"/>
      <c r="AP17" s="68"/>
      <c r="AQ17" s="68"/>
      <c r="AR17" s="68"/>
      <c r="AS17" s="68"/>
      <c r="AT17" s="13">
        <f>SUM(V17:AN17)</f>
        <v>276</v>
      </c>
      <c r="AU17" s="13">
        <f>SUM(U17+AT17)</f>
        <v>472</v>
      </c>
    </row>
    <row r="18" spans="1:47" ht="36.75" customHeight="1" x14ac:dyDescent="0.25">
      <c r="A18" s="8" t="s">
        <v>64</v>
      </c>
      <c r="B18" s="37" t="s">
        <v>93</v>
      </c>
      <c r="C18" s="60">
        <v>10</v>
      </c>
      <c r="D18" s="60">
        <v>12</v>
      </c>
      <c r="E18" s="60">
        <v>12</v>
      </c>
      <c r="F18" s="60">
        <v>12</v>
      </c>
      <c r="G18" s="60">
        <v>12</v>
      </c>
      <c r="H18" s="60">
        <v>12</v>
      </c>
      <c r="I18" s="60">
        <v>12</v>
      </c>
      <c r="J18" s="60">
        <v>12</v>
      </c>
      <c r="K18" s="60">
        <v>12</v>
      </c>
      <c r="L18" s="60">
        <v>12</v>
      </c>
      <c r="M18" s="60">
        <v>12</v>
      </c>
      <c r="N18" s="60">
        <v>12</v>
      </c>
      <c r="O18" s="60">
        <v>18</v>
      </c>
      <c r="P18" s="60"/>
      <c r="Q18" s="60"/>
      <c r="R18" s="70"/>
      <c r="S18" s="151"/>
      <c r="T18" s="26"/>
      <c r="U18" s="19">
        <v>160</v>
      </c>
      <c r="V18" s="58">
        <v>8</v>
      </c>
      <c r="W18" s="58">
        <v>8</v>
      </c>
      <c r="X18" s="58">
        <v>8</v>
      </c>
      <c r="Y18" s="58">
        <v>8</v>
      </c>
      <c r="Z18" s="58">
        <v>8</v>
      </c>
      <c r="AA18" s="58">
        <v>8</v>
      </c>
      <c r="AB18" s="58">
        <v>8</v>
      </c>
      <c r="AC18" s="58">
        <v>8</v>
      </c>
      <c r="AD18" s="58">
        <v>8</v>
      </c>
      <c r="AE18" s="58">
        <v>8</v>
      </c>
      <c r="AF18" s="58">
        <v>8</v>
      </c>
      <c r="AG18" s="58">
        <v>8</v>
      </c>
      <c r="AH18" s="58">
        <v>8</v>
      </c>
      <c r="AI18" s="58">
        <v>8</v>
      </c>
      <c r="AJ18" s="58">
        <v>8</v>
      </c>
      <c r="AK18" s="58">
        <v>10</v>
      </c>
      <c r="AL18" s="58">
        <v>10</v>
      </c>
      <c r="AM18" s="58">
        <v>10</v>
      </c>
      <c r="AN18" s="58">
        <v>10</v>
      </c>
      <c r="AO18" s="58"/>
      <c r="AP18" s="58"/>
      <c r="AQ18" s="58"/>
      <c r="AR18" s="58"/>
      <c r="AS18" s="58"/>
      <c r="AT18" s="13">
        <v>160</v>
      </c>
      <c r="AU18" s="13">
        <f>SUM(U18+AT18)</f>
        <v>320</v>
      </c>
    </row>
    <row r="19" spans="1:47" ht="30.75" customHeight="1" x14ac:dyDescent="0.25">
      <c r="A19" s="8" t="s">
        <v>65</v>
      </c>
      <c r="B19" s="37" t="s">
        <v>34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0"/>
      <c r="P19" s="1"/>
      <c r="Q19" s="39"/>
      <c r="R19" s="83">
        <v>18</v>
      </c>
      <c r="S19" s="84">
        <v>18</v>
      </c>
      <c r="T19" s="18"/>
      <c r="U19" s="19">
        <v>36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39"/>
      <c r="AR19" s="1"/>
      <c r="AS19" s="1"/>
      <c r="AT19" s="13"/>
      <c r="AU19" s="13">
        <v>36</v>
      </c>
    </row>
    <row r="20" spans="1:47" x14ac:dyDescent="0.25">
      <c r="A20" s="43" t="s">
        <v>66</v>
      </c>
      <c r="B20" s="35" t="s">
        <v>94</v>
      </c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8"/>
      <c r="U20" s="19">
        <v>0</v>
      </c>
      <c r="V20" s="1">
        <v>6</v>
      </c>
      <c r="W20" s="1">
        <v>6</v>
      </c>
      <c r="X20" s="1">
        <v>6</v>
      </c>
      <c r="Y20" s="1">
        <v>6</v>
      </c>
      <c r="Z20" s="1">
        <v>6</v>
      </c>
      <c r="AA20" s="1">
        <v>6</v>
      </c>
      <c r="AB20" s="1">
        <v>6</v>
      </c>
      <c r="AC20" s="1">
        <v>6</v>
      </c>
      <c r="AD20" s="1">
        <v>6</v>
      </c>
      <c r="AE20" s="1">
        <v>6</v>
      </c>
      <c r="AF20" s="1">
        <v>6</v>
      </c>
      <c r="AG20" s="1">
        <v>6</v>
      </c>
      <c r="AH20" s="1">
        <v>6</v>
      </c>
      <c r="AI20" s="1">
        <v>6</v>
      </c>
      <c r="AJ20" s="1">
        <v>6</v>
      </c>
      <c r="AK20" s="1">
        <v>6</v>
      </c>
      <c r="AL20" s="1">
        <v>6</v>
      </c>
      <c r="AM20" s="1">
        <v>6</v>
      </c>
      <c r="AN20" s="1">
        <v>8</v>
      </c>
      <c r="AO20" s="1"/>
      <c r="AP20" s="1"/>
      <c r="AQ20" s="1"/>
      <c r="AR20" s="1"/>
      <c r="AS20" s="1"/>
      <c r="AT20" s="13">
        <v>116</v>
      </c>
      <c r="AU20" s="13">
        <v>116</v>
      </c>
    </row>
    <row r="21" spans="1:47" ht="54" customHeight="1" x14ac:dyDescent="0.25">
      <c r="A21" s="73" t="s">
        <v>122</v>
      </c>
      <c r="B21" s="74" t="s">
        <v>123</v>
      </c>
      <c r="C21" s="67">
        <v>4</v>
      </c>
      <c r="D21" s="68">
        <v>4</v>
      </c>
      <c r="E21" s="68">
        <v>4</v>
      </c>
      <c r="F21" s="68">
        <v>4</v>
      </c>
      <c r="G21" s="68">
        <v>4</v>
      </c>
      <c r="H21" s="68">
        <v>4</v>
      </c>
      <c r="I21" s="68">
        <v>4</v>
      </c>
      <c r="J21" s="68">
        <v>4</v>
      </c>
      <c r="K21" s="68">
        <v>4</v>
      </c>
      <c r="L21" s="68">
        <v>4</v>
      </c>
      <c r="M21" s="68">
        <v>8</v>
      </c>
      <c r="N21" s="68">
        <v>8</v>
      </c>
      <c r="O21" s="68">
        <v>18</v>
      </c>
      <c r="P21" s="68">
        <v>36</v>
      </c>
      <c r="Q21" s="68">
        <v>36</v>
      </c>
      <c r="R21" s="68">
        <v>18</v>
      </c>
      <c r="S21" s="68"/>
      <c r="T21" s="19"/>
      <c r="U21" s="19">
        <f>SUM(C21:N21)</f>
        <v>56</v>
      </c>
      <c r="V21" s="68">
        <v>12</v>
      </c>
      <c r="W21" s="68">
        <v>12</v>
      </c>
      <c r="X21" s="68">
        <v>14</v>
      </c>
      <c r="Y21" s="68">
        <v>14</v>
      </c>
      <c r="Z21" s="68">
        <v>12</v>
      </c>
      <c r="AA21" s="68">
        <v>14</v>
      </c>
      <c r="AB21" s="68">
        <v>14</v>
      </c>
      <c r="AC21" s="68">
        <v>14</v>
      </c>
      <c r="AD21" s="68">
        <v>14</v>
      </c>
      <c r="AE21" s="68">
        <v>14</v>
      </c>
      <c r="AF21" s="68">
        <v>14</v>
      </c>
      <c r="AG21" s="68">
        <v>14</v>
      </c>
      <c r="AH21" s="68">
        <v>16</v>
      </c>
      <c r="AI21" s="68">
        <v>16</v>
      </c>
      <c r="AJ21" s="68">
        <v>16</v>
      </c>
      <c r="AK21" s="68">
        <v>14</v>
      </c>
      <c r="AL21" s="68">
        <v>16</v>
      </c>
      <c r="AM21" s="68">
        <v>18</v>
      </c>
      <c r="AN21" s="68">
        <v>18</v>
      </c>
      <c r="AO21" s="68"/>
      <c r="AP21" s="76"/>
      <c r="AQ21" s="76"/>
      <c r="AR21" s="76"/>
      <c r="AS21" s="76"/>
      <c r="AT21" s="13">
        <f>SUM(V21:AN21)</f>
        <v>276</v>
      </c>
      <c r="AU21" s="13">
        <f>SUM(U21+AT21)</f>
        <v>332</v>
      </c>
    </row>
    <row r="22" spans="1:47" ht="44.25" customHeight="1" x14ac:dyDescent="0.25">
      <c r="A22" s="69" t="s">
        <v>69</v>
      </c>
      <c r="B22" s="44" t="s">
        <v>95</v>
      </c>
      <c r="C22" s="1">
        <v>6</v>
      </c>
      <c r="D22" s="1">
        <v>6</v>
      </c>
      <c r="E22" s="1">
        <v>6</v>
      </c>
      <c r="F22" s="1">
        <v>4</v>
      </c>
      <c r="G22" s="1">
        <v>4</v>
      </c>
      <c r="H22" s="1">
        <v>4</v>
      </c>
      <c r="I22" s="1">
        <v>6</v>
      </c>
      <c r="J22" s="1">
        <v>6</v>
      </c>
      <c r="K22" s="1">
        <v>6</v>
      </c>
      <c r="L22" s="1">
        <v>2</v>
      </c>
      <c r="M22" s="39">
        <v>2</v>
      </c>
      <c r="N22" s="39">
        <v>4</v>
      </c>
      <c r="O22" s="39"/>
      <c r="P22" s="39"/>
      <c r="Q22" s="39"/>
      <c r="R22" s="39"/>
      <c r="S22" s="39"/>
      <c r="T22" s="18"/>
      <c r="U22" s="19">
        <v>56</v>
      </c>
      <c r="V22" s="1">
        <v>12</v>
      </c>
      <c r="W22" s="1">
        <v>12</v>
      </c>
      <c r="X22" s="1">
        <v>12</v>
      </c>
      <c r="Y22" s="1">
        <v>14</v>
      </c>
      <c r="Z22" s="1">
        <v>14</v>
      </c>
      <c r="AA22" s="1">
        <v>14</v>
      </c>
      <c r="AB22" s="1">
        <v>14</v>
      </c>
      <c r="AC22" s="1">
        <v>14</v>
      </c>
      <c r="AD22" s="1">
        <v>14</v>
      </c>
      <c r="AE22" s="1">
        <v>14</v>
      </c>
      <c r="AF22" s="1">
        <v>14</v>
      </c>
      <c r="AG22" s="1">
        <v>14</v>
      </c>
      <c r="AH22" s="1">
        <v>14</v>
      </c>
      <c r="AI22" s="1">
        <v>14</v>
      </c>
      <c r="AJ22" s="1">
        <v>14</v>
      </c>
      <c r="AK22" s="1">
        <v>14</v>
      </c>
      <c r="AL22" s="1">
        <v>14</v>
      </c>
      <c r="AM22" s="1">
        <v>14</v>
      </c>
      <c r="AN22" s="1">
        <v>12</v>
      </c>
      <c r="AO22" s="1">
        <v>18</v>
      </c>
      <c r="AP22" s="1"/>
      <c r="AQ22" s="1"/>
      <c r="AR22" s="39"/>
      <c r="AS22" s="39"/>
      <c r="AT22" s="13">
        <f>SUM(V22:AO22)</f>
        <v>276</v>
      </c>
      <c r="AU22" s="13">
        <v>296</v>
      </c>
    </row>
    <row r="23" spans="1:47" ht="32.25" customHeight="1" x14ac:dyDescent="0.25">
      <c r="A23" s="69" t="s">
        <v>147</v>
      </c>
      <c r="B23" s="44" t="s">
        <v>148</v>
      </c>
      <c r="C23" s="1">
        <v>14</v>
      </c>
      <c r="D23" s="1">
        <v>14</v>
      </c>
      <c r="E23" s="1">
        <v>14</v>
      </c>
      <c r="F23" s="1">
        <v>14</v>
      </c>
      <c r="G23" s="1">
        <v>14</v>
      </c>
      <c r="H23" s="1">
        <v>14</v>
      </c>
      <c r="I23" s="1">
        <v>14</v>
      </c>
      <c r="J23" s="1">
        <v>14</v>
      </c>
      <c r="K23" s="1">
        <v>16</v>
      </c>
      <c r="L23" s="1">
        <v>16</v>
      </c>
      <c r="M23" s="39">
        <v>16</v>
      </c>
      <c r="N23" s="39">
        <v>14</v>
      </c>
      <c r="O23" s="39"/>
      <c r="P23" s="39"/>
      <c r="Q23" s="39"/>
      <c r="R23" s="39"/>
      <c r="S23" s="39"/>
      <c r="T23" s="18"/>
      <c r="U23" s="19">
        <f>SUM(C23:N23)</f>
        <v>174</v>
      </c>
      <c r="V23" s="1">
        <v>10</v>
      </c>
      <c r="W23" s="1">
        <v>10</v>
      </c>
      <c r="X23" s="1">
        <v>10</v>
      </c>
      <c r="Y23" s="1">
        <v>10</v>
      </c>
      <c r="Z23" s="1">
        <v>8</v>
      </c>
      <c r="AA23" s="1">
        <v>8</v>
      </c>
      <c r="AB23" s="1">
        <v>8</v>
      </c>
      <c r="AC23" s="1">
        <v>8</v>
      </c>
      <c r="AD23" s="1">
        <v>8</v>
      </c>
      <c r="AE23" s="1">
        <v>8</v>
      </c>
      <c r="AF23" s="1">
        <v>8</v>
      </c>
      <c r="AG23" s="1">
        <v>8</v>
      </c>
      <c r="AH23" s="1">
        <v>8</v>
      </c>
      <c r="AI23" s="1">
        <v>8</v>
      </c>
      <c r="AJ23" s="1">
        <v>8</v>
      </c>
      <c r="AK23" s="1">
        <v>8</v>
      </c>
      <c r="AL23" s="1">
        <v>8</v>
      </c>
      <c r="AM23" s="1">
        <v>8</v>
      </c>
      <c r="AN23" s="1">
        <v>8</v>
      </c>
      <c r="AO23" s="1">
        <v>8</v>
      </c>
      <c r="AP23" s="1"/>
      <c r="AQ23" s="1"/>
      <c r="AR23" s="39"/>
      <c r="AS23" s="39"/>
      <c r="AT23" s="13">
        <f>SUM(V23:AO23)</f>
        <v>168</v>
      </c>
      <c r="AU23" s="13">
        <f>SUM(U23+AT23)</f>
        <v>342</v>
      </c>
    </row>
    <row r="24" spans="1:47" ht="65.25" customHeight="1" x14ac:dyDescent="0.25">
      <c r="A24" s="69" t="s">
        <v>151</v>
      </c>
      <c r="B24" s="44" t="s">
        <v>152</v>
      </c>
      <c r="C24" s="1">
        <v>6</v>
      </c>
      <c r="D24" s="1">
        <v>8</v>
      </c>
      <c r="E24" s="1">
        <v>4</v>
      </c>
      <c r="F24" s="1">
        <v>8</v>
      </c>
      <c r="G24" s="1">
        <v>8</v>
      </c>
      <c r="H24" s="1">
        <v>6</v>
      </c>
      <c r="I24" s="1">
        <v>4</v>
      </c>
      <c r="J24" s="1">
        <v>6</v>
      </c>
      <c r="K24" s="1">
        <v>4</v>
      </c>
      <c r="L24" s="1">
        <v>4</v>
      </c>
      <c r="M24" s="1">
        <v>2</v>
      </c>
      <c r="N24" s="1">
        <v>6</v>
      </c>
      <c r="O24" s="1"/>
      <c r="P24" s="1"/>
      <c r="Q24" s="1"/>
      <c r="R24" s="1"/>
      <c r="S24" s="1"/>
      <c r="T24" s="18"/>
      <c r="U24" s="19">
        <v>66</v>
      </c>
      <c r="V24" s="1">
        <v>2</v>
      </c>
      <c r="W24" s="1">
        <v>2</v>
      </c>
      <c r="X24" s="1">
        <v>2</v>
      </c>
      <c r="Y24" s="1">
        <v>2</v>
      </c>
      <c r="Z24" s="1">
        <v>2</v>
      </c>
      <c r="AA24" s="1">
        <v>2</v>
      </c>
      <c r="AB24" s="1">
        <v>2</v>
      </c>
      <c r="AC24" s="1">
        <v>4</v>
      </c>
      <c r="AD24" s="1">
        <v>4</v>
      </c>
      <c r="AE24" s="1">
        <v>4</v>
      </c>
      <c r="AF24" s="39">
        <v>2</v>
      </c>
      <c r="AG24" s="39">
        <v>2</v>
      </c>
      <c r="AH24" s="39">
        <v>4</v>
      </c>
      <c r="AI24" s="39">
        <v>4</v>
      </c>
      <c r="AJ24" s="39">
        <v>4</v>
      </c>
      <c r="AK24" s="39">
        <v>2</v>
      </c>
      <c r="AL24" s="39">
        <v>4</v>
      </c>
      <c r="AM24" s="39">
        <v>6</v>
      </c>
      <c r="AN24" s="39">
        <v>6</v>
      </c>
      <c r="AO24" s="39"/>
      <c r="AP24" s="39"/>
      <c r="AQ24" s="1"/>
      <c r="AR24" s="1"/>
      <c r="AS24" s="39"/>
      <c r="AT24" s="13">
        <v>60</v>
      </c>
      <c r="AU24" s="13">
        <v>126</v>
      </c>
    </row>
    <row r="25" spans="1:47" x14ac:dyDescent="0.25">
      <c r="A25" s="69" t="s">
        <v>149</v>
      </c>
      <c r="B25" s="44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83">
        <v>18</v>
      </c>
      <c r="P25" s="82">
        <v>36</v>
      </c>
      <c r="Q25" s="82">
        <v>36</v>
      </c>
      <c r="R25" s="84">
        <v>18</v>
      </c>
      <c r="S25" s="1"/>
      <c r="T25" s="18"/>
      <c r="U25" s="19">
        <v>108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83">
        <v>18</v>
      </c>
      <c r="AR25" s="82">
        <v>36</v>
      </c>
      <c r="AS25" s="84">
        <v>18</v>
      </c>
      <c r="AT25" s="13">
        <v>72</v>
      </c>
      <c r="AU25" s="13">
        <v>180</v>
      </c>
    </row>
    <row r="26" spans="1:47" x14ac:dyDescent="0.25">
      <c r="A26" s="69" t="s">
        <v>150</v>
      </c>
      <c r="B26" s="44" t="s">
        <v>124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8"/>
      <c r="U26" s="19">
        <v>0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72">
        <v>18</v>
      </c>
      <c r="AQ26" s="71">
        <v>18</v>
      </c>
      <c r="AR26" s="39"/>
      <c r="AS26" s="39"/>
      <c r="AT26" s="13">
        <v>36</v>
      </c>
      <c r="AU26" s="13">
        <v>36</v>
      </c>
    </row>
    <row r="27" spans="1:47" ht="23.25" customHeight="1" x14ac:dyDescent="0.25">
      <c r="A27" s="171" t="s">
        <v>36</v>
      </c>
      <c r="B27" s="172"/>
      <c r="C27" s="9">
        <v>36</v>
      </c>
      <c r="D27" s="9">
        <v>36</v>
      </c>
      <c r="E27" s="9">
        <v>36</v>
      </c>
      <c r="F27" s="9">
        <v>36</v>
      </c>
      <c r="G27" s="9">
        <v>36</v>
      </c>
      <c r="H27" s="9">
        <v>36</v>
      </c>
      <c r="I27" s="9">
        <v>36</v>
      </c>
      <c r="J27" s="9">
        <v>36</v>
      </c>
      <c r="K27" s="9">
        <v>36</v>
      </c>
      <c r="L27" s="9">
        <v>36</v>
      </c>
      <c r="M27" s="9">
        <v>36</v>
      </c>
      <c r="N27" s="9">
        <v>36</v>
      </c>
      <c r="O27" s="9">
        <v>36</v>
      </c>
      <c r="P27" s="9">
        <v>36</v>
      </c>
      <c r="Q27" s="9">
        <v>36</v>
      </c>
      <c r="R27" s="9">
        <v>36</v>
      </c>
      <c r="S27" s="9">
        <v>36</v>
      </c>
      <c r="T27" s="16"/>
      <c r="U27" s="16">
        <f>SUM(U8+U11+U13+U16)</f>
        <v>594</v>
      </c>
      <c r="V27" s="9">
        <v>36</v>
      </c>
      <c r="W27" s="9">
        <v>36</v>
      </c>
      <c r="X27" s="9">
        <v>36</v>
      </c>
      <c r="Y27" s="9">
        <v>36</v>
      </c>
      <c r="Z27" s="9">
        <v>36</v>
      </c>
      <c r="AA27" s="9">
        <v>36</v>
      </c>
      <c r="AB27" s="9">
        <v>36</v>
      </c>
      <c r="AC27" s="9">
        <v>36</v>
      </c>
      <c r="AD27" s="9">
        <v>36</v>
      </c>
      <c r="AE27" s="9">
        <v>36</v>
      </c>
      <c r="AF27" s="9">
        <v>36</v>
      </c>
      <c r="AG27" s="9">
        <v>36</v>
      </c>
      <c r="AH27" s="9">
        <v>36</v>
      </c>
      <c r="AI27" s="9">
        <v>36</v>
      </c>
      <c r="AJ27" s="9">
        <v>36</v>
      </c>
      <c r="AK27" s="9">
        <v>36</v>
      </c>
      <c r="AL27" s="9">
        <v>36</v>
      </c>
      <c r="AM27" s="9">
        <v>36</v>
      </c>
      <c r="AN27" s="9">
        <v>36</v>
      </c>
      <c r="AO27" s="9">
        <v>36</v>
      </c>
      <c r="AP27" s="9">
        <v>36</v>
      </c>
      <c r="AQ27" s="9">
        <v>36</v>
      </c>
      <c r="AR27" s="9">
        <v>36</v>
      </c>
      <c r="AS27" s="9">
        <v>18</v>
      </c>
      <c r="AT27" s="9">
        <f>SUM(AT8+AT13+AT16)</f>
        <v>846</v>
      </c>
      <c r="AU27" s="13">
        <v>1440</v>
      </c>
    </row>
    <row r="28" spans="1:47" ht="21" customHeight="1" x14ac:dyDescent="0.25"/>
    <row r="29" spans="1:47" ht="15.75" customHeight="1" x14ac:dyDescent="0.25"/>
    <row r="30" spans="1:47" ht="30.75" customHeight="1" x14ac:dyDescent="0.25"/>
  </sheetData>
  <mergeCells count="15">
    <mergeCell ref="AQ3:AS3"/>
    <mergeCell ref="C4:AT4"/>
    <mergeCell ref="D6:AU6"/>
    <mergeCell ref="AH3:AJ3"/>
    <mergeCell ref="A27:B27"/>
    <mergeCell ref="AL3:AO3"/>
    <mergeCell ref="A3:A7"/>
    <mergeCell ref="B3:B7"/>
    <mergeCell ref="D3:F3"/>
    <mergeCell ref="Q3:S3"/>
    <mergeCell ref="H3:J3"/>
    <mergeCell ref="L3:O3"/>
    <mergeCell ref="U3:W3"/>
    <mergeCell ref="Y3:AA3"/>
    <mergeCell ref="AC3:AF3"/>
  </mergeCells>
  <pageMargins left="0" right="0" top="0" bottom="0" header="0" footer="0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7"/>
  <sheetViews>
    <sheetView zoomScale="40" zoomScaleNormal="40" workbookViewId="0">
      <selection activeCell="B6" sqref="B6:B7"/>
    </sheetView>
  </sheetViews>
  <sheetFormatPr defaultRowHeight="15" x14ac:dyDescent="0.25"/>
  <cols>
    <col min="1" max="1" width="14" customWidth="1"/>
    <col min="2" max="2" width="45.28515625" customWidth="1"/>
    <col min="3" max="3" width="6.28515625" customWidth="1"/>
    <col min="4" max="4" width="5.85546875" customWidth="1"/>
    <col min="5" max="5" width="6.5703125" customWidth="1"/>
    <col min="6" max="6" width="6" customWidth="1"/>
    <col min="7" max="7" width="6.28515625" customWidth="1"/>
    <col min="8" max="8" width="6.5703125" customWidth="1"/>
    <col min="9" max="9" width="6.28515625" customWidth="1"/>
    <col min="10" max="11" width="6" customWidth="1"/>
    <col min="12" max="12" width="6.7109375" customWidth="1"/>
    <col min="13" max="13" width="6.28515625" customWidth="1"/>
    <col min="14" max="14" width="5.85546875" customWidth="1"/>
    <col min="15" max="16" width="5.42578125" customWidth="1"/>
    <col min="17" max="17" width="4.5703125" customWidth="1"/>
    <col min="18" max="18" width="4.28515625" customWidth="1"/>
    <col min="19" max="19" width="4.7109375" customWidth="1"/>
    <col min="20" max="20" width="4" customWidth="1"/>
    <col min="21" max="21" width="6" customWidth="1"/>
    <col min="22" max="22" width="4.42578125" customWidth="1"/>
    <col min="23" max="23" width="4.140625" customWidth="1"/>
    <col min="24" max="24" width="4.7109375" customWidth="1"/>
    <col min="25" max="25" width="3.7109375" customWidth="1"/>
    <col min="26" max="26" width="4.42578125" customWidth="1"/>
    <col min="27" max="27" width="4.7109375" customWidth="1"/>
    <col min="28" max="28" width="4" customWidth="1"/>
    <col min="29" max="29" width="4.42578125" customWidth="1"/>
    <col min="30" max="30" width="4.140625" customWidth="1"/>
    <col min="31" max="32" width="4" customWidth="1"/>
    <col min="33" max="33" width="5" customWidth="1"/>
    <col min="34" max="34" width="4" customWidth="1"/>
    <col min="35" max="35" width="4.42578125" customWidth="1"/>
    <col min="36" max="36" width="4" customWidth="1"/>
    <col min="37" max="37" width="4.7109375" customWidth="1"/>
    <col min="38" max="39" width="4.28515625" customWidth="1"/>
    <col min="40" max="40" width="4.7109375" customWidth="1"/>
    <col min="41" max="41" width="4.28515625" customWidth="1"/>
    <col min="42" max="42" width="4.42578125" customWidth="1"/>
    <col min="43" max="43" width="4.140625" customWidth="1"/>
    <col min="44" max="44" width="4.85546875" customWidth="1"/>
    <col min="45" max="45" width="4.42578125" customWidth="1"/>
    <col min="46" max="47" width="7.28515625" customWidth="1"/>
  </cols>
  <sheetData>
    <row r="1" spans="1:47" ht="77.25" x14ac:dyDescent="0.25">
      <c r="A1" s="158" t="s">
        <v>0</v>
      </c>
      <c r="B1" s="161" t="s">
        <v>1</v>
      </c>
      <c r="C1" s="155" t="s">
        <v>166</v>
      </c>
      <c r="D1" s="163" t="s">
        <v>2</v>
      </c>
      <c r="E1" s="163"/>
      <c r="F1" s="163"/>
      <c r="G1" s="155" t="s">
        <v>167</v>
      </c>
      <c r="H1" s="163" t="s">
        <v>3</v>
      </c>
      <c r="I1" s="163"/>
      <c r="J1" s="163"/>
      <c r="K1" s="155" t="s">
        <v>168</v>
      </c>
      <c r="L1" s="168" t="s">
        <v>4</v>
      </c>
      <c r="M1" s="169"/>
      <c r="N1" s="169"/>
      <c r="O1" s="170"/>
      <c r="P1" s="155" t="s">
        <v>169</v>
      </c>
      <c r="Q1" s="163" t="s">
        <v>5</v>
      </c>
      <c r="R1" s="163"/>
      <c r="S1" s="163"/>
      <c r="T1" s="155" t="s">
        <v>170</v>
      </c>
      <c r="U1" s="163" t="s">
        <v>6</v>
      </c>
      <c r="V1" s="163"/>
      <c r="W1" s="163"/>
      <c r="X1" s="155" t="s">
        <v>171</v>
      </c>
      <c r="Y1" s="163" t="s">
        <v>8</v>
      </c>
      <c r="Z1" s="163"/>
      <c r="AA1" s="163"/>
      <c r="AB1" s="155" t="s">
        <v>172</v>
      </c>
      <c r="AC1" s="168" t="s">
        <v>9</v>
      </c>
      <c r="AD1" s="169"/>
      <c r="AE1" s="169"/>
      <c r="AF1" s="170"/>
      <c r="AG1" s="155" t="s">
        <v>173</v>
      </c>
      <c r="AH1" s="163" t="s">
        <v>10</v>
      </c>
      <c r="AI1" s="163"/>
      <c r="AJ1" s="163"/>
      <c r="AK1" s="155" t="s">
        <v>174</v>
      </c>
      <c r="AL1" s="163" t="s">
        <v>11</v>
      </c>
      <c r="AM1" s="163"/>
      <c r="AN1" s="163"/>
      <c r="AO1" s="163"/>
      <c r="AP1" s="155" t="s">
        <v>175</v>
      </c>
      <c r="AQ1" s="163" t="s">
        <v>12</v>
      </c>
      <c r="AR1" s="163"/>
      <c r="AS1" s="163"/>
      <c r="AT1" s="155" t="s">
        <v>176</v>
      </c>
      <c r="AU1" s="156"/>
    </row>
    <row r="2" spans="1:47" x14ac:dyDescent="0.25">
      <c r="A2" s="159"/>
      <c r="B2" s="162"/>
      <c r="C2" s="164" t="s">
        <v>13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6"/>
      <c r="AU2" s="157"/>
    </row>
    <row r="3" spans="1:47" x14ac:dyDescent="0.25">
      <c r="A3" s="159"/>
      <c r="B3" s="162"/>
      <c r="C3" s="154">
        <v>36</v>
      </c>
      <c r="D3" s="4">
        <v>37</v>
      </c>
      <c r="E3" s="4">
        <v>38</v>
      </c>
      <c r="F3" s="4">
        <v>39</v>
      </c>
      <c r="G3" s="4">
        <v>40</v>
      </c>
      <c r="H3" s="4">
        <v>41</v>
      </c>
      <c r="I3" s="4">
        <v>42</v>
      </c>
      <c r="J3" s="4">
        <v>43</v>
      </c>
      <c r="K3" s="4">
        <v>44</v>
      </c>
      <c r="L3" s="4">
        <v>45</v>
      </c>
      <c r="M3" s="4">
        <v>46</v>
      </c>
      <c r="N3" s="4">
        <v>47</v>
      </c>
      <c r="O3" s="4">
        <v>48</v>
      </c>
      <c r="P3" s="4">
        <v>49</v>
      </c>
      <c r="Q3" s="4">
        <v>50</v>
      </c>
      <c r="R3" s="4">
        <v>51</v>
      </c>
      <c r="S3" s="4">
        <v>52</v>
      </c>
      <c r="T3" s="4">
        <v>1</v>
      </c>
      <c r="U3" s="4">
        <v>2</v>
      </c>
      <c r="V3" s="4">
        <v>3</v>
      </c>
      <c r="W3" s="4">
        <v>4</v>
      </c>
      <c r="X3" s="3">
        <v>5</v>
      </c>
      <c r="Y3" s="3">
        <v>6</v>
      </c>
      <c r="Z3" s="3">
        <v>7</v>
      </c>
      <c r="AA3" s="3">
        <v>8</v>
      </c>
      <c r="AB3" s="3">
        <v>9</v>
      </c>
      <c r="AC3" s="3">
        <v>10</v>
      </c>
      <c r="AD3" s="3">
        <v>11</v>
      </c>
      <c r="AE3" s="3">
        <v>12</v>
      </c>
      <c r="AF3" s="3">
        <v>13</v>
      </c>
      <c r="AG3" s="3">
        <v>14</v>
      </c>
      <c r="AH3" s="3">
        <v>15</v>
      </c>
      <c r="AI3" s="3">
        <v>16</v>
      </c>
      <c r="AJ3" s="3">
        <v>17</v>
      </c>
      <c r="AK3" s="3">
        <v>18</v>
      </c>
      <c r="AL3" s="3">
        <v>19</v>
      </c>
      <c r="AM3" s="3">
        <v>20</v>
      </c>
      <c r="AN3" s="3">
        <v>21</v>
      </c>
      <c r="AO3" s="3">
        <v>22</v>
      </c>
      <c r="AP3" s="3">
        <v>23</v>
      </c>
      <c r="AQ3" s="3">
        <v>24</v>
      </c>
      <c r="AR3" s="3">
        <v>25</v>
      </c>
      <c r="AS3" s="3">
        <v>26</v>
      </c>
      <c r="AT3" s="3"/>
      <c r="AU3" s="3"/>
    </row>
    <row r="4" spans="1:47" x14ac:dyDescent="0.25">
      <c r="A4" s="159"/>
      <c r="B4" s="162"/>
      <c r="C4" s="153"/>
      <c r="D4" s="164" t="s">
        <v>14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7"/>
    </row>
    <row r="5" spans="1:47" x14ac:dyDescent="0.25">
      <c r="A5" s="160"/>
      <c r="B5" s="162"/>
      <c r="C5" s="15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3">
        <v>22</v>
      </c>
      <c r="Y5" s="3">
        <v>23</v>
      </c>
      <c r="Z5" s="3">
        <v>24</v>
      </c>
      <c r="AA5" s="3">
        <v>25</v>
      </c>
      <c r="AB5" s="3">
        <v>26</v>
      </c>
      <c r="AC5" s="3">
        <v>27</v>
      </c>
      <c r="AD5" s="3">
        <v>28</v>
      </c>
      <c r="AE5" s="3">
        <v>29</v>
      </c>
      <c r="AF5" s="3">
        <v>30</v>
      </c>
      <c r="AG5" s="3">
        <v>31</v>
      </c>
      <c r="AH5" s="3">
        <v>32</v>
      </c>
      <c r="AI5" s="3">
        <v>33</v>
      </c>
      <c r="AJ5" s="3">
        <v>34</v>
      </c>
      <c r="AK5" s="3">
        <v>35</v>
      </c>
      <c r="AL5" s="3">
        <v>36</v>
      </c>
      <c r="AM5" s="3">
        <v>37</v>
      </c>
      <c r="AN5" s="3">
        <v>38</v>
      </c>
      <c r="AO5" s="3">
        <v>39</v>
      </c>
      <c r="AP5" s="3">
        <v>40</v>
      </c>
      <c r="AQ5" s="3">
        <v>41</v>
      </c>
      <c r="AR5" s="3">
        <v>42</v>
      </c>
      <c r="AS5" s="3">
        <v>43</v>
      </c>
      <c r="AT5" s="3"/>
      <c r="AU5" s="3"/>
    </row>
    <row r="6" spans="1:47" ht="28.5" x14ac:dyDescent="0.25">
      <c r="A6" s="11" t="s">
        <v>120</v>
      </c>
      <c r="B6" s="12" t="s">
        <v>125</v>
      </c>
      <c r="C6" s="9">
        <v>4</v>
      </c>
      <c r="D6" s="9">
        <v>4</v>
      </c>
      <c r="E6" s="9">
        <v>4</v>
      </c>
      <c r="F6" s="9">
        <v>4</v>
      </c>
      <c r="G6" s="9">
        <v>4</v>
      </c>
      <c r="H6" s="9">
        <v>4</v>
      </c>
      <c r="I6" s="9">
        <v>4</v>
      </c>
      <c r="J6" s="9">
        <v>4</v>
      </c>
      <c r="K6" s="9">
        <v>4</v>
      </c>
      <c r="L6" s="9">
        <v>4</v>
      </c>
      <c r="M6" s="9">
        <v>4</v>
      </c>
      <c r="N6" s="9">
        <v>2</v>
      </c>
      <c r="O6" s="9">
        <v>4</v>
      </c>
      <c r="P6" s="9">
        <v>4</v>
      </c>
      <c r="Q6" s="9">
        <v>0</v>
      </c>
      <c r="R6" s="9">
        <v>0</v>
      </c>
      <c r="S6" s="9">
        <v>0</v>
      </c>
      <c r="T6" s="16"/>
      <c r="U6" s="16">
        <f>SUM(C6:P6)</f>
        <v>54</v>
      </c>
      <c r="V6" s="9">
        <v>6</v>
      </c>
      <c r="W6" s="9">
        <v>6</v>
      </c>
      <c r="X6" s="13">
        <v>6</v>
      </c>
      <c r="Y6" s="13">
        <v>6</v>
      </c>
      <c r="Z6" s="13">
        <v>6</v>
      </c>
      <c r="AA6" s="13">
        <v>6</v>
      </c>
      <c r="AB6" s="13">
        <v>6</v>
      </c>
      <c r="AC6" s="13">
        <v>6</v>
      </c>
      <c r="AD6" s="13">
        <v>6</v>
      </c>
      <c r="AE6" s="13">
        <v>6</v>
      </c>
      <c r="AF6" s="13">
        <v>8</v>
      </c>
      <c r="AG6" s="13">
        <v>8</v>
      </c>
      <c r="AH6" s="13">
        <v>6</v>
      </c>
      <c r="AI6" s="13">
        <v>6</v>
      </c>
      <c r="AJ6" s="13">
        <v>4</v>
      </c>
      <c r="AK6" s="13">
        <v>4</v>
      </c>
      <c r="AL6" s="13">
        <v>4</v>
      </c>
      <c r="AM6" s="13">
        <v>6</v>
      </c>
      <c r="AN6" s="13">
        <v>0</v>
      </c>
      <c r="AO6" s="13">
        <v>0</v>
      </c>
      <c r="AP6" s="13">
        <v>0</v>
      </c>
      <c r="AQ6" s="13"/>
      <c r="AR6" s="13"/>
      <c r="AS6" s="13"/>
      <c r="AT6" s="13">
        <f>SUM(V6:AS6)</f>
        <v>106</v>
      </c>
      <c r="AU6" s="13">
        <f>SUM(AT6,U6)</f>
        <v>160</v>
      </c>
    </row>
    <row r="7" spans="1:47" ht="30" x14ac:dyDescent="0.25">
      <c r="A7" s="6" t="s">
        <v>49</v>
      </c>
      <c r="B7" s="5" t="s">
        <v>140</v>
      </c>
      <c r="C7" s="20">
        <v>2</v>
      </c>
      <c r="D7" s="20">
        <v>2</v>
      </c>
      <c r="E7" s="20">
        <v>2</v>
      </c>
      <c r="F7" s="20">
        <v>2</v>
      </c>
      <c r="G7" s="20">
        <v>2</v>
      </c>
      <c r="H7" s="20">
        <v>2</v>
      </c>
      <c r="I7" s="20">
        <v>2</v>
      </c>
      <c r="J7" s="20">
        <v>2</v>
      </c>
      <c r="K7" s="20">
        <v>2</v>
      </c>
      <c r="L7" s="20">
        <v>2</v>
      </c>
      <c r="M7" s="20">
        <v>2</v>
      </c>
      <c r="N7" s="20"/>
      <c r="O7" s="87"/>
      <c r="P7" s="20"/>
      <c r="Q7" s="20"/>
      <c r="R7" s="20"/>
      <c r="S7" s="20"/>
      <c r="T7" s="19"/>
      <c r="U7" s="19">
        <v>22</v>
      </c>
      <c r="V7" s="20">
        <v>2</v>
      </c>
      <c r="W7" s="20">
        <v>2</v>
      </c>
      <c r="X7" s="20">
        <v>2</v>
      </c>
      <c r="Y7" s="20">
        <v>2</v>
      </c>
      <c r="Z7" s="20">
        <v>2</v>
      </c>
      <c r="AA7" s="20">
        <v>2</v>
      </c>
      <c r="AB7" s="20">
        <v>2</v>
      </c>
      <c r="AC7" s="20">
        <v>2</v>
      </c>
      <c r="AD7" s="20">
        <v>2</v>
      </c>
      <c r="AE7" s="20">
        <v>2</v>
      </c>
      <c r="AF7" s="20">
        <v>2</v>
      </c>
      <c r="AG7" s="20">
        <v>2</v>
      </c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13">
        <v>24</v>
      </c>
      <c r="AU7" s="13">
        <v>46</v>
      </c>
    </row>
    <row r="8" spans="1:47" x14ac:dyDescent="0.25">
      <c r="A8" s="6" t="s">
        <v>50</v>
      </c>
      <c r="B8" s="37" t="s">
        <v>31</v>
      </c>
      <c r="C8" s="2">
        <v>2</v>
      </c>
      <c r="D8" s="1">
        <v>2</v>
      </c>
      <c r="E8" s="1">
        <v>2</v>
      </c>
      <c r="F8" s="1">
        <v>2</v>
      </c>
      <c r="G8" s="1">
        <v>2</v>
      </c>
      <c r="H8" s="1">
        <v>2</v>
      </c>
      <c r="I8" s="1">
        <v>2</v>
      </c>
      <c r="J8" s="1">
        <v>2</v>
      </c>
      <c r="K8" s="1">
        <v>2</v>
      </c>
      <c r="L8" s="1">
        <v>2</v>
      </c>
      <c r="M8" s="1">
        <v>2</v>
      </c>
      <c r="N8" s="1">
        <v>2</v>
      </c>
      <c r="O8" s="2">
        <v>4</v>
      </c>
      <c r="P8" s="1">
        <v>4</v>
      </c>
      <c r="Q8" s="1"/>
      <c r="R8" s="1"/>
      <c r="S8" s="1"/>
      <c r="T8" s="19"/>
      <c r="U8" s="19">
        <v>32</v>
      </c>
      <c r="V8" s="20">
        <v>2</v>
      </c>
      <c r="W8" s="20">
        <v>2</v>
      </c>
      <c r="X8" s="20">
        <v>2</v>
      </c>
      <c r="Y8" s="20">
        <v>2</v>
      </c>
      <c r="Z8" s="20">
        <v>2</v>
      </c>
      <c r="AA8" s="20">
        <v>2</v>
      </c>
      <c r="AB8" s="20">
        <v>2</v>
      </c>
      <c r="AC8" s="20">
        <v>2</v>
      </c>
      <c r="AD8" s="20">
        <v>2</v>
      </c>
      <c r="AE8" s="20">
        <v>2</v>
      </c>
      <c r="AF8" s="20">
        <v>2</v>
      </c>
      <c r="AG8" s="20">
        <v>2</v>
      </c>
      <c r="AH8" s="20">
        <v>2</v>
      </c>
      <c r="AI8" s="20">
        <v>2</v>
      </c>
      <c r="AJ8" s="20">
        <v>2</v>
      </c>
      <c r="AK8" s="20">
        <v>2</v>
      </c>
      <c r="AL8" s="20">
        <v>2</v>
      </c>
      <c r="AM8" s="20"/>
      <c r="AN8" s="20"/>
      <c r="AO8" s="20"/>
      <c r="AP8" s="20"/>
      <c r="AQ8" s="20"/>
      <c r="AR8" s="20"/>
      <c r="AS8" s="20"/>
      <c r="AT8" s="13">
        <v>34</v>
      </c>
      <c r="AU8" s="13">
        <v>66</v>
      </c>
    </row>
    <row r="9" spans="1:47" ht="21" customHeight="1" x14ac:dyDescent="0.25">
      <c r="A9" s="6" t="s">
        <v>51</v>
      </c>
      <c r="B9" s="36" t="s">
        <v>85</v>
      </c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"/>
      <c r="P9" s="1"/>
      <c r="Q9" s="1"/>
      <c r="R9" s="1"/>
      <c r="S9" s="1"/>
      <c r="T9" s="19"/>
      <c r="U9" s="19"/>
      <c r="V9" s="20">
        <v>2</v>
      </c>
      <c r="W9" s="20">
        <v>2</v>
      </c>
      <c r="X9" s="20">
        <v>2</v>
      </c>
      <c r="Y9" s="20">
        <v>2</v>
      </c>
      <c r="Z9" s="20">
        <v>2</v>
      </c>
      <c r="AA9" s="20">
        <v>2</v>
      </c>
      <c r="AB9" s="20">
        <v>2</v>
      </c>
      <c r="AC9" s="20">
        <v>2</v>
      </c>
      <c r="AD9" s="20">
        <v>2</v>
      </c>
      <c r="AE9" s="20">
        <v>2</v>
      </c>
      <c r="AF9" s="20">
        <v>4</v>
      </c>
      <c r="AG9" s="20">
        <v>4</v>
      </c>
      <c r="AH9" s="20">
        <v>4</v>
      </c>
      <c r="AI9" s="20">
        <v>4</v>
      </c>
      <c r="AJ9" s="20">
        <v>4</v>
      </c>
      <c r="AK9" s="20">
        <v>4</v>
      </c>
      <c r="AL9" s="20">
        <v>4</v>
      </c>
      <c r="AM9" s="20"/>
      <c r="AN9" s="20"/>
      <c r="AO9" s="20"/>
      <c r="AP9" s="20"/>
      <c r="AQ9" s="20"/>
      <c r="AR9" s="20"/>
      <c r="AS9" s="20"/>
      <c r="AT9" s="13">
        <v>48</v>
      </c>
      <c r="AU9" s="13">
        <v>48</v>
      </c>
    </row>
    <row r="10" spans="1:47" ht="31.5" customHeight="1" x14ac:dyDescent="0.25">
      <c r="A10" s="12" t="s">
        <v>113</v>
      </c>
      <c r="B10" s="11" t="s">
        <v>126</v>
      </c>
      <c r="C10" s="14">
        <v>2</v>
      </c>
      <c r="D10" s="13">
        <v>2</v>
      </c>
      <c r="E10" s="13">
        <v>2</v>
      </c>
      <c r="F10" s="13">
        <v>2</v>
      </c>
      <c r="G10" s="13">
        <v>2</v>
      </c>
      <c r="H10" s="13">
        <v>2</v>
      </c>
      <c r="I10" s="13">
        <v>2</v>
      </c>
      <c r="J10" s="13">
        <v>2</v>
      </c>
      <c r="K10" s="13">
        <v>2</v>
      </c>
      <c r="L10" s="13">
        <v>2</v>
      </c>
      <c r="M10" s="13">
        <v>4</v>
      </c>
      <c r="N10" s="13">
        <v>4</v>
      </c>
      <c r="O10" s="14">
        <v>4</v>
      </c>
      <c r="P10" s="13">
        <v>4</v>
      </c>
      <c r="Q10" s="13"/>
      <c r="R10" s="21"/>
      <c r="S10" s="21"/>
      <c r="T10" s="19"/>
      <c r="U10" s="19">
        <f>SUM(C10:P10)</f>
        <v>36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13"/>
      <c r="AU10" s="13">
        <f>SUM(U10)</f>
        <v>36</v>
      </c>
    </row>
    <row r="11" spans="1:47" ht="15" customHeight="1" x14ac:dyDescent="0.25">
      <c r="A11" s="6" t="s">
        <v>53</v>
      </c>
      <c r="B11" s="36" t="s">
        <v>54</v>
      </c>
      <c r="C11" s="2">
        <v>2</v>
      </c>
      <c r="D11" s="1">
        <v>2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2</v>
      </c>
      <c r="L11" s="1">
        <v>2</v>
      </c>
      <c r="M11" s="1">
        <v>4</v>
      </c>
      <c r="N11" s="1">
        <v>4</v>
      </c>
      <c r="O11" s="2">
        <v>4</v>
      </c>
      <c r="P11" s="1">
        <v>4</v>
      </c>
      <c r="Q11" s="1"/>
      <c r="R11" s="1"/>
      <c r="S11" s="39"/>
      <c r="T11" s="19"/>
      <c r="U11" s="19">
        <v>36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13"/>
      <c r="AU11" s="13">
        <v>36</v>
      </c>
    </row>
    <row r="12" spans="1:47" x14ac:dyDescent="0.25">
      <c r="A12" s="12" t="s">
        <v>115</v>
      </c>
      <c r="B12" s="11" t="s">
        <v>127</v>
      </c>
      <c r="C12" s="14">
        <v>2</v>
      </c>
      <c r="D12" s="14">
        <v>2</v>
      </c>
      <c r="E12" s="14">
        <v>2</v>
      </c>
      <c r="F12" s="14">
        <v>2</v>
      </c>
      <c r="G12" s="14">
        <v>2</v>
      </c>
      <c r="H12" s="14">
        <v>2</v>
      </c>
      <c r="I12" s="14">
        <v>2</v>
      </c>
      <c r="J12" s="14">
        <v>2</v>
      </c>
      <c r="K12" s="14">
        <v>2</v>
      </c>
      <c r="L12" s="14">
        <v>2</v>
      </c>
      <c r="M12" s="14">
        <v>4</v>
      </c>
      <c r="N12" s="14">
        <v>4</v>
      </c>
      <c r="O12" s="14">
        <v>4</v>
      </c>
      <c r="P12" s="14">
        <v>4</v>
      </c>
      <c r="Q12" s="14"/>
      <c r="R12" s="61"/>
      <c r="S12" s="61"/>
      <c r="T12" s="19"/>
      <c r="U12" s="19">
        <f>SUM(C12:P12)</f>
        <v>36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13"/>
      <c r="AU12" s="13">
        <f>SUM(U12)</f>
        <v>36</v>
      </c>
    </row>
    <row r="13" spans="1:47" x14ac:dyDescent="0.25">
      <c r="A13" s="6" t="s">
        <v>62</v>
      </c>
      <c r="B13" s="6" t="s">
        <v>91</v>
      </c>
      <c r="C13" s="1">
        <v>2</v>
      </c>
      <c r="D13" s="2">
        <v>2</v>
      </c>
      <c r="E13" s="2">
        <v>2</v>
      </c>
      <c r="F13" s="2">
        <v>2</v>
      </c>
      <c r="G13" s="2">
        <v>2</v>
      </c>
      <c r="H13" s="2">
        <v>2</v>
      </c>
      <c r="I13" s="2">
        <v>2</v>
      </c>
      <c r="J13" s="2">
        <v>2</v>
      </c>
      <c r="K13" s="2">
        <v>2</v>
      </c>
      <c r="L13" s="2">
        <v>2</v>
      </c>
      <c r="M13" s="2">
        <v>4</v>
      </c>
      <c r="N13" s="2">
        <v>4</v>
      </c>
      <c r="O13" s="2">
        <v>4</v>
      </c>
      <c r="P13" s="2">
        <v>4</v>
      </c>
      <c r="Q13" s="2"/>
      <c r="R13" s="2"/>
      <c r="S13" s="2"/>
      <c r="T13" s="19"/>
      <c r="U13" s="19">
        <v>36</v>
      </c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13"/>
      <c r="AU13" s="13">
        <v>36</v>
      </c>
    </row>
    <row r="14" spans="1:47" x14ac:dyDescent="0.25">
      <c r="A14" s="90" t="s">
        <v>117</v>
      </c>
      <c r="B14" s="12" t="s">
        <v>118</v>
      </c>
      <c r="C14" s="14">
        <v>34</v>
      </c>
      <c r="D14" s="14">
        <v>34</v>
      </c>
      <c r="E14" s="14">
        <v>34</v>
      </c>
      <c r="F14" s="14">
        <v>34</v>
      </c>
      <c r="G14" s="14">
        <v>34</v>
      </c>
      <c r="H14" s="14">
        <v>34</v>
      </c>
      <c r="I14" s="14">
        <v>34</v>
      </c>
      <c r="J14" s="14">
        <v>34</v>
      </c>
      <c r="K14" s="14">
        <v>34</v>
      </c>
      <c r="L14" s="14">
        <v>34</v>
      </c>
      <c r="M14" s="14">
        <v>32</v>
      </c>
      <c r="N14" s="14">
        <v>32</v>
      </c>
      <c r="O14" s="14">
        <v>32</v>
      </c>
      <c r="P14" s="14">
        <v>32</v>
      </c>
      <c r="Q14" s="14"/>
      <c r="R14" s="61"/>
      <c r="S14" s="61"/>
      <c r="T14" s="19"/>
      <c r="U14" s="19">
        <f>SUM(C14:P14)</f>
        <v>468</v>
      </c>
      <c r="V14" s="13">
        <v>28</v>
      </c>
      <c r="W14" s="13">
        <v>28</v>
      </c>
      <c r="X14" s="13">
        <v>28</v>
      </c>
      <c r="Y14" s="13">
        <v>28</v>
      </c>
      <c r="Z14" s="13">
        <v>28</v>
      </c>
      <c r="AA14" s="13">
        <v>28</v>
      </c>
      <c r="AB14" s="13">
        <v>28</v>
      </c>
      <c r="AC14" s="13">
        <v>28</v>
      </c>
      <c r="AD14" s="13">
        <v>28</v>
      </c>
      <c r="AE14" s="13">
        <v>28</v>
      </c>
      <c r="AF14" s="13">
        <v>28</v>
      </c>
      <c r="AG14" s="13">
        <v>28</v>
      </c>
      <c r="AH14" s="13">
        <v>26</v>
      </c>
      <c r="AI14" s="13">
        <v>26</v>
      </c>
      <c r="AJ14" s="13">
        <v>26</v>
      </c>
      <c r="AK14" s="13">
        <v>28</v>
      </c>
      <c r="AL14" s="13">
        <v>28</v>
      </c>
      <c r="AM14" s="13">
        <v>36</v>
      </c>
      <c r="AN14" s="13">
        <v>36</v>
      </c>
      <c r="AO14" s="13">
        <v>36</v>
      </c>
      <c r="AP14" s="13">
        <v>36</v>
      </c>
      <c r="AQ14" s="13">
        <v>36</v>
      </c>
      <c r="AR14" s="13">
        <v>36</v>
      </c>
      <c r="AS14" s="13">
        <v>36</v>
      </c>
      <c r="AT14" s="13">
        <f>SUM(V14:AS14)</f>
        <v>722</v>
      </c>
      <c r="AU14" s="13">
        <f>SUM(U14+AT14)</f>
        <v>1190</v>
      </c>
    </row>
    <row r="15" spans="1:47" ht="28.5" x14ac:dyDescent="0.25">
      <c r="A15" s="91" t="s">
        <v>119</v>
      </c>
      <c r="B15" s="92" t="s">
        <v>128</v>
      </c>
      <c r="C15" s="67">
        <v>16</v>
      </c>
      <c r="D15" s="67">
        <v>16</v>
      </c>
      <c r="E15" s="67">
        <v>16</v>
      </c>
      <c r="F15" s="67">
        <v>16</v>
      </c>
      <c r="G15" s="67">
        <v>16</v>
      </c>
      <c r="H15" s="67">
        <v>16</v>
      </c>
      <c r="I15" s="67">
        <v>16</v>
      </c>
      <c r="J15" s="67">
        <v>16</v>
      </c>
      <c r="K15" s="67">
        <v>16</v>
      </c>
      <c r="L15" s="67">
        <v>16</v>
      </c>
      <c r="M15" s="67">
        <v>16</v>
      </c>
      <c r="N15" s="67">
        <v>18</v>
      </c>
      <c r="O15" s="67">
        <v>18</v>
      </c>
      <c r="P15" s="67">
        <v>16</v>
      </c>
      <c r="Q15" s="67"/>
      <c r="R15" s="75"/>
      <c r="S15" s="75"/>
      <c r="T15" s="19"/>
      <c r="U15" s="19">
        <f>SUM(C15:P15)</f>
        <v>228</v>
      </c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76"/>
      <c r="AP15" s="76"/>
      <c r="AQ15" s="76"/>
      <c r="AR15" s="76"/>
      <c r="AS15" s="76"/>
      <c r="AT15" s="13">
        <f>SUM(V15:AS15)</f>
        <v>0</v>
      </c>
      <c r="AU15" s="13">
        <f>SUM(U15+AT15)</f>
        <v>228</v>
      </c>
    </row>
    <row r="16" spans="1:47" ht="25.5" customHeight="1" x14ac:dyDescent="0.25">
      <c r="A16" s="27" t="s">
        <v>64</v>
      </c>
      <c r="B16" s="5" t="s">
        <v>153</v>
      </c>
      <c r="C16" s="60">
        <v>6</v>
      </c>
      <c r="D16" s="60">
        <v>6</v>
      </c>
      <c r="E16" s="60">
        <v>6</v>
      </c>
      <c r="F16" s="60">
        <v>6</v>
      </c>
      <c r="G16" s="60">
        <v>6</v>
      </c>
      <c r="H16" s="60">
        <v>8</v>
      </c>
      <c r="I16" s="60">
        <v>8</v>
      </c>
      <c r="J16" s="60">
        <v>8</v>
      </c>
      <c r="K16" s="60">
        <v>8</v>
      </c>
      <c r="L16" s="60">
        <v>8</v>
      </c>
      <c r="M16" s="60">
        <v>8</v>
      </c>
      <c r="N16" s="60">
        <v>8</v>
      </c>
      <c r="O16" s="60">
        <v>8</v>
      </c>
      <c r="P16" s="60">
        <v>6</v>
      </c>
      <c r="Q16" s="60"/>
      <c r="R16" s="60"/>
      <c r="S16" s="70"/>
      <c r="T16" s="19"/>
      <c r="U16" s="19">
        <v>100</v>
      </c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13"/>
      <c r="AU16" s="13">
        <v>100</v>
      </c>
    </row>
    <row r="17" spans="1:47" ht="15.75" x14ac:dyDescent="0.25">
      <c r="A17" s="27" t="s">
        <v>129</v>
      </c>
      <c r="B17" s="37" t="s">
        <v>34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85"/>
      <c r="S17" s="86">
        <v>18</v>
      </c>
      <c r="T17" s="26"/>
      <c r="U17" s="19">
        <v>18</v>
      </c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13"/>
      <c r="AU17" s="13">
        <v>18</v>
      </c>
    </row>
    <row r="18" spans="1:47" ht="15.75" customHeight="1" x14ac:dyDescent="0.25">
      <c r="A18" s="7" t="s">
        <v>66</v>
      </c>
      <c r="B18" s="35" t="s">
        <v>94</v>
      </c>
      <c r="C18" s="1">
        <v>4</v>
      </c>
      <c r="D18" s="1">
        <v>4</v>
      </c>
      <c r="E18" s="1">
        <v>4</v>
      </c>
      <c r="F18" s="1">
        <v>4</v>
      </c>
      <c r="G18" s="1">
        <v>4</v>
      </c>
      <c r="H18" s="1">
        <v>4</v>
      </c>
      <c r="I18" s="1">
        <v>4</v>
      </c>
      <c r="J18" s="1">
        <v>4</v>
      </c>
      <c r="K18" s="1">
        <v>4</v>
      </c>
      <c r="L18" s="1">
        <v>4</v>
      </c>
      <c r="M18" s="1">
        <v>4</v>
      </c>
      <c r="N18" s="1">
        <v>4</v>
      </c>
      <c r="O18" s="20">
        <v>4</v>
      </c>
      <c r="P18" s="1">
        <v>4</v>
      </c>
      <c r="Q18" s="20"/>
      <c r="R18" s="1"/>
      <c r="S18" s="20"/>
      <c r="T18" s="19"/>
      <c r="U18" s="19">
        <v>56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13"/>
      <c r="AU18" s="13">
        <v>56</v>
      </c>
    </row>
    <row r="19" spans="1:47" x14ac:dyDescent="0.25">
      <c r="A19" s="7" t="s">
        <v>67</v>
      </c>
      <c r="B19" s="44" t="s">
        <v>34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83">
        <v>18</v>
      </c>
      <c r="S19" s="1"/>
      <c r="T19" s="19"/>
      <c r="U19" s="19">
        <v>18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13"/>
      <c r="AU19" s="13">
        <v>18</v>
      </c>
    </row>
    <row r="20" spans="1:47" x14ac:dyDescent="0.25">
      <c r="A20" s="22" t="s">
        <v>68</v>
      </c>
      <c r="B20" s="44" t="s">
        <v>83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39"/>
      <c r="N20" s="39"/>
      <c r="O20" s="39"/>
      <c r="P20" s="39"/>
      <c r="Q20" s="72">
        <v>18</v>
      </c>
      <c r="R20" s="71">
        <v>18</v>
      </c>
      <c r="S20" s="39"/>
      <c r="T20" s="19"/>
      <c r="U20" s="19">
        <v>36</v>
      </c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13"/>
      <c r="AU20" s="13">
        <v>36</v>
      </c>
    </row>
    <row r="21" spans="1:47" ht="30" x14ac:dyDescent="0.25">
      <c r="A21" s="22" t="s">
        <v>122</v>
      </c>
      <c r="B21" s="44" t="s">
        <v>154</v>
      </c>
      <c r="C21" s="1">
        <v>12</v>
      </c>
      <c r="D21" s="1">
        <v>10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20">
        <v>10</v>
      </c>
      <c r="K21" s="20">
        <v>10</v>
      </c>
      <c r="L21" s="20">
        <v>10</v>
      </c>
      <c r="M21" s="20">
        <v>10</v>
      </c>
      <c r="N21" s="20">
        <v>10</v>
      </c>
      <c r="O21" s="20">
        <v>10</v>
      </c>
      <c r="P21" s="20">
        <v>10</v>
      </c>
      <c r="Q21" s="20">
        <v>18</v>
      </c>
      <c r="R21" s="20"/>
      <c r="S21" s="20"/>
      <c r="T21" s="19"/>
      <c r="U21" s="19">
        <v>160</v>
      </c>
      <c r="V21" s="20">
        <v>10</v>
      </c>
      <c r="W21" s="20">
        <v>10</v>
      </c>
      <c r="X21" s="20">
        <v>10</v>
      </c>
      <c r="Y21" s="20">
        <v>10</v>
      </c>
      <c r="Z21" s="20">
        <v>10</v>
      </c>
      <c r="AA21" s="20">
        <v>10</v>
      </c>
      <c r="AB21" s="20">
        <v>10</v>
      </c>
      <c r="AC21" s="20">
        <v>10</v>
      </c>
      <c r="AD21" s="20">
        <v>10</v>
      </c>
      <c r="AE21" s="20">
        <v>12</v>
      </c>
      <c r="AF21" s="20">
        <v>12</v>
      </c>
      <c r="AG21" s="20">
        <v>10</v>
      </c>
      <c r="AH21" s="20">
        <v>12</v>
      </c>
      <c r="AI21" s="20">
        <v>10</v>
      </c>
      <c r="AJ21" s="20">
        <v>10</v>
      </c>
      <c r="AK21" s="20">
        <v>10</v>
      </c>
      <c r="AL21" s="20">
        <v>10</v>
      </c>
      <c r="AM21" s="20">
        <v>10</v>
      </c>
      <c r="AN21" s="20"/>
      <c r="AO21" s="20"/>
      <c r="AP21" s="20"/>
      <c r="AQ21" s="20"/>
      <c r="AR21" s="20"/>
      <c r="AS21" s="20"/>
      <c r="AT21" s="13">
        <f>SUM(V21:AM21)</f>
        <v>186</v>
      </c>
      <c r="AU21" s="13">
        <f>SUM(U21+AT21)</f>
        <v>346</v>
      </c>
    </row>
    <row r="22" spans="1:47" ht="34.5" customHeight="1" x14ac:dyDescent="0.25">
      <c r="A22" s="22" t="s">
        <v>69</v>
      </c>
      <c r="B22" s="44" t="s">
        <v>95</v>
      </c>
      <c r="C22" s="1">
        <v>10</v>
      </c>
      <c r="D22" s="1">
        <v>10</v>
      </c>
      <c r="E22" s="1">
        <v>8</v>
      </c>
      <c r="F22" s="1">
        <v>8</v>
      </c>
      <c r="G22" s="1">
        <v>8</v>
      </c>
      <c r="H22" s="1">
        <v>8</v>
      </c>
      <c r="I22" s="1">
        <v>8</v>
      </c>
      <c r="J22" s="20">
        <v>8</v>
      </c>
      <c r="K22" s="20">
        <v>8</v>
      </c>
      <c r="L22" s="20">
        <v>8</v>
      </c>
      <c r="M22" s="20">
        <v>10</v>
      </c>
      <c r="N22" s="20">
        <v>10</v>
      </c>
      <c r="O22" s="20">
        <v>10</v>
      </c>
      <c r="P22" s="20">
        <v>10</v>
      </c>
      <c r="Q22" s="20">
        <v>18</v>
      </c>
      <c r="R22" s="20"/>
      <c r="S22" s="151"/>
      <c r="T22" s="19"/>
      <c r="U22" s="19">
        <f>SUM(C22:P22)</f>
        <v>124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1"/>
      <c r="AR22" s="1"/>
      <c r="AS22" s="39"/>
      <c r="AT22" s="13">
        <v>0</v>
      </c>
      <c r="AU22" s="13">
        <f>SUM(U22)</f>
        <v>124</v>
      </c>
    </row>
    <row r="23" spans="1:47" x14ac:dyDescent="0.25">
      <c r="A23" s="22" t="s">
        <v>155</v>
      </c>
      <c r="B23" s="44" t="s">
        <v>34</v>
      </c>
      <c r="C23" s="1"/>
      <c r="D23" s="1"/>
      <c r="E23" s="1"/>
      <c r="F23" s="1"/>
      <c r="G23" s="1"/>
      <c r="H23" s="1"/>
      <c r="I23" s="1"/>
      <c r="J23" s="20"/>
      <c r="K23" s="20"/>
      <c r="L23" s="20"/>
      <c r="M23" s="20"/>
      <c r="N23" s="20"/>
      <c r="O23" s="20"/>
      <c r="P23" s="20"/>
      <c r="Q23" s="72">
        <v>18</v>
      </c>
      <c r="R23" s="71">
        <v>18</v>
      </c>
      <c r="S23" s="20"/>
      <c r="T23" s="19"/>
      <c r="U23" s="19">
        <f>SUM(Q23:R23)</f>
        <v>36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1"/>
      <c r="AR23" s="1"/>
      <c r="AS23" s="39"/>
      <c r="AT23" s="13"/>
      <c r="AU23" s="13">
        <f>SUM(U23)</f>
        <v>36</v>
      </c>
    </row>
    <row r="24" spans="1:47" ht="30" x14ac:dyDescent="0.25">
      <c r="A24" s="22" t="s">
        <v>71</v>
      </c>
      <c r="B24" s="44" t="s">
        <v>96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9"/>
      <c r="U24" s="19"/>
      <c r="V24" s="1">
        <v>4</v>
      </c>
      <c r="W24" s="1">
        <v>4</v>
      </c>
      <c r="X24" s="1">
        <v>4</v>
      </c>
      <c r="Y24" s="1">
        <v>4</v>
      </c>
      <c r="Z24" s="1">
        <v>4</v>
      </c>
      <c r="AA24" s="1">
        <v>4</v>
      </c>
      <c r="AB24" s="1">
        <v>4</v>
      </c>
      <c r="AC24" s="1">
        <v>4</v>
      </c>
      <c r="AD24" s="1">
        <v>4</v>
      </c>
      <c r="AE24" s="1">
        <v>4</v>
      </c>
      <c r="AF24" s="39">
        <v>4</v>
      </c>
      <c r="AG24" s="39">
        <v>4</v>
      </c>
      <c r="AH24" s="39">
        <v>6</v>
      </c>
      <c r="AI24" s="39">
        <v>6</v>
      </c>
      <c r="AJ24" s="39">
        <v>6</v>
      </c>
      <c r="AK24" s="39">
        <v>6</v>
      </c>
      <c r="AL24" s="39">
        <v>6</v>
      </c>
      <c r="AM24" s="39"/>
      <c r="AN24" s="39"/>
      <c r="AO24" s="39"/>
      <c r="AP24" s="39"/>
      <c r="AQ24" s="1"/>
      <c r="AR24" s="1"/>
      <c r="AS24" s="1"/>
      <c r="AT24" s="13">
        <v>78</v>
      </c>
      <c r="AU24" s="13">
        <v>78</v>
      </c>
    </row>
    <row r="25" spans="1:47" x14ac:dyDescent="0.25">
      <c r="A25" s="22" t="s">
        <v>72</v>
      </c>
      <c r="B25" s="44" t="s">
        <v>83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9"/>
      <c r="U25" s="19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96">
        <v>36</v>
      </c>
      <c r="AQ25" s="96">
        <v>36</v>
      </c>
      <c r="AR25" s="96">
        <v>36</v>
      </c>
      <c r="AS25" s="1"/>
      <c r="AT25" s="13">
        <v>108</v>
      </c>
      <c r="AU25" s="13">
        <v>108</v>
      </c>
    </row>
    <row r="26" spans="1:47" ht="73.5" customHeight="1" x14ac:dyDescent="0.25">
      <c r="A26" s="108" t="s">
        <v>130</v>
      </c>
      <c r="B26" s="109" t="s">
        <v>131</v>
      </c>
      <c r="C26" s="68">
        <v>6</v>
      </c>
      <c r="D26" s="68">
        <v>8</v>
      </c>
      <c r="E26" s="68">
        <v>8</v>
      </c>
      <c r="F26" s="68">
        <v>8</v>
      </c>
      <c r="G26" s="68">
        <v>8</v>
      </c>
      <c r="H26" s="68">
        <v>6</v>
      </c>
      <c r="I26" s="68">
        <v>6</v>
      </c>
      <c r="J26" s="68">
        <v>6</v>
      </c>
      <c r="K26" s="68">
        <v>6</v>
      </c>
      <c r="L26" s="68">
        <v>6</v>
      </c>
      <c r="M26" s="68">
        <v>2</v>
      </c>
      <c r="N26" s="68">
        <v>4</v>
      </c>
      <c r="O26" s="68">
        <v>2</v>
      </c>
      <c r="P26" s="68">
        <v>4</v>
      </c>
      <c r="Q26" s="68"/>
      <c r="R26" s="76"/>
      <c r="S26" s="76"/>
      <c r="T26" s="19"/>
      <c r="U26" s="19">
        <f>SUM(C26:P26)</f>
        <v>80</v>
      </c>
      <c r="V26" s="110">
        <v>8</v>
      </c>
      <c r="W26" s="110">
        <v>8</v>
      </c>
      <c r="X26" s="110">
        <v>8</v>
      </c>
      <c r="Y26" s="110">
        <v>8</v>
      </c>
      <c r="Z26" s="110">
        <v>8</v>
      </c>
      <c r="AA26" s="110">
        <v>8</v>
      </c>
      <c r="AB26" s="110">
        <v>8</v>
      </c>
      <c r="AC26" s="110">
        <v>8</v>
      </c>
      <c r="AD26" s="110">
        <v>8</v>
      </c>
      <c r="AE26" s="110">
        <v>8</v>
      </c>
      <c r="AF26" s="110">
        <v>8</v>
      </c>
      <c r="AG26" s="110">
        <v>8</v>
      </c>
      <c r="AH26" s="110">
        <v>8</v>
      </c>
      <c r="AI26" s="110">
        <v>8</v>
      </c>
      <c r="AJ26" s="110">
        <v>10</v>
      </c>
      <c r="AK26" s="110">
        <v>10</v>
      </c>
      <c r="AL26" s="110">
        <v>10</v>
      </c>
      <c r="AM26" s="110">
        <v>10</v>
      </c>
      <c r="AN26" s="76"/>
      <c r="AO26" s="76"/>
      <c r="AP26" s="76"/>
      <c r="AQ26" s="76"/>
      <c r="AR26" s="76"/>
      <c r="AS26" s="76"/>
      <c r="AT26" s="13">
        <f>SUM(V26:AM26)</f>
        <v>152</v>
      </c>
      <c r="AU26" s="13">
        <f>SUM(U26+AT26)</f>
        <v>232</v>
      </c>
    </row>
    <row r="27" spans="1:47" ht="84.75" customHeight="1" x14ac:dyDescent="0.25">
      <c r="A27" s="95" t="s">
        <v>73</v>
      </c>
      <c r="B27" s="44" t="s">
        <v>157</v>
      </c>
      <c r="C27" s="143">
        <v>6</v>
      </c>
      <c r="D27" s="143">
        <v>8</v>
      </c>
      <c r="E27" s="143">
        <v>8</v>
      </c>
      <c r="F27" s="143">
        <v>8</v>
      </c>
      <c r="G27" s="143">
        <v>8</v>
      </c>
      <c r="H27" s="143">
        <v>6</v>
      </c>
      <c r="I27" s="143">
        <v>6</v>
      </c>
      <c r="J27" s="143">
        <v>6</v>
      </c>
      <c r="K27" s="143">
        <v>6</v>
      </c>
      <c r="L27" s="143">
        <v>6</v>
      </c>
      <c r="M27" s="143">
        <v>2</v>
      </c>
      <c r="N27" s="143">
        <v>4</v>
      </c>
      <c r="O27" s="143">
        <v>2</v>
      </c>
      <c r="P27" s="143">
        <v>4</v>
      </c>
      <c r="Q27" s="143"/>
      <c r="R27" s="39"/>
      <c r="S27" s="39"/>
      <c r="T27" s="19"/>
      <c r="U27" s="19">
        <f>SUM(C27:P27)</f>
        <v>80</v>
      </c>
      <c r="V27" s="49">
        <v>4</v>
      </c>
      <c r="W27" s="49">
        <v>4</v>
      </c>
      <c r="X27" s="49">
        <v>4</v>
      </c>
      <c r="Y27" s="49">
        <v>4</v>
      </c>
      <c r="Z27" s="49">
        <v>4</v>
      </c>
      <c r="AA27" s="49">
        <v>4</v>
      </c>
      <c r="AB27" s="49">
        <v>4</v>
      </c>
      <c r="AC27" s="49">
        <v>4</v>
      </c>
      <c r="AD27" s="49">
        <v>4</v>
      </c>
      <c r="AE27" s="49">
        <v>6</v>
      </c>
      <c r="AF27" s="49">
        <v>4</v>
      </c>
      <c r="AG27" s="49">
        <v>6</v>
      </c>
      <c r="AH27" s="49">
        <v>6</v>
      </c>
      <c r="AI27" s="49">
        <v>6</v>
      </c>
      <c r="AJ27" s="49">
        <v>6</v>
      </c>
      <c r="AK27" s="49">
        <v>6</v>
      </c>
      <c r="AL27" s="49">
        <v>4</v>
      </c>
      <c r="AM27" s="49"/>
      <c r="AN27" s="49"/>
      <c r="AO27" s="49"/>
      <c r="AP27" s="49"/>
      <c r="AQ27" s="49"/>
      <c r="AR27" s="88"/>
      <c r="AS27" s="152"/>
      <c r="AT27" s="97">
        <v>80</v>
      </c>
      <c r="AU27" s="97">
        <f>SUM(U27+AT27)</f>
        <v>160</v>
      </c>
    </row>
    <row r="28" spans="1:47" ht="15.75" x14ac:dyDescent="0.25">
      <c r="A28" s="95" t="s">
        <v>156</v>
      </c>
      <c r="B28" s="44" t="s">
        <v>34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107"/>
      <c r="U28" s="107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146"/>
      <c r="AP28" s="145">
        <v>36</v>
      </c>
      <c r="AQ28" s="49"/>
      <c r="AR28" s="88"/>
      <c r="AS28" s="144"/>
      <c r="AT28" s="97">
        <f>SUM(AO28:AP28)</f>
        <v>36</v>
      </c>
      <c r="AU28" s="97">
        <f>SUM(AT28)</f>
        <v>36</v>
      </c>
    </row>
    <row r="29" spans="1:47" ht="24" customHeight="1" x14ac:dyDescent="0.25">
      <c r="A29" s="22" t="s">
        <v>74</v>
      </c>
      <c r="B29" s="44" t="s">
        <v>83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9"/>
      <c r="U29" s="19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20"/>
      <c r="AN29" s="1"/>
      <c r="AO29" s="96">
        <v>36</v>
      </c>
      <c r="AP29" s="1"/>
      <c r="AQ29" s="1"/>
      <c r="AR29" s="39"/>
      <c r="AS29" s="39"/>
      <c r="AT29" s="13">
        <v>36</v>
      </c>
      <c r="AU29" s="13">
        <f>SUM(AT29)</f>
        <v>36</v>
      </c>
    </row>
    <row r="30" spans="1:47" ht="37.5" customHeight="1" x14ac:dyDescent="0.25">
      <c r="A30" s="108" t="s">
        <v>132</v>
      </c>
      <c r="B30" s="109" t="s">
        <v>133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19"/>
      <c r="U30" s="19"/>
      <c r="V30" s="68">
        <v>8</v>
      </c>
      <c r="W30" s="68">
        <v>8</v>
      </c>
      <c r="X30" s="68">
        <v>10</v>
      </c>
      <c r="Y30" s="68">
        <v>12</v>
      </c>
      <c r="Z30" s="68">
        <v>12</v>
      </c>
      <c r="AA30" s="68">
        <v>12</v>
      </c>
      <c r="AB30" s="68">
        <v>12</v>
      </c>
      <c r="AC30" s="68">
        <v>12</v>
      </c>
      <c r="AD30" s="68">
        <v>12</v>
      </c>
      <c r="AE30" s="68">
        <v>10</v>
      </c>
      <c r="AF30" s="68">
        <v>10</v>
      </c>
      <c r="AG30" s="68">
        <v>10</v>
      </c>
      <c r="AH30" s="68">
        <v>10</v>
      </c>
      <c r="AI30" s="68">
        <v>10</v>
      </c>
      <c r="AJ30" s="68">
        <v>10</v>
      </c>
      <c r="AK30" s="68">
        <v>10</v>
      </c>
      <c r="AL30" s="68">
        <v>12</v>
      </c>
      <c r="AM30" s="68">
        <v>10</v>
      </c>
      <c r="AN30" s="76"/>
      <c r="AO30" s="76"/>
      <c r="AP30" s="76"/>
      <c r="AQ30" s="76"/>
      <c r="AR30" s="76"/>
      <c r="AS30" s="76"/>
      <c r="AT30" s="13">
        <f>SUM(V30:AM30)</f>
        <v>190</v>
      </c>
      <c r="AU30" s="13">
        <f>SUM(AT30)</f>
        <v>190</v>
      </c>
    </row>
    <row r="31" spans="1:47" x14ac:dyDescent="0.25">
      <c r="A31" s="22" t="s">
        <v>75</v>
      </c>
      <c r="B31" s="44" t="s">
        <v>158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9"/>
      <c r="U31" s="19"/>
      <c r="V31" s="1">
        <v>6</v>
      </c>
      <c r="W31" s="1">
        <v>6</v>
      </c>
      <c r="X31" s="1">
        <v>6</v>
      </c>
      <c r="Y31" s="1">
        <v>6</v>
      </c>
      <c r="Z31" s="1">
        <v>6</v>
      </c>
      <c r="AA31" s="1">
        <v>6</v>
      </c>
      <c r="AB31" s="1">
        <v>6</v>
      </c>
      <c r="AC31" s="1">
        <v>6</v>
      </c>
      <c r="AD31" s="1">
        <v>6</v>
      </c>
      <c r="AE31" s="1">
        <v>6</v>
      </c>
      <c r="AF31" s="1">
        <v>6</v>
      </c>
      <c r="AG31" s="1">
        <v>6</v>
      </c>
      <c r="AH31" s="1">
        <v>6</v>
      </c>
      <c r="AI31" s="1">
        <v>6</v>
      </c>
      <c r="AJ31" s="1">
        <v>4</v>
      </c>
      <c r="AK31" s="1">
        <v>4</v>
      </c>
      <c r="AL31" s="1">
        <v>6</v>
      </c>
      <c r="AM31" s="1">
        <v>8</v>
      </c>
      <c r="AN31" s="1"/>
      <c r="AO31" s="1"/>
      <c r="AP31" s="1"/>
      <c r="AQ31" s="1"/>
      <c r="AR31" s="39"/>
      <c r="AS31" s="39"/>
      <c r="AT31" s="13">
        <f>SUM(V31:AM31)</f>
        <v>106</v>
      </c>
      <c r="AU31" s="13">
        <v>142</v>
      </c>
    </row>
    <row r="32" spans="1:47" x14ac:dyDescent="0.25">
      <c r="A32" s="7" t="s">
        <v>76</v>
      </c>
      <c r="B32" s="35" t="s">
        <v>159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9"/>
      <c r="U32" s="19"/>
      <c r="V32" s="1">
        <v>6</v>
      </c>
      <c r="W32" s="1">
        <v>6</v>
      </c>
      <c r="X32" s="1">
        <v>6</v>
      </c>
      <c r="Y32" s="1">
        <v>6</v>
      </c>
      <c r="Z32" s="1">
        <v>6</v>
      </c>
      <c r="AA32" s="1">
        <v>6</v>
      </c>
      <c r="AB32" s="1">
        <v>6</v>
      </c>
      <c r="AC32" s="1">
        <v>6</v>
      </c>
      <c r="AD32" s="1">
        <v>4</v>
      </c>
      <c r="AE32" s="1">
        <v>4</v>
      </c>
      <c r="AF32" s="1">
        <v>4</v>
      </c>
      <c r="AG32" s="1">
        <v>4</v>
      </c>
      <c r="AH32" s="1">
        <v>4</v>
      </c>
      <c r="AI32" s="1">
        <v>4</v>
      </c>
      <c r="AJ32" s="1">
        <v>4</v>
      </c>
      <c r="AK32" s="1">
        <v>4</v>
      </c>
      <c r="AL32" s="1">
        <v>4</v>
      </c>
      <c r="AM32" s="1"/>
      <c r="AN32" s="1"/>
      <c r="AO32" s="1"/>
      <c r="AP32" s="1"/>
      <c r="AQ32" s="1"/>
      <c r="AR32" s="39"/>
      <c r="AS32" s="39"/>
      <c r="AT32" s="13">
        <v>84</v>
      </c>
      <c r="AU32" s="13">
        <v>84</v>
      </c>
    </row>
    <row r="33" spans="1:47" ht="75" customHeight="1" x14ac:dyDescent="0.25">
      <c r="A33" s="111" t="s">
        <v>134</v>
      </c>
      <c r="B33" s="112" t="s">
        <v>135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19"/>
      <c r="U33" s="19"/>
      <c r="V33" s="113">
        <v>8</v>
      </c>
      <c r="W33" s="113">
        <v>8</v>
      </c>
      <c r="X33" s="113">
        <v>8</v>
      </c>
      <c r="Y33" s="113">
        <v>8</v>
      </c>
      <c r="Z33" s="113">
        <v>8</v>
      </c>
      <c r="AA33" s="113">
        <v>8</v>
      </c>
      <c r="AB33" s="113">
        <v>8</v>
      </c>
      <c r="AC33" s="113">
        <v>8</v>
      </c>
      <c r="AD33" s="113">
        <v>10</v>
      </c>
      <c r="AE33" s="113">
        <v>8</v>
      </c>
      <c r="AF33" s="113">
        <v>8</v>
      </c>
      <c r="AG33" s="113">
        <v>6</v>
      </c>
      <c r="AH33" s="113">
        <v>6</v>
      </c>
      <c r="AI33" s="113">
        <v>6</v>
      </c>
      <c r="AJ33" s="113">
        <v>4</v>
      </c>
      <c r="AK33" s="113">
        <v>4</v>
      </c>
      <c r="AL33" s="113">
        <v>6</v>
      </c>
      <c r="AM33" s="68">
        <v>36</v>
      </c>
      <c r="AN33" s="68">
        <v>36</v>
      </c>
      <c r="AO33" s="68"/>
      <c r="AP33" s="76"/>
      <c r="AQ33" s="76"/>
      <c r="AR33" s="76"/>
      <c r="AS33" s="76"/>
      <c r="AT33" s="13">
        <f>SUM(V33:AL33)</f>
        <v>122</v>
      </c>
      <c r="AU33" s="13">
        <f>SUM(AT33)</f>
        <v>122</v>
      </c>
    </row>
    <row r="34" spans="1:47" ht="80.25" customHeight="1" x14ac:dyDescent="0.25">
      <c r="A34" s="7" t="s">
        <v>78</v>
      </c>
      <c r="B34" s="44" t="s">
        <v>97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34"/>
      <c r="U34" s="34"/>
      <c r="V34" s="46">
        <v>8</v>
      </c>
      <c r="W34" s="46">
        <v>8</v>
      </c>
      <c r="X34" s="46">
        <v>8</v>
      </c>
      <c r="Y34" s="46">
        <v>8</v>
      </c>
      <c r="Z34" s="46">
        <v>8</v>
      </c>
      <c r="AA34" s="46">
        <v>8</v>
      </c>
      <c r="AB34" s="46">
        <v>8</v>
      </c>
      <c r="AC34" s="46">
        <v>8</v>
      </c>
      <c r="AD34" s="46">
        <v>10</v>
      </c>
      <c r="AE34" s="46">
        <v>8</v>
      </c>
      <c r="AF34" s="46">
        <v>8</v>
      </c>
      <c r="AG34" s="46">
        <v>4</v>
      </c>
      <c r="AH34" s="46">
        <v>4</v>
      </c>
      <c r="AI34" s="46">
        <v>4</v>
      </c>
      <c r="AJ34" s="46">
        <v>4</v>
      </c>
      <c r="AK34" s="46">
        <v>4</v>
      </c>
      <c r="AL34" s="46">
        <v>6</v>
      </c>
      <c r="AM34" s="46">
        <v>6</v>
      </c>
      <c r="AN34" s="46"/>
      <c r="AO34" s="46"/>
      <c r="AP34" s="46"/>
      <c r="AQ34" s="46"/>
      <c r="AR34" s="47"/>
      <c r="AS34" s="47"/>
      <c r="AT34" s="48">
        <f>SUM(V34:AM34)</f>
        <v>122</v>
      </c>
      <c r="AU34" s="48">
        <v>122</v>
      </c>
    </row>
    <row r="35" spans="1:47" x14ac:dyDescent="0.25">
      <c r="A35" s="7" t="s">
        <v>138</v>
      </c>
      <c r="B35" s="44" t="s">
        <v>139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4"/>
      <c r="U35" s="34"/>
      <c r="V35" s="46">
        <v>4</v>
      </c>
      <c r="W35" s="46">
        <v>4</v>
      </c>
      <c r="X35" s="46">
        <v>4</v>
      </c>
      <c r="Y35" s="46">
        <v>4</v>
      </c>
      <c r="Z35" s="46">
        <v>4</v>
      </c>
      <c r="AA35" s="46">
        <v>4</v>
      </c>
      <c r="AB35" s="46">
        <v>4</v>
      </c>
      <c r="AC35" s="46">
        <v>4</v>
      </c>
      <c r="AD35" s="46">
        <v>4</v>
      </c>
      <c r="AE35" s="46">
        <v>4</v>
      </c>
      <c r="AF35" s="46">
        <v>4</v>
      </c>
      <c r="AG35" s="46">
        <v>4</v>
      </c>
      <c r="AH35" s="46">
        <v>4</v>
      </c>
      <c r="AI35" s="46">
        <v>4</v>
      </c>
      <c r="AJ35" s="46">
        <v>4</v>
      </c>
      <c r="AK35" s="46">
        <v>6</v>
      </c>
      <c r="AL35" s="46">
        <v>6</v>
      </c>
      <c r="AM35" s="46"/>
      <c r="AN35" s="46"/>
      <c r="AO35" s="46"/>
      <c r="AP35" s="46"/>
      <c r="AQ35" s="46"/>
      <c r="AR35" s="47"/>
      <c r="AS35" s="47"/>
      <c r="AT35" s="48">
        <f>SUM(V35:AL35)</f>
        <v>72</v>
      </c>
      <c r="AU35" s="48">
        <f>SUM(AT35)</f>
        <v>72</v>
      </c>
    </row>
    <row r="36" spans="1:47" ht="29.25" customHeight="1" x14ac:dyDescent="0.25">
      <c r="A36" s="22" t="s">
        <v>160</v>
      </c>
      <c r="B36" s="44" t="s">
        <v>161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9"/>
      <c r="U36" s="19"/>
      <c r="V36" s="1">
        <v>4</v>
      </c>
      <c r="W36" s="1">
        <v>4</v>
      </c>
      <c r="X36" s="1">
        <v>4</v>
      </c>
      <c r="Y36" s="1">
        <v>4</v>
      </c>
      <c r="Z36" s="1">
        <v>4</v>
      </c>
      <c r="AA36" s="1">
        <v>4</v>
      </c>
      <c r="AB36" s="1">
        <v>4</v>
      </c>
      <c r="AC36" s="1">
        <v>4</v>
      </c>
      <c r="AD36" s="1">
        <v>4</v>
      </c>
      <c r="AE36" s="1">
        <v>4</v>
      </c>
      <c r="AF36" s="1">
        <v>4</v>
      </c>
      <c r="AG36" s="1">
        <v>4</v>
      </c>
      <c r="AH36" s="1">
        <v>4</v>
      </c>
      <c r="AI36" s="1">
        <v>4</v>
      </c>
      <c r="AJ36" s="1">
        <v>4</v>
      </c>
      <c r="AK36" s="1">
        <v>6</v>
      </c>
      <c r="AL36" s="1">
        <v>6</v>
      </c>
      <c r="AM36" s="39"/>
      <c r="AN36" s="39"/>
      <c r="AO36" s="20"/>
      <c r="AP36" s="1"/>
      <c r="AQ36" s="1"/>
      <c r="AR36" s="39"/>
      <c r="AS36" s="39"/>
      <c r="AT36" s="13">
        <f>SUM(V36:AL36)</f>
        <v>72</v>
      </c>
      <c r="AU36" s="13">
        <v>72</v>
      </c>
    </row>
    <row r="37" spans="1:47" x14ac:dyDescent="0.25">
      <c r="A37" s="9"/>
      <c r="B37" s="93" t="s">
        <v>36</v>
      </c>
      <c r="C37" s="9">
        <v>36</v>
      </c>
      <c r="D37" s="9">
        <v>36</v>
      </c>
      <c r="E37" s="9">
        <v>36</v>
      </c>
      <c r="F37" s="9">
        <v>36</v>
      </c>
      <c r="G37" s="9">
        <v>36</v>
      </c>
      <c r="H37" s="9">
        <v>36</v>
      </c>
      <c r="I37" s="9">
        <v>36</v>
      </c>
      <c r="J37" s="9">
        <v>36</v>
      </c>
      <c r="K37" s="9">
        <v>36</v>
      </c>
      <c r="L37" s="9">
        <v>36</v>
      </c>
      <c r="M37" s="9">
        <v>36</v>
      </c>
      <c r="N37" s="9">
        <v>36</v>
      </c>
      <c r="O37" s="9">
        <v>36</v>
      </c>
      <c r="P37" s="9">
        <v>36</v>
      </c>
      <c r="Q37" s="9">
        <v>36</v>
      </c>
      <c r="R37" s="9">
        <v>36</v>
      </c>
      <c r="S37" s="9">
        <v>36</v>
      </c>
      <c r="T37" s="16"/>
      <c r="U37" s="16">
        <f>SUM(U6+U10+U12+U14)</f>
        <v>594</v>
      </c>
      <c r="V37" s="9">
        <v>36</v>
      </c>
      <c r="W37" s="9">
        <v>36</v>
      </c>
      <c r="X37" s="9">
        <v>36</v>
      </c>
      <c r="Y37" s="9">
        <v>36</v>
      </c>
      <c r="Z37" s="9">
        <v>36</v>
      </c>
      <c r="AA37" s="9">
        <v>36</v>
      </c>
      <c r="AB37" s="9">
        <v>36</v>
      </c>
      <c r="AC37" s="9">
        <v>36</v>
      </c>
      <c r="AD37" s="9">
        <v>36</v>
      </c>
      <c r="AE37" s="9">
        <v>36</v>
      </c>
      <c r="AF37" s="9">
        <v>36</v>
      </c>
      <c r="AG37" s="9">
        <v>36</v>
      </c>
      <c r="AH37" s="9">
        <v>36</v>
      </c>
      <c r="AI37" s="9">
        <v>36</v>
      </c>
      <c r="AJ37" s="9">
        <v>36</v>
      </c>
      <c r="AK37" s="9">
        <v>36</v>
      </c>
      <c r="AL37" s="9">
        <v>36</v>
      </c>
      <c r="AM37" s="9">
        <v>36</v>
      </c>
      <c r="AN37" s="9">
        <v>36</v>
      </c>
      <c r="AO37" s="9">
        <v>36</v>
      </c>
      <c r="AP37" s="9">
        <v>36</v>
      </c>
      <c r="AQ37" s="9">
        <v>36</v>
      </c>
      <c r="AR37" s="9">
        <v>36</v>
      </c>
      <c r="AS37" s="9"/>
      <c r="AT37" s="9">
        <f>SUM(AT6+AT14)</f>
        <v>828</v>
      </c>
      <c r="AU37" s="13">
        <f>SUM(U37+AT37)</f>
        <v>1422</v>
      </c>
    </row>
  </sheetData>
  <mergeCells count="14">
    <mergeCell ref="A1:A5"/>
    <mergeCell ref="B1:B5"/>
    <mergeCell ref="D1:F1"/>
    <mergeCell ref="Q1:S1"/>
    <mergeCell ref="AQ1:AS1"/>
    <mergeCell ref="C2:AT2"/>
    <mergeCell ref="D4:AU4"/>
    <mergeCell ref="AH1:AJ1"/>
    <mergeCell ref="AL1:AO1"/>
    <mergeCell ref="H1:J1"/>
    <mergeCell ref="L1:O1"/>
    <mergeCell ref="U1:W1"/>
    <mergeCell ref="Y1:AA1"/>
    <mergeCell ref="AC1:AF1"/>
  </mergeCells>
  <pageMargins left="0" right="0" top="0" bottom="0" header="0" footer="0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8"/>
  <sheetViews>
    <sheetView zoomScale="40" zoomScaleNormal="40" workbookViewId="0">
      <selection activeCell="AB36" sqref="AB36"/>
    </sheetView>
  </sheetViews>
  <sheetFormatPr defaultRowHeight="15" x14ac:dyDescent="0.25"/>
  <cols>
    <col min="1" max="1" width="15" customWidth="1"/>
    <col min="2" max="2" width="35.140625" customWidth="1"/>
    <col min="3" max="3" width="4.7109375" customWidth="1"/>
    <col min="4" max="4" width="4.85546875" customWidth="1"/>
    <col min="5" max="5" width="4.5703125" customWidth="1"/>
    <col min="6" max="6" width="5.140625" customWidth="1"/>
    <col min="7" max="7" width="5.28515625" customWidth="1"/>
    <col min="8" max="8" width="5.140625" customWidth="1"/>
    <col min="9" max="9" width="4.85546875" customWidth="1"/>
    <col min="10" max="10" width="5.28515625" customWidth="1"/>
    <col min="11" max="11" width="5.140625" customWidth="1"/>
    <col min="12" max="12" width="5.5703125" customWidth="1"/>
    <col min="13" max="13" width="5.140625" customWidth="1"/>
    <col min="14" max="14" width="5.28515625" customWidth="1"/>
    <col min="15" max="16" width="5.140625" customWidth="1"/>
    <col min="17" max="17" width="5.85546875" customWidth="1"/>
    <col min="18" max="19" width="5.5703125" customWidth="1"/>
    <col min="20" max="20" width="5.85546875" customWidth="1"/>
    <col min="21" max="21" width="5.140625" customWidth="1"/>
    <col min="22" max="22" width="5.5703125" customWidth="1"/>
    <col min="23" max="23" width="5.140625" customWidth="1"/>
    <col min="24" max="24" width="4.5703125" customWidth="1"/>
    <col min="25" max="25" width="5.5703125" customWidth="1"/>
    <col min="26" max="28" width="5.28515625" customWidth="1"/>
    <col min="29" max="29" width="5.140625" customWidth="1"/>
    <col min="30" max="30" width="5.85546875" customWidth="1"/>
    <col min="31" max="31" width="5.140625" customWidth="1"/>
    <col min="32" max="32" width="5.85546875" customWidth="1"/>
    <col min="33" max="33" width="5.140625" customWidth="1"/>
    <col min="34" max="34" width="5.5703125" customWidth="1"/>
    <col min="35" max="35" width="5.140625" customWidth="1"/>
    <col min="36" max="36" width="5.28515625" customWidth="1"/>
    <col min="37" max="38" width="5.85546875" customWidth="1"/>
    <col min="39" max="41" width="5.28515625" customWidth="1"/>
    <col min="42" max="42" width="5.5703125" customWidth="1"/>
    <col min="43" max="44" width="5.28515625" customWidth="1"/>
    <col min="45" max="45" width="5.5703125" customWidth="1"/>
  </cols>
  <sheetData>
    <row r="1" spans="1:47" ht="77.25" x14ac:dyDescent="0.25">
      <c r="A1" s="158" t="s">
        <v>0</v>
      </c>
      <c r="B1" s="161" t="s">
        <v>1</v>
      </c>
      <c r="C1" s="155" t="s">
        <v>166</v>
      </c>
      <c r="D1" s="163" t="s">
        <v>2</v>
      </c>
      <c r="E1" s="163"/>
      <c r="F1" s="163"/>
      <c r="G1" s="155" t="s">
        <v>167</v>
      </c>
      <c r="H1" s="163" t="s">
        <v>3</v>
      </c>
      <c r="I1" s="163"/>
      <c r="J1" s="163"/>
      <c r="K1" s="155" t="s">
        <v>168</v>
      </c>
      <c r="L1" s="168" t="s">
        <v>4</v>
      </c>
      <c r="M1" s="169"/>
      <c r="N1" s="169"/>
      <c r="O1" s="170"/>
      <c r="P1" s="155" t="s">
        <v>169</v>
      </c>
      <c r="Q1" s="163" t="s">
        <v>5</v>
      </c>
      <c r="R1" s="163"/>
      <c r="S1" s="163"/>
      <c r="T1" s="155" t="s">
        <v>170</v>
      </c>
      <c r="U1" s="163" t="s">
        <v>6</v>
      </c>
      <c r="V1" s="163"/>
      <c r="W1" s="163"/>
      <c r="X1" s="155" t="s">
        <v>171</v>
      </c>
      <c r="Y1" s="163" t="s">
        <v>8</v>
      </c>
      <c r="Z1" s="163"/>
      <c r="AA1" s="163"/>
      <c r="AB1" s="155" t="s">
        <v>172</v>
      </c>
      <c r="AC1" s="168" t="s">
        <v>9</v>
      </c>
      <c r="AD1" s="169"/>
      <c r="AE1" s="169"/>
      <c r="AF1" s="170"/>
      <c r="AG1" s="155" t="s">
        <v>173</v>
      </c>
      <c r="AH1" s="163" t="s">
        <v>10</v>
      </c>
      <c r="AI1" s="163"/>
      <c r="AJ1" s="163"/>
      <c r="AK1" s="155" t="s">
        <v>174</v>
      </c>
      <c r="AL1" s="163" t="s">
        <v>11</v>
      </c>
      <c r="AM1" s="163"/>
      <c r="AN1" s="163"/>
      <c r="AO1" s="163"/>
      <c r="AP1" s="155" t="s">
        <v>175</v>
      </c>
      <c r="AQ1" s="163" t="s">
        <v>12</v>
      </c>
      <c r="AR1" s="163"/>
      <c r="AS1" s="163"/>
      <c r="AT1" s="155" t="s">
        <v>176</v>
      </c>
      <c r="AU1" s="156"/>
    </row>
    <row r="2" spans="1:47" x14ac:dyDescent="0.25">
      <c r="A2" s="159"/>
      <c r="B2" s="162"/>
      <c r="C2" s="164" t="s">
        <v>13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6"/>
      <c r="AU2" s="157"/>
    </row>
    <row r="3" spans="1:47" x14ac:dyDescent="0.25">
      <c r="A3" s="159"/>
      <c r="B3" s="162"/>
      <c r="C3" s="154">
        <v>36</v>
      </c>
      <c r="D3" s="4">
        <v>37</v>
      </c>
      <c r="E3" s="4">
        <v>38</v>
      </c>
      <c r="F3" s="4">
        <v>39</v>
      </c>
      <c r="G3" s="4">
        <v>40</v>
      </c>
      <c r="H3" s="4">
        <v>41</v>
      </c>
      <c r="I3" s="4">
        <v>42</v>
      </c>
      <c r="J3" s="4">
        <v>43</v>
      </c>
      <c r="K3" s="4">
        <v>44</v>
      </c>
      <c r="L3" s="4">
        <v>45</v>
      </c>
      <c r="M3" s="4">
        <v>46</v>
      </c>
      <c r="N3" s="4">
        <v>47</v>
      </c>
      <c r="O3" s="4">
        <v>48</v>
      </c>
      <c r="P3" s="4">
        <v>49</v>
      </c>
      <c r="Q3" s="4">
        <v>50</v>
      </c>
      <c r="R3" s="4">
        <v>51</v>
      </c>
      <c r="S3" s="4">
        <v>52</v>
      </c>
      <c r="T3" s="4">
        <v>1</v>
      </c>
      <c r="U3" s="4">
        <v>2</v>
      </c>
      <c r="V3" s="4">
        <v>3</v>
      </c>
      <c r="W3" s="4">
        <v>4</v>
      </c>
      <c r="X3" s="3">
        <v>5</v>
      </c>
      <c r="Y3" s="3">
        <v>6</v>
      </c>
      <c r="Z3" s="3">
        <v>7</v>
      </c>
      <c r="AA3" s="3">
        <v>8</v>
      </c>
      <c r="AB3" s="3">
        <v>9</v>
      </c>
      <c r="AC3" s="3">
        <v>10</v>
      </c>
      <c r="AD3" s="3">
        <v>11</v>
      </c>
      <c r="AE3" s="3">
        <v>12</v>
      </c>
      <c r="AF3" s="3">
        <v>13</v>
      </c>
      <c r="AG3" s="3">
        <v>14</v>
      </c>
      <c r="AH3" s="3">
        <v>15</v>
      </c>
      <c r="AI3" s="3">
        <v>16</v>
      </c>
      <c r="AJ3" s="3">
        <v>17</v>
      </c>
      <c r="AK3" s="3">
        <v>18</v>
      </c>
      <c r="AL3" s="3">
        <v>19</v>
      </c>
      <c r="AM3" s="3">
        <v>20</v>
      </c>
      <c r="AN3" s="3">
        <v>21</v>
      </c>
      <c r="AO3" s="3">
        <v>22</v>
      </c>
      <c r="AP3" s="3">
        <v>23</v>
      </c>
      <c r="AQ3" s="3">
        <v>24</v>
      </c>
      <c r="AR3" s="3">
        <v>25</v>
      </c>
      <c r="AS3" s="3">
        <v>26</v>
      </c>
      <c r="AT3" s="3"/>
      <c r="AU3" s="3"/>
    </row>
    <row r="4" spans="1:47" x14ac:dyDescent="0.25">
      <c r="A4" s="159"/>
      <c r="B4" s="162"/>
      <c r="C4" s="153"/>
      <c r="D4" s="164" t="s">
        <v>14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7"/>
    </row>
    <row r="5" spans="1:47" x14ac:dyDescent="0.25">
      <c r="A5" s="160"/>
      <c r="B5" s="162"/>
      <c r="C5" s="15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3">
        <v>22</v>
      </c>
      <c r="Y5" s="3">
        <v>23</v>
      </c>
      <c r="Z5" s="3">
        <v>24</v>
      </c>
      <c r="AA5" s="3">
        <v>25</v>
      </c>
      <c r="AB5" s="3">
        <v>26</v>
      </c>
      <c r="AC5" s="3">
        <v>27</v>
      </c>
      <c r="AD5" s="3">
        <v>28</v>
      </c>
      <c r="AE5" s="3">
        <v>29</v>
      </c>
      <c r="AF5" s="3">
        <v>30</v>
      </c>
      <c r="AG5" s="3">
        <v>31</v>
      </c>
      <c r="AH5" s="3">
        <v>32</v>
      </c>
      <c r="AI5" s="3">
        <v>33</v>
      </c>
      <c r="AJ5" s="3">
        <v>34</v>
      </c>
      <c r="AK5" s="3">
        <v>35</v>
      </c>
      <c r="AL5" s="3">
        <v>36</v>
      </c>
      <c r="AM5" s="3">
        <v>37</v>
      </c>
      <c r="AN5" s="3">
        <v>38</v>
      </c>
      <c r="AO5" s="3">
        <v>39</v>
      </c>
      <c r="AP5" s="3">
        <v>40</v>
      </c>
      <c r="AQ5" s="3">
        <v>41</v>
      </c>
      <c r="AR5" s="3">
        <v>42</v>
      </c>
      <c r="AS5" s="3">
        <v>43</v>
      </c>
      <c r="AT5" s="3"/>
      <c r="AU5" s="3"/>
    </row>
    <row r="6" spans="1:47" x14ac:dyDescent="0.25">
      <c r="A6" s="11" t="s">
        <v>120</v>
      </c>
      <c r="B6" s="12" t="s">
        <v>7</v>
      </c>
      <c r="C6" s="9">
        <v>8</v>
      </c>
      <c r="D6" s="9">
        <v>8</v>
      </c>
      <c r="E6" s="9">
        <v>4</v>
      </c>
      <c r="F6" s="9">
        <v>4</v>
      </c>
      <c r="G6" s="9">
        <v>4</v>
      </c>
      <c r="H6" s="9">
        <v>4</v>
      </c>
      <c r="I6" s="9">
        <v>8</v>
      </c>
      <c r="J6" s="9">
        <v>8</v>
      </c>
      <c r="K6" s="9"/>
      <c r="L6" s="9"/>
      <c r="M6" s="9"/>
      <c r="N6" s="9"/>
      <c r="O6" s="9"/>
      <c r="P6" s="9"/>
      <c r="Q6" s="9"/>
      <c r="R6" s="9"/>
      <c r="S6" s="9"/>
      <c r="T6" s="16"/>
      <c r="U6" s="16">
        <f>SUM(C6:K6)</f>
        <v>48</v>
      </c>
      <c r="V6" s="9">
        <v>8</v>
      </c>
      <c r="W6" s="9">
        <v>8</v>
      </c>
      <c r="X6" s="13">
        <v>8</v>
      </c>
      <c r="Y6" s="13">
        <v>8</v>
      </c>
      <c r="Z6" s="13">
        <v>8</v>
      </c>
      <c r="AA6" s="13">
        <v>8</v>
      </c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>
        <f>SUM(V6:AS6)</f>
        <v>48</v>
      </c>
      <c r="AU6" s="13">
        <f>SUM(AT6,U6)</f>
        <v>96</v>
      </c>
    </row>
    <row r="7" spans="1:47" ht="30" x14ac:dyDescent="0.25">
      <c r="A7" s="6" t="s">
        <v>49</v>
      </c>
      <c r="B7" s="5" t="s">
        <v>140</v>
      </c>
      <c r="C7" s="1">
        <v>4</v>
      </c>
      <c r="D7" s="1">
        <v>4</v>
      </c>
      <c r="E7" s="1">
        <v>2</v>
      </c>
      <c r="F7" s="1">
        <v>2</v>
      </c>
      <c r="G7" s="1">
        <v>2</v>
      </c>
      <c r="H7" s="1">
        <v>2</v>
      </c>
      <c r="I7" s="1">
        <v>4</v>
      </c>
      <c r="J7" s="1">
        <v>4</v>
      </c>
      <c r="K7" s="1"/>
      <c r="L7" s="1"/>
      <c r="M7" s="1"/>
      <c r="N7" s="1"/>
      <c r="O7" s="2"/>
      <c r="P7" s="1"/>
      <c r="Q7" s="1"/>
      <c r="R7" s="1"/>
      <c r="S7" s="1"/>
      <c r="T7" s="19"/>
      <c r="U7" s="19">
        <f>SUM(C7:T7)</f>
        <v>24</v>
      </c>
      <c r="V7" s="1">
        <v>4</v>
      </c>
      <c r="W7" s="1">
        <v>4</v>
      </c>
      <c r="X7" s="1">
        <v>4</v>
      </c>
      <c r="Y7" s="1">
        <v>4</v>
      </c>
      <c r="Z7" s="1">
        <v>6</v>
      </c>
      <c r="AA7" s="1">
        <v>4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3">
        <f>SUM(V7:AS7)</f>
        <v>26</v>
      </c>
      <c r="AU7" s="13">
        <v>50</v>
      </c>
    </row>
    <row r="8" spans="1:47" x14ac:dyDescent="0.25">
      <c r="A8" s="6" t="s">
        <v>50</v>
      </c>
      <c r="B8" s="37" t="s">
        <v>31</v>
      </c>
      <c r="C8" s="2">
        <v>2</v>
      </c>
      <c r="D8" s="1">
        <v>2</v>
      </c>
      <c r="E8" s="1">
        <v>2</v>
      </c>
      <c r="F8" s="1">
        <v>2</v>
      </c>
      <c r="G8" s="1">
        <v>4</v>
      </c>
      <c r="H8" s="1">
        <v>4</v>
      </c>
      <c r="I8" s="1">
        <v>4</v>
      </c>
      <c r="J8" s="1">
        <v>4</v>
      </c>
      <c r="K8" s="1"/>
      <c r="L8" s="1"/>
      <c r="M8" s="1"/>
      <c r="N8" s="1"/>
      <c r="O8" s="2"/>
      <c r="P8" s="1"/>
      <c r="Q8" s="1"/>
      <c r="R8" s="1"/>
      <c r="S8" s="1"/>
      <c r="T8" s="19"/>
      <c r="U8" s="19">
        <f>SUM(C8:J8)</f>
        <v>24</v>
      </c>
      <c r="V8" s="1">
        <v>2</v>
      </c>
      <c r="W8" s="1">
        <v>2</v>
      </c>
      <c r="X8" s="1">
        <v>2</v>
      </c>
      <c r="Y8" s="1">
        <v>2</v>
      </c>
      <c r="Z8" s="1">
        <v>2</v>
      </c>
      <c r="AA8" s="1">
        <v>4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3">
        <v>22</v>
      </c>
      <c r="AU8" s="13">
        <v>46</v>
      </c>
    </row>
    <row r="9" spans="1:47" x14ac:dyDescent="0.25">
      <c r="A9" s="12" t="s">
        <v>115</v>
      </c>
      <c r="B9" s="104" t="s">
        <v>116</v>
      </c>
      <c r="C9" s="14">
        <v>12</v>
      </c>
      <c r="D9" s="14">
        <v>12</v>
      </c>
      <c r="E9" s="14">
        <v>10</v>
      </c>
      <c r="F9" s="14">
        <v>10</v>
      </c>
      <c r="G9" s="14">
        <v>12</v>
      </c>
      <c r="H9" s="14">
        <v>12</v>
      </c>
      <c r="I9" s="14">
        <v>12</v>
      </c>
      <c r="J9" s="14">
        <v>10</v>
      </c>
      <c r="K9" s="14"/>
      <c r="L9" s="61"/>
      <c r="M9" s="61"/>
      <c r="N9" s="61"/>
      <c r="O9" s="61"/>
      <c r="P9" s="61"/>
      <c r="Q9" s="61"/>
      <c r="R9" s="61"/>
      <c r="S9" s="61"/>
      <c r="T9" s="19"/>
      <c r="U9" s="19">
        <f>SUM(C9:K9)</f>
        <v>90</v>
      </c>
      <c r="V9" s="13">
        <v>8</v>
      </c>
      <c r="W9" s="13">
        <v>8</v>
      </c>
      <c r="X9" s="13">
        <v>8</v>
      </c>
      <c r="Y9" s="13">
        <v>8</v>
      </c>
      <c r="Z9" s="13">
        <v>4</v>
      </c>
      <c r="AA9" s="13">
        <v>4</v>
      </c>
      <c r="AB9" s="13"/>
      <c r="AC9" s="13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13">
        <f>SUM(V9:AC9)</f>
        <v>40</v>
      </c>
      <c r="AU9" s="13">
        <f>SUM(U9+AT9)</f>
        <v>130</v>
      </c>
    </row>
    <row r="10" spans="1:47" x14ac:dyDescent="0.25">
      <c r="A10" s="7" t="s">
        <v>61</v>
      </c>
      <c r="B10" s="6" t="s">
        <v>89</v>
      </c>
      <c r="C10" s="2">
        <v>8</v>
      </c>
      <c r="D10" s="2">
        <v>8</v>
      </c>
      <c r="E10" s="2">
        <v>6</v>
      </c>
      <c r="F10" s="2">
        <v>6</v>
      </c>
      <c r="G10" s="2">
        <v>6</v>
      </c>
      <c r="H10" s="2">
        <v>6</v>
      </c>
      <c r="I10" s="2">
        <v>6</v>
      </c>
      <c r="J10" s="2">
        <v>6</v>
      </c>
      <c r="K10" s="2"/>
      <c r="L10" s="2"/>
      <c r="M10" s="2"/>
      <c r="N10" s="2"/>
      <c r="O10" s="2"/>
      <c r="P10" s="2"/>
      <c r="Q10" s="2"/>
      <c r="R10" s="2"/>
      <c r="S10" s="2"/>
      <c r="T10" s="19"/>
      <c r="U10" s="19">
        <v>58</v>
      </c>
      <c r="V10" s="1">
        <v>6</v>
      </c>
      <c r="W10" s="1">
        <v>6</v>
      </c>
      <c r="X10" s="1">
        <v>6</v>
      </c>
      <c r="Y10" s="1">
        <v>6</v>
      </c>
      <c r="Z10" s="1">
        <v>4</v>
      </c>
      <c r="AA10" s="1">
        <v>4</v>
      </c>
      <c r="AB10" s="1"/>
      <c r="AC10" s="1"/>
      <c r="AD10" s="1"/>
      <c r="AE10" s="1"/>
      <c r="AF10" s="1"/>
      <c r="AG10" s="1"/>
      <c r="AH10" s="1"/>
      <c r="AI10" s="89" t="s">
        <v>37</v>
      </c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3">
        <v>40</v>
      </c>
      <c r="AU10" s="13">
        <v>98</v>
      </c>
    </row>
    <row r="11" spans="1:47" ht="30" x14ac:dyDescent="0.25">
      <c r="A11" s="7" t="s">
        <v>33</v>
      </c>
      <c r="B11" s="6" t="s">
        <v>90</v>
      </c>
      <c r="C11" s="2">
        <v>4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2</v>
      </c>
      <c r="K11" s="2"/>
      <c r="L11" s="2"/>
      <c r="M11" s="2"/>
      <c r="N11" s="2"/>
      <c r="O11" s="2"/>
      <c r="P11" s="2"/>
      <c r="Q11" s="2"/>
      <c r="R11" s="2"/>
      <c r="S11" s="2"/>
      <c r="T11" s="19"/>
      <c r="U11" s="19">
        <v>32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3"/>
      <c r="AU11" s="13">
        <v>32</v>
      </c>
    </row>
    <row r="12" spans="1:47" x14ac:dyDescent="0.25">
      <c r="A12" s="147" t="s">
        <v>117</v>
      </c>
      <c r="B12" s="149" t="s">
        <v>118</v>
      </c>
      <c r="C12" s="148">
        <v>56</v>
      </c>
      <c r="D12" s="148">
        <v>56</v>
      </c>
      <c r="E12" s="148">
        <v>56</v>
      </c>
      <c r="F12" s="148">
        <v>54</v>
      </c>
      <c r="G12" s="148">
        <v>54</v>
      </c>
      <c r="H12" s="148">
        <v>54</v>
      </c>
      <c r="I12" s="148">
        <v>54</v>
      </c>
      <c r="J12" s="148">
        <v>54</v>
      </c>
      <c r="K12" s="148"/>
      <c r="L12" s="148"/>
      <c r="M12" s="148"/>
      <c r="N12" s="148"/>
      <c r="O12" s="148"/>
      <c r="P12" s="148"/>
      <c r="Q12" s="148"/>
      <c r="R12" s="148"/>
      <c r="S12" s="148"/>
      <c r="T12" s="19"/>
      <c r="U12" s="19">
        <f>SUM(C12:M12)</f>
        <v>438</v>
      </c>
      <c r="V12" s="150">
        <v>64</v>
      </c>
      <c r="W12" s="150">
        <v>64</v>
      </c>
      <c r="X12" s="150">
        <v>64</v>
      </c>
      <c r="Y12" s="150">
        <v>64</v>
      </c>
      <c r="Z12" s="150">
        <v>62</v>
      </c>
      <c r="AA12" s="150">
        <v>62</v>
      </c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3">
        <f>SUM(V12:AC12)</f>
        <v>380</v>
      </c>
      <c r="AU12" s="13">
        <f>SUM(U12+AT12)</f>
        <v>818</v>
      </c>
    </row>
    <row r="13" spans="1:47" ht="42.75" x14ac:dyDescent="0.25">
      <c r="A13" s="93" t="s">
        <v>132</v>
      </c>
      <c r="B13" s="99" t="s">
        <v>136</v>
      </c>
      <c r="C13" s="13">
        <v>16</v>
      </c>
      <c r="D13" s="13">
        <v>14</v>
      </c>
      <c r="E13" s="13">
        <v>14</v>
      </c>
      <c r="F13" s="13">
        <v>14</v>
      </c>
      <c r="G13" s="13">
        <v>16</v>
      </c>
      <c r="H13" s="13">
        <v>16</v>
      </c>
      <c r="I13" s="13">
        <v>16</v>
      </c>
      <c r="J13" s="13">
        <v>16</v>
      </c>
      <c r="K13" s="13"/>
      <c r="L13" s="13"/>
      <c r="M13" s="21"/>
      <c r="N13" s="21"/>
      <c r="O13" s="21"/>
      <c r="P13" s="21"/>
      <c r="Q13" s="21"/>
      <c r="R13" s="21"/>
      <c r="S13" s="21"/>
      <c r="T13" s="19"/>
      <c r="U13" s="19">
        <f>SUM(C13:K13)</f>
        <v>122</v>
      </c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13"/>
      <c r="AU13" s="13">
        <f>SUM(U13)</f>
        <v>122</v>
      </c>
    </row>
    <row r="14" spans="1:47" x14ac:dyDescent="0.25">
      <c r="A14" s="22" t="s">
        <v>75</v>
      </c>
      <c r="B14" s="44" t="s">
        <v>158</v>
      </c>
      <c r="C14" s="1">
        <v>4</v>
      </c>
      <c r="D14" s="1">
        <v>4</v>
      </c>
      <c r="E14" s="1">
        <v>4</v>
      </c>
      <c r="F14" s="1">
        <v>4</v>
      </c>
      <c r="G14" s="1">
        <v>4</v>
      </c>
      <c r="H14" s="1">
        <v>4</v>
      </c>
      <c r="I14" s="1">
        <v>4</v>
      </c>
      <c r="J14" s="1">
        <v>4</v>
      </c>
      <c r="K14" s="1"/>
      <c r="L14" s="1"/>
      <c r="M14" s="1"/>
      <c r="N14" s="1"/>
      <c r="O14" s="1"/>
      <c r="P14" s="1"/>
      <c r="Q14" s="1"/>
      <c r="R14" s="1"/>
      <c r="S14" s="39"/>
      <c r="T14" s="19"/>
      <c r="U14" s="19">
        <v>34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39"/>
      <c r="AS14" s="39"/>
      <c r="AT14" s="13"/>
      <c r="AU14" s="13">
        <v>34</v>
      </c>
    </row>
    <row r="15" spans="1:47" x14ac:dyDescent="0.25">
      <c r="A15" s="7" t="s">
        <v>76</v>
      </c>
      <c r="B15" s="35" t="s">
        <v>162</v>
      </c>
      <c r="C15" s="1">
        <v>2</v>
      </c>
      <c r="D15" s="1">
        <v>2</v>
      </c>
      <c r="E15" s="1">
        <v>2</v>
      </c>
      <c r="F15" s="1">
        <v>2</v>
      </c>
      <c r="G15" s="1">
        <v>2</v>
      </c>
      <c r="H15" s="1">
        <v>2</v>
      </c>
      <c r="I15" s="1">
        <v>2</v>
      </c>
      <c r="J15" s="1">
        <v>2</v>
      </c>
      <c r="K15" s="1"/>
      <c r="L15" s="1"/>
      <c r="M15" s="1"/>
      <c r="N15" s="1"/>
      <c r="O15" s="1"/>
      <c r="P15" s="1"/>
      <c r="Q15" s="1"/>
      <c r="R15" s="1"/>
      <c r="S15" s="1"/>
      <c r="T15" s="19"/>
      <c r="U15" s="19">
        <f>SUM(C15:K15)</f>
        <v>16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39"/>
      <c r="AS15" s="39"/>
      <c r="AT15" s="13"/>
      <c r="AU15" s="13">
        <v>52</v>
      </c>
    </row>
    <row r="16" spans="1:47" x14ac:dyDescent="0.25">
      <c r="A16" s="7" t="s">
        <v>163</v>
      </c>
      <c r="B16" s="106" t="s">
        <v>34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82">
        <v>36</v>
      </c>
      <c r="Q16" s="1"/>
      <c r="R16" s="1"/>
      <c r="S16" s="1"/>
      <c r="T16" s="19"/>
      <c r="U16" s="19">
        <f>SUM(P16:R16)</f>
        <v>36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39"/>
      <c r="AS16" s="39"/>
      <c r="AT16" s="13"/>
      <c r="AU16" s="13">
        <f>SUM(U17)</f>
        <v>36</v>
      </c>
    </row>
    <row r="17" spans="1:47" x14ac:dyDescent="0.25">
      <c r="A17" s="7" t="s">
        <v>77</v>
      </c>
      <c r="B17" s="44" t="s">
        <v>83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00">
        <v>36</v>
      </c>
      <c r="S17" s="1"/>
      <c r="T17" s="19"/>
      <c r="U17" s="19">
        <v>36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39"/>
      <c r="AS17" s="39"/>
      <c r="AT17" s="13"/>
      <c r="AU17" s="13">
        <v>36</v>
      </c>
    </row>
    <row r="18" spans="1:47" ht="104.25" customHeight="1" x14ac:dyDescent="0.25">
      <c r="A18" s="15" t="s">
        <v>134</v>
      </c>
      <c r="B18" s="94" t="s">
        <v>137</v>
      </c>
      <c r="C18" s="13">
        <v>34</v>
      </c>
      <c r="D18" s="13">
        <v>34</v>
      </c>
      <c r="E18" s="13">
        <v>32</v>
      </c>
      <c r="F18" s="13">
        <v>32</v>
      </c>
      <c r="G18" s="13">
        <v>32</v>
      </c>
      <c r="H18" s="13">
        <v>32</v>
      </c>
      <c r="I18" s="13">
        <v>32</v>
      </c>
      <c r="J18" s="13">
        <v>32</v>
      </c>
      <c r="K18" s="13"/>
      <c r="L18" s="13"/>
      <c r="M18" s="21"/>
      <c r="N18" s="21"/>
      <c r="O18" s="21"/>
      <c r="P18" s="21"/>
      <c r="Q18" s="21"/>
      <c r="R18" s="21"/>
      <c r="S18" s="21"/>
      <c r="T18" s="19"/>
      <c r="U18" s="19">
        <f>SUM(C18:K18)</f>
        <v>260</v>
      </c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13"/>
      <c r="AU18" s="13">
        <f>SUM(U18)</f>
        <v>260</v>
      </c>
    </row>
    <row r="19" spans="1:47" ht="90.75" customHeight="1" x14ac:dyDescent="0.25">
      <c r="A19" s="7" t="s">
        <v>78</v>
      </c>
      <c r="B19" s="140" t="s">
        <v>97</v>
      </c>
      <c r="C19" s="1">
        <v>6</v>
      </c>
      <c r="D19" s="1">
        <v>6</v>
      </c>
      <c r="E19" s="1">
        <v>6</v>
      </c>
      <c r="F19" s="1">
        <v>6</v>
      </c>
      <c r="G19" s="1">
        <v>4</v>
      </c>
      <c r="H19" s="1">
        <v>4</v>
      </c>
      <c r="I19" s="1">
        <v>4</v>
      </c>
      <c r="J19" s="1">
        <v>4</v>
      </c>
      <c r="K19" s="1"/>
      <c r="L19" s="1"/>
      <c r="M19" s="1"/>
      <c r="N19" s="1"/>
      <c r="O19" s="1"/>
      <c r="P19" s="1"/>
      <c r="Q19" s="1"/>
      <c r="R19" s="1"/>
      <c r="S19" s="39"/>
      <c r="T19" s="19"/>
      <c r="U19" s="19">
        <v>44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39"/>
      <c r="AS19" s="39"/>
      <c r="AT19" s="13"/>
      <c r="AU19" s="13">
        <v>44</v>
      </c>
    </row>
    <row r="20" spans="1:47" x14ac:dyDescent="0.25">
      <c r="A20" s="7" t="s">
        <v>164</v>
      </c>
      <c r="B20" s="140" t="s">
        <v>34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82">
        <v>36</v>
      </c>
      <c r="R20" s="82">
        <v>36</v>
      </c>
      <c r="S20" s="39"/>
      <c r="T20" s="19"/>
      <c r="U20" s="19">
        <f>SUM(Q20:R20)</f>
        <v>72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39"/>
      <c r="AS20" s="39"/>
      <c r="AT20" s="13"/>
      <c r="AU20" s="13">
        <f>SUM(U20)</f>
        <v>72</v>
      </c>
    </row>
    <row r="21" spans="1:47" x14ac:dyDescent="0.25">
      <c r="A21" s="22" t="s">
        <v>79</v>
      </c>
      <c r="B21" s="44" t="s">
        <v>83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96">
        <v>36</v>
      </c>
      <c r="O21" s="96">
        <v>36</v>
      </c>
      <c r="P21" s="96">
        <v>36</v>
      </c>
      <c r="Q21" s="96">
        <v>36</v>
      </c>
      <c r="R21" s="1"/>
      <c r="S21" s="1"/>
      <c r="T21" s="19"/>
      <c r="U21" s="19">
        <v>144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39"/>
      <c r="AS21" s="39"/>
      <c r="AT21" s="13"/>
      <c r="AU21" s="13">
        <v>144</v>
      </c>
    </row>
    <row r="22" spans="1:47" ht="36" customHeight="1" x14ac:dyDescent="0.25">
      <c r="A22" s="93" t="s">
        <v>138</v>
      </c>
      <c r="B22" s="94" t="s">
        <v>139</v>
      </c>
      <c r="C22" s="13">
        <v>6</v>
      </c>
      <c r="D22" s="13">
        <v>6</v>
      </c>
      <c r="E22" s="13">
        <v>6</v>
      </c>
      <c r="F22" s="13">
        <v>6</v>
      </c>
      <c r="G22" s="13">
        <v>8</v>
      </c>
      <c r="H22" s="13">
        <v>8</v>
      </c>
      <c r="I22" s="13">
        <v>8</v>
      </c>
      <c r="J22" s="13">
        <v>8</v>
      </c>
      <c r="K22" s="13"/>
      <c r="L22" s="13"/>
      <c r="M22" s="21"/>
      <c r="N22" s="21"/>
      <c r="O22" s="21"/>
      <c r="P22" s="21"/>
      <c r="Q22" s="21"/>
      <c r="R22" s="21"/>
      <c r="S22" s="21"/>
      <c r="T22" s="19"/>
      <c r="U22" s="19">
        <f>SUM(C22:K22)</f>
        <v>56</v>
      </c>
      <c r="V22" s="150">
        <v>64</v>
      </c>
      <c r="W22" s="150">
        <v>64</v>
      </c>
      <c r="X22" s="150">
        <v>64</v>
      </c>
      <c r="Y22" s="150">
        <v>64</v>
      </c>
      <c r="Z22" s="150">
        <v>62</v>
      </c>
      <c r="AA22" s="150">
        <v>62</v>
      </c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13">
        <f>SUM(V22:AC22)</f>
        <v>380</v>
      </c>
      <c r="AU22" s="13">
        <f>SUM(U22+AT22)</f>
        <v>436</v>
      </c>
    </row>
    <row r="23" spans="1:47" ht="33.75" customHeight="1" x14ac:dyDescent="0.25">
      <c r="A23" s="22" t="s">
        <v>80</v>
      </c>
      <c r="B23" s="44" t="s">
        <v>98</v>
      </c>
      <c r="C23" s="1">
        <v>6</v>
      </c>
      <c r="D23" s="1">
        <v>6</v>
      </c>
      <c r="E23" s="1">
        <v>6</v>
      </c>
      <c r="F23" s="1">
        <v>6</v>
      </c>
      <c r="G23" s="1">
        <v>8</v>
      </c>
      <c r="H23" s="1">
        <v>8</v>
      </c>
      <c r="I23" s="1">
        <v>8</v>
      </c>
      <c r="J23" s="1">
        <v>8</v>
      </c>
      <c r="K23" s="1"/>
      <c r="L23" s="1"/>
      <c r="M23" s="1"/>
      <c r="N23" s="1"/>
      <c r="O23" s="1"/>
      <c r="P23" s="1"/>
      <c r="Q23" s="1"/>
      <c r="R23" s="1"/>
      <c r="S23" s="1"/>
      <c r="T23" s="19"/>
      <c r="U23" s="19">
        <f>SUM(C23:J23)</f>
        <v>56</v>
      </c>
      <c r="V23" s="1">
        <v>22</v>
      </c>
      <c r="W23" s="1">
        <v>22</v>
      </c>
      <c r="X23" s="1">
        <v>22</v>
      </c>
      <c r="Y23" s="1">
        <v>22</v>
      </c>
      <c r="Z23" s="1">
        <v>20</v>
      </c>
      <c r="AA23" s="1">
        <v>20</v>
      </c>
      <c r="AB23" s="1"/>
      <c r="AC23" s="1"/>
      <c r="AD23" s="1"/>
      <c r="AE23" s="1"/>
      <c r="AF23" s="1"/>
      <c r="AG23" s="1"/>
      <c r="AH23" s="1"/>
      <c r="AI23" s="39"/>
      <c r="AJ23" s="1"/>
      <c r="AK23" s="1"/>
      <c r="AL23" s="1"/>
      <c r="AM23" s="1"/>
      <c r="AN23" s="1"/>
      <c r="AO23" s="1"/>
      <c r="AP23" s="1"/>
      <c r="AQ23" s="1"/>
      <c r="AR23" s="39"/>
      <c r="AS23" s="39"/>
      <c r="AT23" s="13">
        <f>SUM(V23:AS23)</f>
        <v>128</v>
      </c>
      <c r="AU23" s="13">
        <f>SUM(U23+AT23)</f>
        <v>184</v>
      </c>
    </row>
    <row r="24" spans="1:47" ht="28.5" customHeight="1" x14ac:dyDescent="0.25">
      <c r="A24" s="22" t="s">
        <v>165</v>
      </c>
      <c r="B24" s="44" t="s">
        <v>34</v>
      </c>
      <c r="C24" s="1"/>
      <c r="D24" s="1"/>
      <c r="E24" s="1"/>
      <c r="F24" s="1"/>
      <c r="G24" s="1"/>
      <c r="H24" s="1"/>
      <c r="I24" s="1"/>
      <c r="J24" s="1"/>
      <c r="K24" s="1"/>
      <c r="L24" s="39"/>
      <c r="M24" s="39"/>
      <c r="N24" s="20"/>
      <c r="O24" s="20"/>
      <c r="P24" s="1"/>
      <c r="Q24" s="1"/>
      <c r="R24" s="1"/>
      <c r="S24" s="1"/>
      <c r="T24" s="19"/>
      <c r="U24" s="19">
        <f>SUM(L24:P24)</f>
        <v>0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82">
        <v>36</v>
      </c>
      <c r="AG24" s="82">
        <v>36</v>
      </c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39"/>
      <c r="AS24" s="39"/>
      <c r="AT24" s="13">
        <f>SUM(AF24:AG24)</f>
        <v>72</v>
      </c>
      <c r="AU24" s="13">
        <v>72</v>
      </c>
    </row>
    <row r="25" spans="1:47" ht="25.5" customHeight="1" x14ac:dyDescent="0.25">
      <c r="A25" s="22" t="s">
        <v>81</v>
      </c>
      <c r="B25" s="44" t="s">
        <v>83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9"/>
      <c r="U25" s="19"/>
      <c r="V25" s="1"/>
      <c r="W25" s="1"/>
      <c r="X25" s="1"/>
      <c r="Y25" s="1"/>
      <c r="Z25" s="1"/>
      <c r="AA25" s="1"/>
      <c r="AB25" s="1"/>
      <c r="AC25" s="1"/>
      <c r="AD25" s="96">
        <v>36</v>
      </c>
      <c r="AE25" s="96">
        <v>36</v>
      </c>
      <c r="AF25" s="96">
        <v>36</v>
      </c>
      <c r="AG25" s="96">
        <v>36</v>
      </c>
      <c r="AH25" s="96">
        <v>36</v>
      </c>
      <c r="AI25" s="1"/>
      <c r="AJ25" s="1"/>
      <c r="AK25" s="1"/>
      <c r="AL25" s="1"/>
      <c r="AM25" s="1"/>
      <c r="AN25" s="1"/>
      <c r="AO25" s="1"/>
      <c r="AP25" s="1"/>
      <c r="AQ25" s="1"/>
      <c r="AR25" s="39"/>
      <c r="AS25" s="39"/>
      <c r="AT25" s="13">
        <v>180</v>
      </c>
      <c r="AU25" s="13">
        <v>180</v>
      </c>
    </row>
    <row r="26" spans="1:47" ht="18.75" x14ac:dyDescent="0.25">
      <c r="A26" s="22" t="s">
        <v>99</v>
      </c>
      <c r="B26" s="44" t="s">
        <v>101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9"/>
      <c r="U26" s="19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02">
        <v>36</v>
      </c>
      <c r="AK26" s="102">
        <v>36</v>
      </c>
      <c r="AL26" s="102">
        <v>36</v>
      </c>
      <c r="AM26" s="102">
        <v>36</v>
      </c>
      <c r="AN26" s="1"/>
      <c r="AO26" s="1"/>
      <c r="AP26" s="1"/>
      <c r="AQ26" s="1"/>
      <c r="AR26" s="39"/>
      <c r="AS26" s="39"/>
      <c r="AT26" s="13">
        <v>144</v>
      </c>
      <c r="AU26" s="13">
        <v>144</v>
      </c>
    </row>
    <row r="27" spans="1:47" ht="33.75" customHeight="1" x14ac:dyDescent="0.25">
      <c r="A27" s="22" t="s">
        <v>35</v>
      </c>
      <c r="B27" s="44" t="s">
        <v>100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9"/>
      <c r="U27" s="19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01">
        <v>36</v>
      </c>
      <c r="AO27" s="101">
        <v>36</v>
      </c>
      <c r="AP27" s="101">
        <v>36</v>
      </c>
      <c r="AQ27" s="101">
        <v>36</v>
      </c>
      <c r="AR27" s="101">
        <v>36</v>
      </c>
      <c r="AS27" s="101">
        <v>36</v>
      </c>
      <c r="AT27" s="13">
        <v>216</v>
      </c>
      <c r="AU27" s="13">
        <v>216</v>
      </c>
    </row>
    <row r="28" spans="1:47" x14ac:dyDescent="0.25">
      <c r="A28" s="171" t="s">
        <v>36</v>
      </c>
      <c r="B28" s="172"/>
      <c r="C28" s="9">
        <v>36</v>
      </c>
      <c r="D28" s="9">
        <v>36</v>
      </c>
      <c r="E28" s="9">
        <v>36</v>
      </c>
      <c r="F28" s="9">
        <v>36</v>
      </c>
      <c r="G28" s="9">
        <v>36</v>
      </c>
      <c r="H28" s="9">
        <v>36</v>
      </c>
      <c r="I28" s="9">
        <v>36</v>
      </c>
      <c r="J28" s="9">
        <v>36</v>
      </c>
      <c r="K28" s="9">
        <v>36</v>
      </c>
      <c r="L28" s="9">
        <v>36</v>
      </c>
      <c r="M28" s="9">
        <v>36</v>
      </c>
      <c r="N28" s="9">
        <v>36</v>
      </c>
      <c r="O28" s="9">
        <v>36</v>
      </c>
      <c r="P28" s="9">
        <v>36</v>
      </c>
      <c r="Q28" s="9">
        <v>36</v>
      </c>
      <c r="R28" s="9">
        <v>36</v>
      </c>
      <c r="S28" s="9">
        <v>36</v>
      </c>
      <c r="T28" s="16"/>
      <c r="U28" s="16">
        <f>SUM(U6+U9+U12)</f>
        <v>576</v>
      </c>
      <c r="V28" s="9">
        <v>36</v>
      </c>
      <c r="W28" s="9">
        <v>36</v>
      </c>
      <c r="X28" s="9">
        <v>36</v>
      </c>
      <c r="Y28" s="9">
        <v>36</v>
      </c>
      <c r="Z28" s="9">
        <v>36</v>
      </c>
      <c r="AA28" s="9">
        <v>36</v>
      </c>
      <c r="AB28" s="9">
        <v>36</v>
      </c>
      <c r="AC28" s="9">
        <v>36</v>
      </c>
      <c r="AD28" s="9">
        <v>36</v>
      </c>
      <c r="AE28" s="9">
        <v>36</v>
      </c>
      <c r="AF28" s="9">
        <v>36</v>
      </c>
      <c r="AG28" s="9">
        <v>36</v>
      </c>
      <c r="AH28" s="9">
        <v>36</v>
      </c>
      <c r="AI28" s="9">
        <v>36</v>
      </c>
      <c r="AJ28" s="9">
        <v>36</v>
      </c>
      <c r="AK28" s="9">
        <v>36</v>
      </c>
      <c r="AL28" s="9">
        <v>36</v>
      </c>
      <c r="AM28" s="9">
        <v>36</v>
      </c>
      <c r="AN28" s="9">
        <v>36</v>
      </c>
      <c r="AO28" s="9">
        <v>36</v>
      </c>
      <c r="AP28" s="9">
        <v>36</v>
      </c>
      <c r="AQ28" s="9">
        <v>36</v>
      </c>
      <c r="AR28" s="9">
        <v>36</v>
      </c>
      <c r="AS28" s="9">
        <v>36</v>
      </c>
      <c r="AT28" s="9">
        <f>SUM(AT6+AT9+AT23)</f>
        <v>216</v>
      </c>
      <c r="AU28" s="13">
        <f>SUM(U28+AT28)</f>
        <v>792</v>
      </c>
    </row>
  </sheetData>
  <mergeCells count="15">
    <mergeCell ref="AQ1:AS1"/>
    <mergeCell ref="C2:AT2"/>
    <mergeCell ref="D4:AU4"/>
    <mergeCell ref="Y1:AA1"/>
    <mergeCell ref="AC1:AF1"/>
    <mergeCell ref="L1:O1"/>
    <mergeCell ref="U1:W1"/>
    <mergeCell ref="A28:B28"/>
    <mergeCell ref="AH1:AJ1"/>
    <mergeCell ref="AL1:AO1"/>
    <mergeCell ref="H1:J1"/>
    <mergeCell ref="A1:A5"/>
    <mergeCell ref="B1:B5"/>
    <mergeCell ref="D1:F1"/>
    <mergeCell ref="Q1:S1"/>
  </mergeCells>
  <pageMargins left="0" right="0" top="0" bottom="0" header="0" footer="0"/>
  <pageSetup paperSize="9"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ТЛ</vt:lpstr>
      <vt:lpstr>1 курс 171 С </vt:lpstr>
      <vt:lpstr>2 курс 271С</vt:lpstr>
      <vt:lpstr>3 курс 371С </vt:lpstr>
      <vt:lpstr>4 курс 471С</vt:lpstr>
      <vt:lpstr>5 курс 571С </vt:lpstr>
      <vt:lpstr>'2 курс 271С'!Область_печати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2021-05-27T03:24:00Z</cp:lastPrinted>
  <dcterms:created xsi:type="dcterms:W3CDTF">2017-05-30T08:43:21Z</dcterms:created>
  <dcterms:modified xsi:type="dcterms:W3CDTF">2021-10-14T03:55:05Z</dcterms:modified>
</cp:coreProperties>
</file>