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bookViews>
    <workbookView xWindow="0" yWindow="0" windowWidth="15480" windowHeight="9390" tabRatio="912"/>
  </bookViews>
  <sheets>
    <sheet name="приложение 1" sheetId="24" r:id="rId1"/>
    <sheet name="2 стр 2020 год" sheetId="22" r:id="rId2"/>
    <sheet name="3 стр 2021 год" sheetId="31" r:id="rId3"/>
    <sheet name="4 стр 2022 год" sheetId="32" r:id="rId4"/>
    <sheet name="5 стр" sheetId="18" r:id="rId5"/>
    <sheet name="Лист1" sheetId="39" r:id="rId6"/>
    <sheet name="Лист2" sheetId="40" r:id="rId7"/>
    <sheet name="Лист3" sheetId="41" r:id="rId8"/>
  </sheets>
  <calcPr calcId="145621"/>
</workbook>
</file>

<file path=xl/calcChain.xml><?xml version="1.0" encoding="utf-8"?>
<calcChain xmlns="http://schemas.openxmlformats.org/spreadsheetml/2006/main">
  <c r="CJ428" i="41" l="1"/>
  <c r="CJ326" i="41"/>
  <c r="CL308" i="41"/>
  <c r="Q47" i="39"/>
  <c r="CD95" i="22"/>
  <c r="CD67" i="22"/>
  <c r="CJ417" i="41"/>
  <c r="AU19" i="18"/>
  <c r="BT152" i="41"/>
  <c r="CJ163" i="41" l="1"/>
  <c r="CL234" i="41"/>
  <c r="CJ464" i="41"/>
  <c r="AO38" i="40"/>
  <c r="CJ475" i="41"/>
  <c r="CJ454" i="41"/>
  <c r="CJ405" i="41"/>
  <c r="CJ340" i="41"/>
  <c r="AP279" i="41" l="1"/>
  <c r="AP280" i="41"/>
  <c r="AP281" i="41"/>
  <c r="AP282" i="41"/>
  <c r="AP278" i="41"/>
  <c r="CL283" i="41"/>
  <c r="CE218" i="41"/>
  <c r="CE208" i="41"/>
  <c r="CM74" i="41"/>
  <c r="CM71" i="41"/>
  <c r="CM68" i="41"/>
  <c r="CM63" i="41"/>
  <c r="BT141" i="41"/>
  <c r="EO73" i="40"/>
  <c r="AO72" i="40"/>
  <c r="AW64" i="39"/>
  <c r="AS64" i="39"/>
  <c r="AO64" i="39"/>
  <c r="AW61" i="39"/>
  <c r="AW60" i="39"/>
  <c r="Q56" i="39"/>
  <c r="CD112" i="22"/>
  <c r="CD79" i="22"/>
  <c r="BB67" i="22"/>
  <c r="BB31" i="22"/>
  <c r="AW59" i="39"/>
  <c r="AW58" i="39"/>
  <c r="CJ513" i="41"/>
  <c r="CJ485" i="41"/>
  <c r="CL319" i="41"/>
  <c r="CJ353" i="41"/>
  <c r="CM75" i="41" l="1"/>
  <c r="CJ500" i="41"/>
  <c r="CE197" i="41"/>
  <c r="CE186" i="41"/>
  <c r="CE177" i="41"/>
  <c r="CJ142" i="41"/>
  <c r="CJ130" i="41"/>
  <c r="CJ113" i="41"/>
  <c r="CM96" i="41"/>
  <c r="CM55" i="41"/>
  <c r="EO58" i="40"/>
  <c r="EO39" i="40"/>
  <c r="U57" i="39"/>
  <c r="AC57" i="39"/>
  <c r="Y57" i="39"/>
  <c r="Y56" i="39"/>
  <c r="U56" i="39"/>
  <c r="Y55" i="39"/>
  <c r="U55" i="39"/>
  <c r="AW48" i="39"/>
  <c r="AS48" i="39"/>
  <c r="AO48" i="39"/>
  <c r="Y47" i="39"/>
  <c r="U47" i="39"/>
  <c r="Y46" i="39"/>
  <c r="U46" i="39"/>
  <c r="Q46" i="39"/>
  <c r="AS39" i="39"/>
  <c r="AK39" i="39"/>
  <c r="AC39" i="39"/>
  <c r="AS25" i="39"/>
  <c r="AK25" i="39"/>
  <c r="AC25" i="39"/>
  <c r="AY19" i="18"/>
  <c r="BA20" i="18" l="1"/>
  <c r="AN60" i="22"/>
  <c r="AN61" i="22"/>
  <c r="AN62" i="22"/>
  <c r="AN63" i="22"/>
  <c r="AN64" i="22"/>
  <c r="AN65" i="22"/>
  <c r="AN66" i="22"/>
  <c r="AN68" i="22"/>
  <c r="AN69" i="22"/>
  <c r="AN70" i="22"/>
  <c r="AN71" i="22"/>
  <c r="AN72" i="22"/>
  <c r="AN73" i="22"/>
  <c r="AN74" i="22"/>
  <c r="AN75" i="22"/>
  <c r="AN76" i="22"/>
  <c r="AN77" i="22"/>
  <c r="AN78" i="22"/>
  <c r="AN80" i="22"/>
  <c r="AN81" i="22"/>
  <c r="AN82" i="22"/>
  <c r="AN83" i="22"/>
  <c r="AN84" i="22"/>
  <c r="AN85" i="22"/>
  <c r="AN86" i="22"/>
  <c r="AN87" i="22"/>
  <c r="AN88" i="22"/>
  <c r="AN90" i="22"/>
  <c r="AN91" i="22"/>
  <c r="AN92" i="22"/>
  <c r="AN93" i="22"/>
  <c r="AN94" i="22"/>
  <c r="AN96" i="22"/>
  <c r="AN97" i="22"/>
  <c r="AN99" i="22"/>
  <c r="AN101" i="22"/>
  <c r="AN103" i="22"/>
  <c r="AN104" i="22"/>
  <c r="AN105" i="22"/>
  <c r="AN106" i="22"/>
  <c r="AN108" i="22"/>
  <c r="AN109" i="22"/>
  <c r="AN111" i="22"/>
  <c r="AN113" i="22"/>
  <c r="AN114" i="22"/>
  <c r="AN115" i="22"/>
  <c r="AN116" i="22"/>
  <c r="AN117" i="22"/>
  <c r="AN119" i="22"/>
  <c r="AN120" i="22"/>
  <c r="AN121" i="22"/>
  <c r="AN123" i="22"/>
  <c r="AN30" i="32"/>
  <c r="AN31" i="32"/>
  <c r="AN33" i="32"/>
  <c r="AN34" i="32"/>
  <c r="AN35" i="32"/>
  <c r="AN36" i="32"/>
  <c r="AN37" i="32"/>
  <c r="AN38" i="32"/>
  <c r="AN40" i="32"/>
  <c r="AN41" i="32"/>
  <c r="AN42" i="32"/>
  <c r="AN43" i="32"/>
  <c r="AN45" i="32"/>
  <c r="AN46" i="32"/>
  <c r="AN47" i="32"/>
  <c r="AN48" i="32"/>
  <c r="AN49" i="32"/>
  <c r="AN50" i="32"/>
  <c r="AN52" i="32"/>
  <c r="AN53" i="32"/>
  <c r="AN54" i="32"/>
  <c r="AN55" i="32"/>
  <c r="AN56" i="32"/>
  <c r="AN58" i="32"/>
  <c r="AN59" i="32"/>
  <c r="AN60" i="32"/>
  <c r="AN61" i="32"/>
  <c r="AN62" i="32"/>
  <c r="AN63" i="32"/>
  <c r="AN64" i="32"/>
  <c r="AN66" i="32"/>
  <c r="AN67" i="32"/>
  <c r="AN68" i="32"/>
  <c r="AN69" i="32"/>
  <c r="AN70" i="32"/>
  <c r="AN71" i="32"/>
  <c r="AN72" i="32"/>
  <c r="AN73" i="32"/>
  <c r="AN74" i="32"/>
  <c r="AN75" i="32"/>
  <c r="AN76" i="32"/>
  <c r="AN78" i="32"/>
  <c r="AN79" i="32"/>
  <c r="AN80" i="32"/>
  <c r="AN81" i="32"/>
  <c r="AN82" i="32"/>
  <c r="AN83" i="32"/>
  <c r="AN84" i="32"/>
  <c r="AN85" i="32"/>
  <c r="AN86" i="32"/>
  <c r="AN88" i="32"/>
  <c r="AN89" i="32"/>
  <c r="AN90" i="32"/>
  <c r="AN91" i="32"/>
  <c r="AN92" i="32"/>
  <c r="AN94" i="32"/>
  <c r="AN95" i="32"/>
  <c r="AN97" i="32"/>
  <c r="AN99" i="32"/>
  <c r="AN101" i="32"/>
  <c r="AN102" i="32"/>
  <c r="AN103" i="32"/>
  <c r="AN104" i="32"/>
  <c r="AN106" i="32"/>
  <c r="AN107" i="32"/>
  <c r="AN109" i="32"/>
  <c r="AN111" i="32"/>
  <c r="AN112" i="32"/>
  <c r="AN113" i="32"/>
  <c r="AN114" i="32"/>
  <c r="AN115" i="32"/>
  <c r="AN117" i="32"/>
  <c r="AN118" i="32"/>
  <c r="AN119" i="32"/>
  <c r="AN121" i="32"/>
  <c r="AN15" i="32"/>
  <c r="AN17" i="32"/>
  <c r="AN18" i="32"/>
  <c r="AN19" i="32"/>
  <c r="AN21" i="32"/>
  <c r="AN22" i="32"/>
  <c r="AN23" i="32"/>
  <c r="AN25" i="32"/>
  <c r="AN26" i="32"/>
  <c r="AN14" i="32"/>
  <c r="AN114" i="31"/>
  <c r="AN32" i="31"/>
  <c r="AN33" i="31"/>
  <c r="AN35" i="31"/>
  <c r="AN36" i="31"/>
  <c r="AN37" i="31"/>
  <c r="AN38" i="31"/>
  <c r="AN39" i="31"/>
  <c r="AN40" i="31"/>
  <c r="AN42" i="31"/>
  <c r="AN43" i="31"/>
  <c r="AN44" i="31"/>
  <c r="AN45" i="31"/>
  <c r="AN47" i="31"/>
  <c r="AN48" i="31"/>
  <c r="AN49" i="31"/>
  <c r="AN50" i="31"/>
  <c r="AN51" i="31"/>
  <c r="AN52" i="31"/>
  <c r="AN54" i="31"/>
  <c r="AN55" i="31"/>
  <c r="AN56" i="31"/>
  <c r="AN57" i="31"/>
  <c r="AN58" i="31"/>
  <c r="AN60" i="31"/>
  <c r="AN61" i="31"/>
  <c r="AN62" i="31"/>
  <c r="AN63" i="31"/>
  <c r="AN64" i="31"/>
  <c r="AN65" i="31"/>
  <c r="AN66" i="31"/>
  <c r="AN68" i="31"/>
  <c r="AN69" i="31"/>
  <c r="AN70" i="31"/>
  <c r="AN71" i="31"/>
  <c r="AN72" i="31"/>
  <c r="AN73" i="31"/>
  <c r="AN74" i="31"/>
  <c r="AN75" i="31"/>
  <c r="AN76" i="31"/>
  <c r="AN77" i="31"/>
  <c r="AN78" i="31"/>
  <c r="AN80" i="31"/>
  <c r="AN81" i="31"/>
  <c r="AN82" i="31"/>
  <c r="AN83" i="31"/>
  <c r="AN84" i="31"/>
  <c r="AN85" i="31"/>
  <c r="AN86" i="31"/>
  <c r="AN87" i="31"/>
  <c r="AN88" i="31"/>
  <c r="AN90" i="31"/>
  <c r="AN91" i="31"/>
  <c r="AN92" i="31"/>
  <c r="AN93" i="31"/>
  <c r="AN94" i="31"/>
  <c r="AN96" i="31"/>
  <c r="AN97" i="31"/>
  <c r="AN99" i="31"/>
  <c r="AN101" i="31"/>
  <c r="AN103" i="31"/>
  <c r="AN104" i="31"/>
  <c r="AN105" i="31"/>
  <c r="AN106" i="31"/>
  <c r="AN108" i="31"/>
  <c r="AN109" i="31"/>
  <c r="AN111" i="31"/>
  <c r="AN113" i="31"/>
  <c r="AN115" i="31"/>
  <c r="AN116" i="31"/>
  <c r="AN117" i="31"/>
  <c r="AN119" i="31"/>
  <c r="AN120" i="31"/>
  <c r="AN121" i="31"/>
  <c r="AN123" i="31"/>
  <c r="AN17" i="31"/>
  <c r="AN19" i="31"/>
  <c r="AN20" i="31"/>
  <c r="AN21" i="31"/>
  <c r="AN23" i="31"/>
  <c r="AN24" i="31"/>
  <c r="AN25" i="31"/>
  <c r="AN27" i="31"/>
  <c r="AN28" i="31"/>
  <c r="AN16" i="31"/>
  <c r="AN15" i="31"/>
  <c r="AN42" i="22"/>
  <c r="AN43" i="22"/>
  <c r="AN44" i="22"/>
  <c r="AN45" i="22"/>
  <c r="AN47" i="22"/>
  <c r="AN48" i="22"/>
  <c r="AN49" i="22"/>
  <c r="AN50" i="22"/>
  <c r="AN51" i="22"/>
  <c r="AN52" i="22"/>
  <c r="AN54" i="22"/>
  <c r="AN55" i="22"/>
  <c r="AN56" i="22"/>
  <c r="AN57" i="22"/>
  <c r="AN58" i="22"/>
  <c r="AN35" i="22"/>
  <c r="AN36" i="22"/>
  <c r="AN37" i="22"/>
  <c r="AN38" i="22"/>
  <c r="AN39" i="22"/>
  <c r="AN40" i="22"/>
  <c r="AN32" i="22"/>
  <c r="AN33" i="22"/>
  <c r="AN17" i="22"/>
  <c r="AN19" i="22"/>
  <c r="AN20" i="22"/>
  <c r="AN21" i="22"/>
  <c r="AN23" i="22"/>
  <c r="AN24" i="22"/>
  <c r="AN25" i="22"/>
  <c r="AN27" i="22"/>
  <c r="AN28" i="22"/>
  <c r="AN15" i="22"/>
  <c r="AN16" i="22"/>
  <c r="CD110" i="22" l="1"/>
  <c r="AN12" i="22"/>
  <c r="CQ120" i="32" l="1"/>
  <c r="CD120" i="32"/>
  <c r="CC120" i="32"/>
  <c r="CB120" i="32"/>
  <c r="BO120" i="32"/>
  <c r="BB120" i="32"/>
  <c r="CQ116" i="32"/>
  <c r="CD116" i="32"/>
  <c r="CC116" i="32"/>
  <c r="CB116" i="32"/>
  <c r="BO116" i="32"/>
  <c r="BB116" i="32"/>
  <c r="CQ110" i="32"/>
  <c r="CQ27" i="32" s="1"/>
  <c r="CD110" i="32"/>
  <c r="CC110" i="32"/>
  <c r="CB110" i="32"/>
  <c r="BO110" i="32"/>
  <c r="BB110" i="32"/>
  <c r="CQ108" i="32"/>
  <c r="CD108" i="32"/>
  <c r="CC108" i="32"/>
  <c r="CB108" i="32"/>
  <c r="BB108" i="32"/>
  <c r="CQ105" i="32"/>
  <c r="CD105" i="32"/>
  <c r="CC105" i="32"/>
  <c r="CB105" i="32"/>
  <c r="BO105" i="32"/>
  <c r="BB105" i="32"/>
  <c r="CQ100" i="32"/>
  <c r="CD100" i="32"/>
  <c r="CC100" i="32"/>
  <c r="CB100" i="32"/>
  <c r="BO100" i="32"/>
  <c r="BB100" i="32"/>
  <c r="CQ98" i="32"/>
  <c r="CD98" i="32"/>
  <c r="CC98" i="32"/>
  <c r="CB98" i="32"/>
  <c r="BO98" i="32"/>
  <c r="BB98" i="32"/>
  <c r="AN98" i="32" s="1"/>
  <c r="CQ96" i="32"/>
  <c r="CD96" i="32"/>
  <c r="CC96" i="32"/>
  <c r="CB96" i="32"/>
  <c r="BO96" i="32"/>
  <c r="BB96" i="32"/>
  <c r="AN96" i="32" s="1"/>
  <c r="CQ93" i="32"/>
  <c r="CD93" i="32"/>
  <c r="CC93" i="32"/>
  <c r="CB93" i="32"/>
  <c r="BO93" i="32"/>
  <c r="BB93" i="32"/>
  <c r="CQ87" i="32"/>
  <c r="CD87" i="32"/>
  <c r="CC87" i="32"/>
  <c r="CB87" i="32"/>
  <c r="BO87" i="32"/>
  <c r="BB87" i="32"/>
  <c r="CQ77" i="32"/>
  <c r="CD77" i="32"/>
  <c r="CC77" i="32"/>
  <c r="BB77" i="32"/>
  <c r="CQ65" i="32"/>
  <c r="CD65" i="32"/>
  <c r="CD57" i="32" s="1"/>
  <c r="CC65" i="32"/>
  <c r="CB65" i="32"/>
  <c r="BO65" i="32"/>
  <c r="BB65" i="32"/>
  <c r="CQ57" i="32"/>
  <c r="CC57" i="32"/>
  <c r="BO57" i="32"/>
  <c r="BB57" i="32"/>
  <c r="CQ51" i="32"/>
  <c r="CD51" i="32"/>
  <c r="CC51" i="32"/>
  <c r="CB51" i="32"/>
  <c r="BO51" i="32"/>
  <c r="BB51" i="32"/>
  <c r="AN51" i="32" s="1"/>
  <c r="CQ44" i="32"/>
  <c r="CD44" i="32"/>
  <c r="CC44" i="32"/>
  <c r="CB44" i="32"/>
  <c r="BO44" i="32"/>
  <c r="BB44" i="32"/>
  <c r="CQ39" i="32"/>
  <c r="CD39" i="32"/>
  <c r="CC39" i="32"/>
  <c r="CB39" i="32"/>
  <c r="BO39" i="32"/>
  <c r="BB39" i="32"/>
  <c r="CQ32" i="32"/>
  <c r="CD32" i="32"/>
  <c r="CC32" i="32"/>
  <c r="CB32" i="32"/>
  <c r="BO32" i="32"/>
  <c r="BB32" i="32"/>
  <c r="AN32" i="32" s="1"/>
  <c r="CQ29" i="32"/>
  <c r="CD29" i="32"/>
  <c r="CC29" i="32"/>
  <c r="CB29" i="32"/>
  <c r="BO29" i="32"/>
  <c r="BO27" i="32" s="1"/>
  <c r="BB29" i="32"/>
  <c r="AN29" i="32" s="1"/>
  <c r="CC27" i="32"/>
  <c r="CQ24" i="32"/>
  <c r="CD24" i="32"/>
  <c r="CC24" i="32"/>
  <c r="CC11" i="32" s="1"/>
  <c r="CB24" i="32"/>
  <c r="BO24" i="32"/>
  <c r="BB24" i="32"/>
  <c r="CQ20" i="32"/>
  <c r="CQ11" i="32" s="1"/>
  <c r="CQ122" i="32" s="1"/>
  <c r="CD20" i="32"/>
  <c r="CC20" i="32"/>
  <c r="CB20" i="32"/>
  <c r="CB11" i="32" s="1"/>
  <c r="BO20" i="32"/>
  <c r="AN20" i="32" s="1"/>
  <c r="BB20" i="32"/>
  <c r="CQ16" i="32"/>
  <c r="CD16" i="32"/>
  <c r="CD11" i="32" s="1"/>
  <c r="CC16" i="32"/>
  <c r="BO16" i="32"/>
  <c r="BB16" i="32"/>
  <c r="AN13" i="32"/>
  <c r="BB11" i="32"/>
  <c r="AN10" i="32"/>
  <c r="CQ122" i="31"/>
  <c r="CD122" i="31"/>
  <c r="CC122" i="31"/>
  <c r="CB122" i="31"/>
  <c r="BO122" i="31"/>
  <c r="BB122" i="31"/>
  <c r="CQ118" i="31"/>
  <c r="CD118" i="31"/>
  <c r="CC118" i="31"/>
  <c r="CB118" i="31"/>
  <c r="BO118" i="31"/>
  <c r="BB118" i="31"/>
  <c r="CQ112" i="31"/>
  <c r="CD112" i="31"/>
  <c r="CC112" i="31"/>
  <c r="CB112" i="31"/>
  <c r="BO112" i="31"/>
  <c r="BB112" i="31"/>
  <c r="CQ110" i="31"/>
  <c r="CD110" i="31"/>
  <c r="CC110" i="31"/>
  <c r="CB110" i="31"/>
  <c r="BB110" i="31"/>
  <c r="CQ107" i="31"/>
  <c r="CD107" i="31"/>
  <c r="CC107" i="31"/>
  <c r="CB107" i="31"/>
  <c r="BO107" i="31"/>
  <c r="BB107" i="31"/>
  <c r="CQ102" i="31"/>
  <c r="CD102" i="31"/>
  <c r="CC102" i="31"/>
  <c r="CB102" i="31"/>
  <c r="BO102" i="31"/>
  <c r="BB102" i="31"/>
  <c r="CQ100" i="31"/>
  <c r="CD100" i="31"/>
  <c r="CC100" i="31"/>
  <c r="CB100" i="31"/>
  <c r="BO100" i="31"/>
  <c r="BB100" i="31"/>
  <c r="AN100" i="31" s="1"/>
  <c r="CQ98" i="31"/>
  <c r="CD98" i="31"/>
  <c r="CC98" i="31"/>
  <c r="CB98" i="31"/>
  <c r="BO98" i="31"/>
  <c r="BB98" i="31"/>
  <c r="AN98" i="31" s="1"/>
  <c r="CQ95" i="31"/>
  <c r="CD95" i="31"/>
  <c r="CC95" i="31"/>
  <c r="CB95" i="31"/>
  <c r="BO95" i="31"/>
  <c r="BB95" i="31"/>
  <c r="CQ89" i="31"/>
  <c r="CD89" i="31"/>
  <c r="CC89" i="31"/>
  <c r="CB89" i="31"/>
  <c r="BO89" i="31"/>
  <c r="BB89" i="31"/>
  <c r="CQ79" i="31"/>
  <c r="CD79" i="31"/>
  <c r="CC79" i="31"/>
  <c r="CB79" i="31"/>
  <c r="BO79" i="31"/>
  <c r="BB79" i="31"/>
  <c r="CQ67" i="31"/>
  <c r="CD67" i="31"/>
  <c r="CC67" i="31"/>
  <c r="CB67" i="31"/>
  <c r="BO67" i="31"/>
  <c r="BB67" i="31"/>
  <c r="BB59" i="31" s="1"/>
  <c r="CQ59" i="31"/>
  <c r="CC59" i="31"/>
  <c r="CQ53" i="31"/>
  <c r="CD53" i="31"/>
  <c r="CC53" i="31"/>
  <c r="CB53" i="31"/>
  <c r="BO53" i="31"/>
  <c r="BB53" i="31"/>
  <c r="AN53" i="31" s="1"/>
  <c r="CQ46" i="31"/>
  <c r="CD46" i="31"/>
  <c r="CC46" i="31"/>
  <c r="CB46" i="31"/>
  <c r="BO46" i="31"/>
  <c r="BB46" i="31"/>
  <c r="AN46" i="31" s="1"/>
  <c r="CQ41" i="31"/>
  <c r="CQ29" i="31" s="1"/>
  <c r="CD41" i="31"/>
  <c r="CC41" i="31"/>
  <c r="CB41" i="31"/>
  <c r="BO41" i="31"/>
  <c r="BB41" i="31"/>
  <c r="CQ34" i="31"/>
  <c r="CD34" i="31"/>
  <c r="CC34" i="31"/>
  <c r="CB34" i="31"/>
  <c r="BO34" i="31"/>
  <c r="BB34" i="31"/>
  <c r="CQ31" i="31"/>
  <c r="CD31" i="31"/>
  <c r="CC31" i="31"/>
  <c r="CC29" i="31" s="1"/>
  <c r="CB31" i="31"/>
  <c r="BO31" i="31"/>
  <c r="BB31" i="31"/>
  <c r="AN31" i="31" s="1"/>
  <c r="CQ26" i="31"/>
  <c r="CD26" i="31"/>
  <c r="CC26" i="31"/>
  <c r="CC13" i="31" s="1"/>
  <c r="CB26" i="31"/>
  <c r="BO26" i="31"/>
  <c r="BB26" i="31"/>
  <c r="CQ22" i="31"/>
  <c r="CD22" i="31"/>
  <c r="CC22" i="31"/>
  <c r="CB22" i="31"/>
  <c r="CB13" i="31" s="1"/>
  <c r="BO22" i="31"/>
  <c r="AN22" i="31" s="1"/>
  <c r="BB22" i="31"/>
  <c r="CQ18" i="31"/>
  <c r="CQ13" i="31" s="1"/>
  <c r="CD18" i="31"/>
  <c r="CC18" i="31"/>
  <c r="BO18" i="31"/>
  <c r="BB18" i="31"/>
  <c r="CD13" i="31"/>
  <c r="BB13" i="31"/>
  <c r="AN12" i="31"/>
  <c r="CQ18" i="22"/>
  <c r="CC18" i="22"/>
  <c r="BO18" i="22"/>
  <c r="BB18" i="22"/>
  <c r="CB122" i="22"/>
  <c r="CB118" i="22"/>
  <c r="CB112" i="22"/>
  <c r="CB110" i="22"/>
  <c r="CB107" i="22"/>
  <c r="CB102" i="22"/>
  <c r="CB100" i="22"/>
  <c r="CB98" i="22"/>
  <c r="CB95" i="22"/>
  <c r="CB89" i="22"/>
  <c r="CB67" i="22"/>
  <c r="CB59" i="22" s="1"/>
  <c r="CB29" i="22" s="1"/>
  <c r="CB53" i="22"/>
  <c r="CB46" i="22"/>
  <c r="CB41" i="22"/>
  <c r="CB34" i="22"/>
  <c r="CB31" i="22"/>
  <c r="CB26" i="22"/>
  <c r="CB22" i="22"/>
  <c r="CB13" i="22" s="1"/>
  <c r="CQ124" i="31" l="1"/>
  <c r="BO29" i="31"/>
  <c r="BO13" i="31"/>
  <c r="AN13" i="31" s="1"/>
  <c r="AN79" i="31"/>
  <c r="AN24" i="32"/>
  <c r="AN57" i="32"/>
  <c r="AN110" i="31"/>
  <c r="AN77" i="32"/>
  <c r="AN108" i="32"/>
  <c r="AN18" i="22"/>
  <c r="AN67" i="31"/>
  <c r="AN122" i="31"/>
  <c r="AN120" i="32"/>
  <c r="AN44" i="32"/>
  <c r="AN105" i="32"/>
  <c r="AN18" i="31"/>
  <c r="AN118" i="31"/>
  <c r="AN65" i="32"/>
  <c r="AN116" i="32"/>
  <c r="AN95" i="31"/>
  <c r="CC122" i="32"/>
  <c r="CB27" i="32"/>
  <c r="AN93" i="32"/>
  <c r="AN34" i="31"/>
  <c r="AN89" i="31"/>
  <c r="AN102" i="31"/>
  <c r="AN39" i="32"/>
  <c r="AN87" i="32"/>
  <c r="AN100" i="32"/>
  <c r="AN41" i="31"/>
  <c r="AN107" i="31"/>
  <c r="AN26" i="31"/>
  <c r="BO59" i="31"/>
  <c r="AN112" i="31"/>
  <c r="AN16" i="32"/>
  <c r="AN110" i="32"/>
  <c r="CB122" i="32"/>
  <c r="BO11" i="32"/>
  <c r="CB124" i="22"/>
  <c r="CD27" i="32"/>
  <c r="CD122" i="32" s="1"/>
  <c r="CB29" i="31"/>
  <c r="CB124" i="31" s="1"/>
  <c r="CC124" i="31"/>
  <c r="CD59" i="31"/>
  <c r="CD29" i="31" s="1"/>
  <c r="CD124" i="31" s="1"/>
  <c r="BB27" i="32"/>
  <c r="AN27" i="32" s="1"/>
  <c r="BB29" i="31"/>
  <c r="BO124" i="31" l="1"/>
  <c r="AN124" i="31" s="1"/>
  <c r="AN59" i="31"/>
  <c r="AN29" i="31"/>
  <c r="BO122" i="32"/>
  <c r="AN11" i="32"/>
  <c r="BB122" i="32"/>
  <c r="BB124" i="31"/>
  <c r="AN122" i="32" l="1"/>
  <c r="CD122" i="22"/>
  <c r="CD118" i="22"/>
  <c r="CD107" i="22"/>
  <c r="CD102" i="22"/>
  <c r="CD100" i="22"/>
  <c r="CD98" i="22"/>
  <c r="CD89" i="22"/>
  <c r="CD53" i="22"/>
  <c r="CD46" i="22"/>
  <c r="CD41" i="22"/>
  <c r="CD34" i="22"/>
  <c r="CD31" i="22"/>
  <c r="CD26" i="22"/>
  <c r="CD13" i="22" s="1"/>
  <c r="CD59" i="22" l="1"/>
  <c r="BC19" i="18"/>
  <c r="BB19" i="18"/>
  <c r="BA19" i="18"/>
  <c r="AZ19" i="18"/>
  <c r="AX19" i="18"/>
  <c r="AW19" i="18"/>
  <c r="AV19" i="18"/>
  <c r="AV15" i="18"/>
  <c r="AW15" i="18"/>
  <c r="AX15" i="18"/>
  <c r="AY15" i="18"/>
  <c r="AY13" i="18" s="1"/>
  <c r="AZ15" i="18"/>
  <c r="BA15" i="18"/>
  <c r="BB15" i="18"/>
  <c r="BC15" i="18"/>
  <c r="AU15" i="18"/>
  <c r="AU13" i="18" s="1"/>
  <c r="BB13" i="18" l="1"/>
  <c r="AX13" i="18"/>
  <c r="CD29" i="22"/>
  <c r="CD124" i="22" s="1"/>
  <c r="AZ13" i="18"/>
  <c r="AV13" i="18"/>
  <c r="BC13" i="18"/>
  <c r="BA13" i="18"/>
  <c r="AW13" i="18"/>
  <c r="CC22" i="22"/>
  <c r="CC122" i="22" l="1"/>
  <c r="CC118" i="22"/>
  <c r="CC112" i="22"/>
  <c r="CC110" i="22"/>
  <c r="CC107" i="22"/>
  <c r="CC102" i="22"/>
  <c r="CC100" i="22"/>
  <c r="CC98" i="22"/>
  <c r="CC95" i="22"/>
  <c r="CC89" i="22"/>
  <c r="CC79" i="22"/>
  <c r="CC67" i="22"/>
  <c r="CC53" i="22"/>
  <c r="CC46" i="22"/>
  <c r="CC41" i="22"/>
  <c r="CC34" i="22"/>
  <c r="CC31" i="22"/>
  <c r="CC26" i="22"/>
  <c r="CC13" i="22" l="1"/>
  <c r="CC59" i="22"/>
  <c r="CC29" i="22" s="1"/>
  <c r="BO112" i="22"/>
  <c r="CQ112" i="22"/>
  <c r="BB112" i="22"/>
  <c r="BO107" i="22"/>
  <c r="CQ107" i="22"/>
  <c r="BB107" i="22"/>
  <c r="AN107" i="22" s="1"/>
  <c r="BO102" i="22"/>
  <c r="CQ102" i="22"/>
  <c r="BB102" i="22"/>
  <c r="AN102" i="22" s="1"/>
  <c r="CQ100" i="22"/>
  <c r="BO100" i="22"/>
  <c r="BB100" i="22"/>
  <c r="BB98" i="22"/>
  <c r="AN98" i="22" s="1"/>
  <c r="BO98" i="22"/>
  <c r="BB95" i="22"/>
  <c r="AN95" i="22" s="1"/>
  <c r="BO95" i="22"/>
  <c r="BB89" i="22"/>
  <c r="AN89" i="22" s="1"/>
  <c r="BO89" i="22"/>
  <c r="CQ89" i="22"/>
  <c r="BB53" i="22"/>
  <c r="BO53" i="22"/>
  <c r="BO46" i="22"/>
  <c r="CQ46" i="22"/>
  <c r="BB46" i="22"/>
  <c r="AN46" i="22" s="1"/>
  <c r="BO41" i="22"/>
  <c r="CQ41" i="22"/>
  <c r="BB41" i="22"/>
  <c r="BO122" i="22"/>
  <c r="CQ122" i="22"/>
  <c r="BB122" i="22"/>
  <c r="AN122" i="22" s="1"/>
  <c r="BB118" i="22"/>
  <c r="BO118" i="22"/>
  <c r="CQ118" i="22"/>
  <c r="BO26" i="22"/>
  <c r="CQ26" i="22"/>
  <c r="BB26" i="22"/>
  <c r="AN26" i="22" s="1"/>
  <c r="BO22" i="22"/>
  <c r="AN22" i="22" s="1"/>
  <c r="CQ22" i="22"/>
  <c r="BB22" i="22"/>
  <c r="BB13" i="22" s="1"/>
  <c r="AN41" i="22" l="1"/>
  <c r="AN112" i="22"/>
  <c r="AN118" i="22"/>
  <c r="AN100" i="22"/>
  <c r="CC124" i="22"/>
  <c r="CQ13" i="22"/>
  <c r="BO13" i="22"/>
  <c r="AN13" i="22" s="1"/>
  <c r="CQ110" i="22"/>
  <c r="BB110" i="22"/>
  <c r="AN110" i="22" s="1"/>
  <c r="BB79" i="22"/>
  <c r="AN79" i="22" l="1"/>
  <c r="BB59" i="22"/>
  <c r="CQ98" i="22"/>
  <c r="CQ95" i="22"/>
  <c r="CQ53" i="22" l="1"/>
  <c r="AN53" i="22" s="1"/>
  <c r="BO31" i="22" l="1"/>
  <c r="CQ31" i="22"/>
  <c r="BO34" i="22"/>
  <c r="CQ34" i="22"/>
  <c r="BO67" i="22"/>
  <c r="AN67" i="22" s="1"/>
  <c r="CQ67" i="22"/>
  <c r="CQ79" i="22"/>
  <c r="BB34" i="22"/>
  <c r="AN34" i="22" s="1"/>
  <c r="AN31" i="22" l="1"/>
  <c r="BB29" i="22"/>
  <c r="BB124" i="22" s="1"/>
  <c r="CQ59" i="22"/>
  <c r="CQ29" i="22" s="1"/>
  <c r="BO59" i="22"/>
  <c r="BO29" i="22" l="1"/>
  <c r="BO124" i="22" s="1"/>
  <c r="AN59" i="22"/>
  <c r="CQ124" i="22"/>
  <c r="AN124" i="22" l="1"/>
  <c r="AN29" i="22"/>
</calcChain>
</file>

<file path=xl/sharedStrings.xml><?xml version="1.0" encoding="utf-8"?>
<sst xmlns="http://schemas.openxmlformats.org/spreadsheetml/2006/main" count="2114" uniqueCount="531">
  <si>
    <t>111</t>
  </si>
  <si>
    <t>112</t>
  </si>
  <si>
    <t>113</t>
  </si>
  <si>
    <t>119</t>
  </si>
  <si>
    <t>243</t>
  </si>
  <si>
    <t>244</t>
  </si>
  <si>
    <t>Всего</t>
  </si>
  <si>
    <t>в том числе:</t>
  </si>
  <si>
    <t>СОГЛАСОВАНО</t>
  </si>
  <si>
    <t>УТВЕРЖДАЮ</t>
  </si>
  <si>
    <t>(подпись)</t>
  </si>
  <si>
    <t xml:space="preserve"> г.</t>
  </si>
  <si>
    <t xml:space="preserve"> ГОД</t>
  </si>
  <si>
    <t>по ОКПО</t>
  </si>
  <si>
    <t>Единица измерения: руб.</t>
  </si>
  <si>
    <t>по ОКЕИ</t>
  </si>
  <si>
    <t>383</t>
  </si>
  <si>
    <t>по ОКВ</t>
  </si>
  <si>
    <t>Всего страниц</t>
  </si>
  <si>
    <t>10</t>
  </si>
  <si>
    <t>321</t>
  </si>
  <si>
    <t>262</t>
  </si>
  <si>
    <t>Наименование 
показателя</t>
  </si>
  <si>
    <t>Х</t>
  </si>
  <si>
    <t>211</t>
  </si>
  <si>
    <t>212</t>
  </si>
  <si>
    <t>213</t>
  </si>
  <si>
    <t>221</t>
  </si>
  <si>
    <t>222</t>
  </si>
  <si>
    <t>223</t>
  </si>
  <si>
    <t>224</t>
  </si>
  <si>
    <t>225</t>
  </si>
  <si>
    <t>226</t>
  </si>
  <si>
    <t>310</t>
  </si>
  <si>
    <t>320</t>
  </si>
  <si>
    <t>340</t>
  </si>
  <si>
    <t>360</t>
  </si>
  <si>
    <t>831</t>
  </si>
  <si>
    <t>851</t>
  </si>
  <si>
    <t>852</t>
  </si>
  <si>
    <t>853</t>
  </si>
  <si>
    <t>Наименование органа, осуществляющего</t>
  </si>
  <si>
    <t>функции и полномочия учредителя</t>
  </si>
  <si>
    <t>Глава по БК</t>
  </si>
  <si>
    <t>Приложение № 1</t>
  </si>
  <si>
    <t>Форма</t>
  </si>
  <si>
    <t>(Ф.И.О.)</t>
  </si>
  <si>
    <t>«</t>
  </si>
  <si>
    <t>»</t>
  </si>
  <si>
    <t>(дата утверждения)</t>
  </si>
  <si>
    <t>НА 20</t>
  </si>
  <si>
    <t>от «</t>
  </si>
  <si>
    <t>Наименование учреждения</t>
  </si>
  <si>
    <t>Адрес фактического местонахождения учреждения</t>
  </si>
  <si>
    <t>по ОКАТО</t>
  </si>
  <si>
    <t>Идентификационный номер налогоплательщика (ИНН)</t>
  </si>
  <si>
    <t>Код причины постановки на учет (КПП)</t>
  </si>
  <si>
    <t>утвержденному приказом министерства образования</t>
  </si>
  <si>
    <t>Основной государственный регистрационный номер (ОГРН)</t>
  </si>
  <si>
    <t>ФИНАНСОВО-ХОЗЯЙСТВЕННОЙ ДЕЯТЕЛЬНОСТИ</t>
  </si>
  <si>
    <t>871</t>
  </si>
  <si>
    <t>Выплаты по расходам, всего:</t>
  </si>
  <si>
    <t>Код строки</t>
  </si>
  <si>
    <t>Год начала закупки</t>
  </si>
  <si>
    <t>Всего на закупки</t>
  </si>
  <si>
    <t>на 20__г. очередной финансовый год</t>
  </si>
  <si>
    <t>на 20__г. 1-ый год планового периода</t>
  </si>
  <si>
    <t>на 20__г. 2-ой год планового периода</t>
  </si>
  <si>
    <t>0001</t>
  </si>
  <si>
    <t>1001</t>
  </si>
  <si>
    <t>2001</t>
  </si>
  <si>
    <t>Сумма выплат по расходам на закупку товаров, работ и услуг, рублей (с точностью до двух знаков после запятой - 0,00)</t>
  </si>
  <si>
    <t>Таблица 4</t>
  </si>
  <si>
    <t>в соответствии с Федеральным законом от 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</si>
  <si>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№ 223-ФЗ "О закупках товаров, работ, услуг отдельными видами юридических лиц"</t>
  </si>
  <si>
    <t>в том числе :</t>
  </si>
  <si>
    <t xml:space="preserve">   на оплату контрактов заключенных до начала очередного финансового года:</t>
  </si>
  <si>
    <t xml:space="preserve">   на закупку товаров, работ, услуг по году начала закупки:</t>
  </si>
  <si>
    <t>1</t>
  </si>
  <si>
    <t>к Порядку составления, утверждения и внесение изменений</t>
  </si>
  <si>
    <t>в план финансово-хозяйственной деятельности государственных</t>
  </si>
  <si>
    <t>296</t>
  </si>
  <si>
    <t>293</t>
  </si>
  <si>
    <t>291</t>
  </si>
  <si>
    <t>292</t>
  </si>
  <si>
    <t>227</t>
  </si>
  <si>
    <t>266</t>
  </si>
  <si>
    <t>341</t>
  </si>
  <si>
    <t>342</t>
  </si>
  <si>
    <t>343</t>
  </si>
  <si>
    <t>344</t>
  </si>
  <si>
    <t>345</t>
  </si>
  <si>
    <t>346</t>
  </si>
  <si>
    <t>349</t>
  </si>
  <si>
    <t>120</t>
  </si>
  <si>
    <t>130</t>
  </si>
  <si>
    <t>140</t>
  </si>
  <si>
    <t>150</t>
  </si>
  <si>
    <t>170</t>
  </si>
  <si>
    <t>180</t>
  </si>
  <si>
    <t>352</t>
  </si>
  <si>
    <t>353</t>
  </si>
  <si>
    <t>01</t>
  </si>
  <si>
    <t>х</t>
  </si>
  <si>
    <t>Раздел 1. Показатели по поступлениям и выплатам государственного учреждения (подразделения)</t>
  </si>
  <si>
    <t>автономных и бюджетных учреждений, подведомственных</t>
  </si>
  <si>
    <t>министерству образования Оренбургской области,</t>
  </si>
  <si>
    <t>ГОСУДАРСТВЕННОГО УЧРЕЖДЕНИЯ, ПОДВЕДОМСТВЕННОГО МИНИСТЕРСТВУ ОБРАЗОВАНИЯ ОРЕНБУРГСКОЙ ОБЛАСТИ</t>
  </si>
  <si>
    <t xml:space="preserve">     в том числе:</t>
  </si>
  <si>
    <t>400</t>
  </si>
  <si>
    <t>241</t>
  </si>
  <si>
    <t>субсидии на осуществление капитальных вложений</t>
  </si>
  <si>
    <t>281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</si>
  <si>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субсидий на иные цели текущего характера</t>
  </si>
  <si>
    <t>(последняя отчетная дата текущего финансового года)</t>
  </si>
  <si>
    <t xml:space="preserve">     Фонд оплаты труда учреждений, всего </t>
  </si>
  <si>
    <t xml:space="preserve">     Иные выплаты персоналу учреждений, за исключением фонда оплаты труда, всего </t>
  </si>
  <si>
    <t xml:space="preserve">        заработная плата</t>
  </si>
  <si>
    <t xml:space="preserve">        социальные пособия и компенсации персоналу в денежной форме</t>
  </si>
  <si>
    <t xml:space="preserve">        прочие несоциальные выплаты персоналу в денежной форме</t>
  </si>
  <si>
    <t xml:space="preserve">        прочие несоциальные выплаты персоналу в натуральной форме</t>
  </si>
  <si>
    <t>214</t>
  </si>
  <si>
    <t xml:space="preserve">        услуги связи</t>
  </si>
  <si>
    <t xml:space="preserve">        транспортные услуги</t>
  </si>
  <si>
    <t xml:space="preserve">        прочие работы, услуги</t>
  </si>
  <si>
    <t xml:space="preserve">     Иные выплаты, за исключением фонда оплаты труда учреждений, лицам, привлекаемым согласно законодательству для выполнения отдельных полномочий, всего </t>
  </si>
  <si>
    <t xml:space="preserve">     доходы от собственности</t>
  </si>
  <si>
    <t xml:space="preserve">     доходы от оказания услуг (работ), компенсации затрат учреждения</t>
  </si>
  <si>
    <t xml:space="preserve">     доходы от штрафов, пеней, иных сумм принудительного изъятия</t>
  </si>
  <si>
    <t xml:space="preserve">     доходы от операции с активами</t>
  </si>
  <si>
    <t xml:space="preserve">     прочие доходы, всего</t>
  </si>
  <si>
    <t xml:space="preserve">     доходы от выбытия нефинансовых активов</t>
  </si>
  <si>
    <t xml:space="preserve">        иные выплаты текущего характера физическим лицам</t>
  </si>
  <si>
    <t xml:space="preserve">     Взносы по обязательному социальному страхованию на выплаты по оплате труда работников и иные выплаты работникам учреждений, всего </t>
  </si>
  <si>
    <t xml:space="preserve">        начисления на выплаты по оплате труда</t>
  </si>
  <si>
    <t xml:space="preserve">        работы, услуги по содержанию имущества</t>
  </si>
  <si>
    <t xml:space="preserve">       увеличение стоимости основных средств</t>
  </si>
  <si>
    <t xml:space="preserve">       увеличение стоимости материальных запасов</t>
  </si>
  <si>
    <t xml:space="preserve">     Закупка товаров, работ, услуг в целях капитального ремонта государственного (муниципального) имущества, всего </t>
  </si>
  <si>
    <t xml:space="preserve">     Прочая закупка товаров, работ и услуг, всего </t>
  </si>
  <si>
    <t xml:space="preserve">        коммунальные услуги</t>
  </si>
  <si>
    <t xml:space="preserve">        арендная плата за пользование имуществом (за искл. земельных участков и др.прир.объектов)</t>
  </si>
  <si>
    <t xml:space="preserve">        прочие работы, услуги, в том числе</t>
  </si>
  <si>
    <t xml:space="preserve">             * услуги по охране (ведомственная, вневедомственная, пожарная и др.охрана)</t>
  </si>
  <si>
    <t xml:space="preserve">              *услуги по организации питания</t>
  </si>
  <si>
    <t xml:space="preserve">              *прочие работы, услуги</t>
  </si>
  <si>
    <t xml:space="preserve">        страхование</t>
  </si>
  <si>
    <t xml:space="preserve">        пособия по социальной помощи населению в денежной форме</t>
  </si>
  <si>
    <t>264</t>
  </si>
  <si>
    <t xml:space="preserve">        пенсии, пособия, выплачиваемые работодателями, нанимателями бывшим работникам в денежной форме</t>
  </si>
  <si>
    <t xml:space="preserve">        увеличение стоимости основных средств</t>
  </si>
  <si>
    <t xml:space="preserve">        увеличение стоимости нематериальных активов</t>
  </si>
  <si>
    <t xml:space="preserve">        увеличение стоимости материальных запасов, в том числе:</t>
  </si>
  <si>
    <t xml:space="preserve">        *лекарственные препараты и материалы, применяемые в медицинских целях</t>
  </si>
  <si>
    <t xml:space="preserve">        *продукты питания</t>
  </si>
  <si>
    <t xml:space="preserve">        *горюче-смазочные материалы</t>
  </si>
  <si>
    <t xml:space="preserve">       *строительные материалы</t>
  </si>
  <si>
    <t xml:space="preserve">        *мягкий инвентарь</t>
  </si>
  <si>
    <t xml:space="preserve">        *прочие оборотные запасы (материалы)</t>
  </si>
  <si>
    <t xml:space="preserve">        *прочие материальные запасы однократного применения</t>
  </si>
  <si>
    <t xml:space="preserve">     увеличение стоимости неисключительных прав на результаты интелектуальной деятельности с неопределенным сроком полезного использования</t>
  </si>
  <si>
    <t xml:space="preserve">     увеличение стоимости неисключительных прав на результаты интелектуальной деятельности с определенным сроком полезного использования</t>
  </si>
  <si>
    <t>Объем финансового обеспечения, рублей (с точностью до - 0,00)</t>
  </si>
  <si>
    <t>228</t>
  </si>
  <si>
    <t xml:space="preserve">        услуги, работы для целей капитального вложения</t>
  </si>
  <si>
    <t xml:space="preserve">     Пособия, компенсации и иные социальные выплаты гражданам, кроме публичных нормативных обязательств, всего </t>
  </si>
  <si>
    <t>263</t>
  </si>
  <si>
    <t xml:space="preserve">        пособия по социальной помощи населению в натуральной форме</t>
  </si>
  <si>
    <t xml:space="preserve">     Стипендии, всего </t>
  </si>
  <si>
    <t>350</t>
  </si>
  <si>
    <t xml:space="preserve">     Премии и гранты, всего </t>
  </si>
  <si>
    <t xml:space="preserve">     Иные выплаты населению, всего </t>
  </si>
  <si>
    <t xml:space="preserve">     Исполнение судебных актов РФ и мировых соглашений по возмещению причиненного вреда, всего </t>
  </si>
  <si>
    <t xml:space="preserve">        налоги, пошлины и сборы</t>
  </si>
  <si>
    <t xml:space="preserve">        штрафы за нарушение законодательства о закупках и нарушение условий контрактов (договоров)</t>
  </si>
  <si>
    <t>297</t>
  </si>
  <si>
    <t xml:space="preserve">        иные выплаты текущего характера организациям</t>
  </si>
  <si>
    <t xml:space="preserve">     Уплата налога на имущество организаций и земельного налога, всего </t>
  </si>
  <si>
    <t xml:space="preserve">     налог на имущество</t>
  </si>
  <si>
    <t xml:space="preserve">     земельный налог</t>
  </si>
  <si>
    <t xml:space="preserve">     Уплата прочих налогов, сборов, всего </t>
  </si>
  <si>
    <t xml:space="preserve">     Уплата иных платежей, всего </t>
  </si>
  <si>
    <t xml:space="preserve">        штрафы за нарушение законодательства о налогах и сборах, законодательства о страховых взносах</t>
  </si>
  <si>
    <t xml:space="preserve">        другие экономические санкции</t>
  </si>
  <si>
    <t>295</t>
  </si>
  <si>
    <t>Оренбургской области от 12.12.2019 № 01-21/2396</t>
  </si>
  <si>
    <t>510</t>
  </si>
  <si>
    <t xml:space="preserve">     Выплаты, уменьшающие доход, всего &lt; 3 &gt;</t>
  </si>
  <si>
    <t xml:space="preserve">        налог на прибыль</t>
  </si>
  <si>
    <t xml:space="preserve">        налог на добавленную стоимость</t>
  </si>
  <si>
    <t>100</t>
  </si>
  <si>
    <t xml:space="preserve">       прочие налоги, уменьшающие доход</t>
  </si>
  <si>
    <t xml:space="preserve">     Прочие выплаты, всего &lt; 4 &gt;</t>
  </si>
  <si>
    <t xml:space="preserve">        из них: возврат в бюджет средств субсидии</t>
  </si>
  <si>
    <t>610</t>
  </si>
  <si>
    <t>…………………………………………</t>
  </si>
  <si>
    <r>
      <rPr>
        <b/>
        <sz val="10"/>
        <rFont val="Times New Roman"/>
        <family val="1"/>
        <charset val="204"/>
      </rPr>
      <t xml:space="preserve">&lt; 3 &gt; </t>
    </r>
    <r>
      <rPr>
        <sz val="10"/>
        <rFont val="Times New Roman"/>
        <family val="1"/>
        <charset val="204"/>
      </rPr>
      <t>Показатель отражается со знаком "минус"</t>
    </r>
  </si>
  <si>
    <r>
      <rPr>
        <b/>
        <sz val="10"/>
        <rFont val="Times New Roman"/>
        <family val="1"/>
        <charset val="204"/>
      </rPr>
      <t>&lt; 4 &gt;</t>
    </r>
    <r>
      <rPr>
        <sz val="10"/>
        <rFont val="Times New Roman"/>
        <family val="1"/>
        <charset val="204"/>
      </rPr>
      <t xml:space="preserve"> Показатели прочих выплат включают в себя в том числе показатели уменьшения денежных средств за счет возврата средств субсидий, предоставленных до начала текущего финансового года, предоставления займов (микрозаймов), размещения автономными учреждениями денежных средств на банковских депозитах</t>
    </r>
  </si>
  <si>
    <t>код по бюджетной классификации РФ</t>
  </si>
  <si>
    <t>Поступления от доходов, всего:</t>
  </si>
  <si>
    <t>аналитический код КОСГУ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</si>
  <si>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</si>
  <si>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300</t>
  </si>
  <si>
    <t xml:space="preserve">     социальные и иные выплаты населению</t>
  </si>
  <si>
    <t>Таблица 1.</t>
  </si>
  <si>
    <t>Раздел 2. Сведения по выплатам на закупки товаров, работ, услуг государственного учреждения (подразделения)</t>
  </si>
  <si>
    <t xml:space="preserve">     * за счет субсидии на финансовое обеспечение выполнения государственного задания из бюджета Оренбургской области</t>
  </si>
  <si>
    <t xml:space="preserve">     * за счет субсидии, предоставляемые в соответствии с абзацем 2 п.1 ст.78 БК РФ из бюджета Оренбургской области (субсидии на иные цели)</t>
  </si>
  <si>
    <t xml:space="preserve">     * за счет поступления от оказания услуг (выполнения работ) на платной основе и иной приносящей доход деятельности</t>
  </si>
  <si>
    <t>2</t>
  </si>
  <si>
    <t>3</t>
  </si>
  <si>
    <t>из них гранты в форме субсидий, предоставляемых из бюджетов бюджетной системы РФ</t>
  </si>
  <si>
    <t>8.1</t>
  </si>
  <si>
    <t>Остаток средств на начало текущего финансового года</t>
  </si>
  <si>
    <r>
      <t xml:space="preserve">     прочие поступления, всего </t>
    </r>
    <r>
      <rPr>
        <b/>
        <sz val="14"/>
        <rFont val="Times New Roman"/>
        <family val="1"/>
        <charset val="204"/>
      </rPr>
      <t>&lt; 1 &gt;</t>
    </r>
  </si>
  <si>
    <r>
      <t xml:space="preserve">   из них показатели выплат по расходам на закупки товаров, работ, услуг, отраженные в Разделе 2 Плана </t>
    </r>
    <r>
      <rPr>
        <b/>
        <sz val="14"/>
        <rFont val="Times New Roman"/>
        <family val="1"/>
        <charset val="204"/>
      </rPr>
      <t>&lt; 2 &gt;</t>
    </r>
  </si>
  <si>
    <r>
      <rPr>
        <b/>
        <sz val="10"/>
        <rFont val="Times New Roman"/>
        <family val="1"/>
        <charset val="204"/>
      </rPr>
      <t>&lt; 1 &gt;</t>
    </r>
    <r>
      <rPr>
        <sz val="10"/>
        <rFont val="Times New Roman"/>
        <family val="1"/>
        <charset val="204"/>
      </rPr>
      <t xml:space="preserve">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лет, возврат предоставленных займов (микрозаймов), а также за счет возврата средств, размещенных на банковских депозитах. </t>
    </r>
  </si>
  <si>
    <t>Остаток средств на конец текущего финансового года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</si>
  <si>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Показатели выплат данной строки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Плана, подлежат детализации в Разделе 2 "Сведения по выплатам на закупки товаров, работ, услуг государственного учреждения (подразделения)" Плана.</t>
    </r>
  </si>
  <si>
    <t>Выплаты по расходам на закупку товаров, работ, услуг всего  &lt; 5 &gt; :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</si>
  <si>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в Разделе 2 "Сведения по выплатам на закупки товаров, работ, услуг государственного учреждения (подразделения)" Плана детализируются показатели выплат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Плана.</t>
    </r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</si>
  <si>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</si>
  <si>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</si>
  <si>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</si>
  <si>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</si>
  <si>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</si>
  <si>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</si>
  <si>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</si>
  <si>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</si>
  <si>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</si>
  <si>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</si>
  <si>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</si>
  <si>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20</t>
  </si>
  <si>
    <t>2020</t>
  </si>
  <si>
    <t>6.1</t>
  </si>
  <si>
    <t>Субсидии на финансовое обеспечение выполнения государственного задания из бюджета Оренбургской области</t>
  </si>
  <si>
    <t>Субсидии, предоставляемые в соответствии с абзацем 2 п.1 ст.78 БК РФ из бюджета Оренбургской области (субсидии на иные цели)</t>
  </si>
  <si>
    <t>Публичные обязательства перед физическим лицом, подлежащих исполнению в денежной форме</t>
  </si>
  <si>
    <t>Поступления от оказания услуг (выполнения работ) на платной основе и иной приносящей доход деятельности</t>
  </si>
  <si>
    <t xml:space="preserve">     безвозмездные денежные поступления, всего </t>
  </si>
  <si>
    <t>Таблица 3.</t>
  </si>
  <si>
    <t>Таблица 2.</t>
  </si>
  <si>
    <t>Раздел 1.1. Показатели по поступлениям и выплатам государственного учреждения (подразделения)</t>
  </si>
  <si>
    <t>Раздел 1.2. Показатели по поступлениям и выплатам государственного учреждения (подразделения)</t>
  </si>
  <si>
    <t xml:space="preserve">Директор       ГАПОУ "БСК"                 </t>
  </si>
  <si>
    <t>Н.И.Горько</t>
  </si>
  <si>
    <t xml:space="preserve">( на 2020 г. и на плановый период 2021 и 2022годов ) </t>
  </si>
  <si>
    <t>Преседатель наблюдательного совета</t>
  </si>
  <si>
    <t>Щекочихин Н.А</t>
  </si>
  <si>
    <t>ГАПОУ "Бузулукский строительный колледж"</t>
  </si>
  <si>
    <t>Министерство образования</t>
  </si>
  <si>
    <t>5603005939</t>
  </si>
  <si>
    <t>1025600578816</t>
  </si>
  <si>
    <t>560301001</t>
  </si>
  <si>
    <r>
      <t xml:space="preserve">на </t>
    </r>
    <r>
      <rPr>
        <b/>
        <u/>
        <sz val="14"/>
        <rFont val="Times New Roman"/>
        <family val="1"/>
        <charset val="204"/>
      </rPr>
      <t xml:space="preserve">2021 </t>
    </r>
    <r>
      <rPr>
        <b/>
        <sz val="14"/>
        <rFont val="Times New Roman"/>
        <family val="1"/>
        <charset val="204"/>
      </rPr>
      <t>год ( 1-ый год планового периода)</t>
    </r>
  </si>
  <si>
    <r>
      <t xml:space="preserve">на </t>
    </r>
    <r>
      <rPr>
        <b/>
        <u/>
        <sz val="14"/>
        <rFont val="Times New Roman"/>
        <family val="1"/>
        <charset val="204"/>
      </rPr>
      <t>2022</t>
    </r>
    <r>
      <rPr>
        <b/>
        <sz val="14"/>
        <rFont val="Times New Roman"/>
        <family val="1"/>
        <charset val="204"/>
      </rPr>
      <t>год ( 2-ой год планового периода)</t>
    </r>
  </si>
  <si>
    <t>2019</t>
  </si>
  <si>
    <t>на 2020г. очередной финансовый год</t>
  </si>
  <si>
    <t xml:space="preserve">Расчеты (обоснования) плановых показателей по поступлениям от прочих доходов на 2020 год и на плановый период 2021 и 2022 годов </t>
  </si>
  <si>
    <t>Учреждение</t>
  </si>
  <si>
    <t>Вид документа</t>
  </si>
  <si>
    <t>(основной документ - код 01; изменения к документу - код 02)</t>
  </si>
  <si>
    <t>Единица измерения:</t>
  </si>
  <si>
    <t>руб</t>
  </si>
  <si>
    <t xml:space="preserve">1. Расчет плановых показателей поступлений доходов от собственности </t>
  </si>
  <si>
    <t>Наименование показателя</t>
  </si>
  <si>
    <t>Код 
строки</t>
  </si>
  <si>
    <t>Сумма, руб</t>
  </si>
  <si>
    <t>на  2020 год
(на текущий 
финансовый год)</t>
  </si>
  <si>
    <t>на  2021 год 
(на первый год 
планового периода)</t>
  </si>
  <si>
    <t>на  2022 год 
(на второй год 
планового периода)</t>
  </si>
  <si>
    <t>Задолженность по доходам (дебиторская задолженность по доходам) на начало года</t>
  </si>
  <si>
    <t>0100</t>
  </si>
  <si>
    <t>Полученные предварительные платежи (авансы) по контрактам (договорам) (кредиторская задолженность по доходам) на начало года</t>
  </si>
  <si>
    <t>0200</t>
  </si>
  <si>
    <t>Прочие доходы</t>
  </si>
  <si>
    <t>0300</t>
  </si>
  <si>
    <t>Задолженность контрагентов по доходам (дебиторская задолженность по доходам) на конец года</t>
  </si>
  <si>
    <t>0400</t>
  </si>
  <si>
    <t>Кредиторская задолженность по доходам от безвозмездных денежных поступлений на конец года</t>
  </si>
  <si>
    <t>0500</t>
  </si>
  <si>
    <t>Планируемые поступления доходов от оказания услуг, компенсации затрат учреждения 
(с. 0300 + с.0100 - с.0200 - с. 0400 + с. 0500)</t>
  </si>
  <si>
    <t>0600</t>
  </si>
  <si>
    <t>9000</t>
  </si>
  <si>
    <r>
      <rPr>
        <vertAlign val="superscript"/>
        <sz val="9"/>
        <rFont val="Times New Roman"/>
        <family val="1"/>
        <charset val="204"/>
      </rPr>
      <t>1</t>
    </r>
    <r>
      <rPr>
        <vertAlign val="superscript"/>
        <sz val="11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Формируется по статье 180 "прочие доходы" аналитической группы подвида доходов бюджетов.</t>
    </r>
  </si>
  <si>
    <t>1.1. Расчет прочих доходов</t>
  </si>
  <si>
    <t>Объем доходов</t>
  </si>
  <si>
    <t>Субсидии на иные цели</t>
  </si>
  <si>
    <t>Субсидии на осуществление капитальных вложений в объекты капитальных вложений в объекты капитального строительства гос собственности или приобретение объектов недвижимости имущества в государственную собственность</t>
  </si>
  <si>
    <t>доход от непериодических выплат компенсацй в счет возмещения вреда или убытков, кроме страхового возмещения, выплачиваемого страховыми организациями в соответствии с договорами страхования</t>
  </si>
  <si>
    <t>1.1.1.  Расчет доходов в виде платы за оказание услуг (выполнение работ) в рамках установленного государственного задания</t>
  </si>
  <si>
    <t>Наименование объекта</t>
  </si>
  <si>
    <t>Плата (тариф)за ед услуги (работы), руб</t>
  </si>
  <si>
    <t>Планируемый объем оказания услуг (выполнения работ)</t>
  </si>
  <si>
    <t>Объем планируемых поступлений, руб</t>
  </si>
  <si>
    <t>на  2020 год
(на текущий финансовый год)</t>
  </si>
  <si>
    <t>на  2021 год
(на первый год планового периода)</t>
  </si>
  <si>
    <t>на  2022 год
(на второй год планового периода)</t>
  </si>
  <si>
    <t>Предоставление среднего профессионального образования по программам профессиональной подготовки квалифицированных рабочих, служащих</t>
  </si>
  <si>
    <t>предоставление среднего профессионального образования по программам  подготовки специалистов среднего звена</t>
  </si>
  <si>
    <t>Итого</t>
  </si>
  <si>
    <t>1.1.2. Расчет доходов от оказания услуг, выполнения работ, реализации готовой продукции сверх установленного государственного задания</t>
  </si>
  <si>
    <t>Плата (тариф)за единицу услуги (работы), руб</t>
  </si>
  <si>
    <t>Образовательные услуги</t>
  </si>
  <si>
    <t>курсовая подготовка</t>
  </si>
  <si>
    <t>найм</t>
  </si>
  <si>
    <t>буфет</t>
  </si>
  <si>
    <t>Расчеты (обоснования) к плану финансово-хозяйственной деятельности государственного (муниципального) учреждения</t>
  </si>
  <si>
    <t>Код видов расходов</t>
  </si>
  <si>
    <t xml:space="preserve">Источник финансового обеспечения </t>
  </si>
  <si>
    <t>субсидии на финансовое обеспечение выполнения государственного задания из бюджета Оренбургской области</t>
  </si>
  <si>
    <t>1.1. Расчеты (обоснования) расходов на оплату труда</t>
  </si>
  <si>
    <t>№ 
п/п</t>
  </si>
  <si>
    <t>Должность, 
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</si>
  <si>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</si>
  <si>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</si>
  <si>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Ежемесячная надбавка к должностному окладу, %</t>
  </si>
  <si>
    <t>Районный коэффициент</t>
  </si>
  <si>
    <t>всего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</si>
  <si>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</si>
  <si>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</si>
  <si>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</si>
  <si>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Оплата труда работников по Указам</t>
  </si>
  <si>
    <t>Оплата труда работников по МРОТ</t>
  </si>
  <si>
    <t>Оплата труда прочего персонала</t>
  </si>
  <si>
    <t xml:space="preserve">Итого: </t>
  </si>
  <si>
    <t>поступления от оказания услуг (выполнения работ) на платной основе и иной приносящей доход деятельности)</t>
  </si>
  <si>
    <t>1.2. Расчеты (обоснования) выплат персоналу при направлении в служебные командировки на 2020-2021-2022 годы</t>
  </si>
  <si>
    <t>Наименование 
расходов</t>
  </si>
  <si>
    <t>Средний размер выплаты на одного работника в день, руб.</t>
  </si>
  <si>
    <t>Количество работников, 
чел.</t>
  </si>
  <si>
    <t>Количество 
дней</t>
  </si>
  <si>
    <t>Сумма, руб. 
(гр. 3 x гр. 4 x 
гр. 5)</t>
  </si>
  <si>
    <t>Суточные в командировках (ст.212)</t>
  </si>
  <si>
    <t>иные выплаты текущего характера физическим лицам (ст 296)</t>
  </si>
  <si>
    <t>Наименование государственного внебюджетного фонда</t>
  </si>
  <si>
    <t>Размер базы 
для начисления страховых взносов, руб.</t>
  </si>
  <si>
    <t>Сумма 
взноса, 
руб.</t>
  </si>
  <si>
    <t>Страховые взносы в Пенсионный фонд Российской Федерации, всего</t>
  </si>
  <si>
    <t>1.1</t>
  </si>
  <si>
    <t>по ставке 22,0%</t>
  </si>
  <si>
    <t>1.2</t>
  </si>
  <si>
    <t>по ставке 10,0%</t>
  </si>
  <si>
    <t>1.3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</si>
  <si>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</si>
  <si>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</si>
  <si>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</t>
  </si>
  <si>
    <t>обязательное социальное страхование на случай временной нетрудоспособности и в связи с материнством по ставке 2,9%</t>
  </si>
  <si>
    <t>2.2</t>
  </si>
  <si>
    <t>с применением ставки взносов в Фонд социального страхования Российской Федерации по ставке 0,0%</t>
  </si>
  <si>
    <t>2.3</t>
  </si>
  <si>
    <t>обязательное социальное страхование от несчастных случаев на производстве и профессиональных заболеваний по ставке 0,2%</t>
  </si>
  <si>
    <t>2.4</t>
  </si>
  <si>
    <t>обязательное социальное страхование от несчастных случаев на производстве и профессиональных заболеваний по ставке 0,_%*</t>
  </si>
  <si>
    <t>2.5</t>
  </si>
  <si>
    <t>Страховые взносы в Федеральный фонд обязательного медицинского страхования, всего (по ставке 5,1%)</t>
  </si>
  <si>
    <r>
      <t>_____</t>
    </r>
    <r>
      <rPr>
        <sz val="9"/>
        <rFont val="Times New Roman"/>
        <family val="1"/>
        <charset val="204"/>
      </rPr>
      <t>*</t>
    </r>
    <r>
      <rPr>
        <sz val="9"/>
        <color rgb="FFFFFFFF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Указываются страховые тарифы, дифференцированные по классам профессионального риска, установленные Федеральным законом от 22 декабря 2005 г. № 179-ФЗ "О страховых тарифах на обязательное социальное страхование от несчастных случаев на производстве и профессиональных заболеваний на 2006 год" (Собрание законодательства Российской Федерации, 2005, № 52, ст. 5592; 2015, № 51, ст. 7233).</t>
    </r>
  </si>
  <si>
    <t>2. Расчеты (обоснования) расходов на социальные и иные выплаты населению на 2020г</t>
  </si>
  <si>
    <t xml:space="preserve"> </t>
  </si>
  <si>
    <t xml:space="preserve">321 </t>
  </si>
  <si>
    <t>публичные обязательства перед физ лицом, подлежащих исполнению в денежной форме</t>
  </si>
  <si>
    <t>Размер одной выплаты, руб.</t>
  </si>
  <si>
    <t>Количество 
выплат в год</t>
  </si>
  <si>
    <t>Общая сумма выплат, руб. 
(гр. 3 x гр. 4)</t>
  </si>
  <si>
    <t>Единовременное пособие по выпуску (ст 262)</t>
  </si>
  <si>
    <t>денежная компенсация на продукты питания в учебные дни детей сирот (ст 263)</t>
  </si>
  <si>
    <t>денежная компенсация на продукты питания в каникулярные дни детей сирот (ст 263)</t>
  </si>
  <si>
    <t>Ежегодное пособие на приобретение учебной литературы и письменных принадлежностей  в размере 3-х месячной стипендии(ст 263)</t>
  </si>
  <si>
    <t>Приобретение одежды, обуви, мягкого инвентаря по сезону (ст 263)</t>
  </si>
  <si>
    <t>Проезд один раз в год к месту жительства и обратно к месту учебы(ст 263)</t>
  </si>
  <si>
    <t>Выходное пособие на приобретение одежды, обуви, мягкого инвентаря и обмундирования  (ст 263)</t>
  </si>
  <si>
    <t>3. Расчеты (обоснования) расходов на социальные и иные выплаты населению на 2021-2022г</t>
  </si>
  <si>
    <t>4. Расчеты (обоснования) расходов на социальные и иные выплаты населению на 2020 г</t>
  </si>
  <si>
    <t>Академическая стипендия (ст 296)</t>
  </si>
  <si>
    <t>Социальная стипендия (ст 262)</t>
  </si>
  <si>
    <t>Итого:</t>
  </si>
  <si>
    <t>5. Расчеты (обоснования) расходов на социальные и иные выплаты населению на 2021-2022 г</t>
  </si>
  <si>
    <t>6. Расчеты (обоснования) расходов на уплату налогов, сборов и иных платежей  на 2020-2021-2022 г</t>
  </si>
  <si>
    <t>Наименование расходов</t>
  </si>
  <si>
    <t>Налоговая база, руб.</t>
  </si>
  <si>
    <t>Ставка налога, 
%</t>
  </si>
  <si>
    <t>Сумма исчисленного 
налога, подлежащего 
уплате, руб. 
(гр. 3 x гр. 4 / 100)</t>
  </si>
  <si>
    <t>Налог на имущество</t>
  </si>
  <si>
    <t>Земельный налог</t>
  </si>
  <si>
    <t>Госпошлина и сборы (ст.291)</t>
  </si>
  <si>
    <t>Госпошлина и сборы (ст 291)</t>
  </si>
  <si>
    <t>Штрафы за нарушение законодательства о налогах и сборах, законодательства о страховых взносах (ст 292)</t>
  </si>
  <si>
    <t>10. Расчет (обоснование) расходов на закупку товаров, работ, услуг</t>
  </si>
  <si>
    <t>Количество номеров</t>
  </si>
  <si>
    <t>Количество платежей в год</t>
  </si>
  <si>
    <t>Стоимость за единицу, руб.</t>
  </si>
  <si>
    <t>абонентская плата</t>
  </si>
  <si>
    <t>междугородние переговоры</t>
  </si>
  <si>
    <t xml:space="preserve">интернет </t>
  </si>
  <si>
    <t>почтовые расходы</t>
  </si>
  <si>
    <t xml:space="preserve"> Итого:</t>
  </si>
  <si>
    <t>Размер потребления ресурсов</t>
  </si>
  <si>
    <t>Тариф 
(с учетом НДС), руб.</t>
  </si>
  <si>
    <t>Индексация, 
%</t>
  </si>
  <si>
    <t>Сумма, руб. 
(гр. 4 x гр. 5 x 
гр. 6)</t>
  </si>
  <si>
    <t>Электроэнергия</t>
  </si>
  <si>
    <t>Потребление воды</t>
  </si>
  <si>
    <t>Водотведение</t>
  </si>
  <si>
    <t>ТКО</t>
  </si>
  <si>
    <t>Потребление теплоэнергии</t>
  </si>
  <si>
    <t>Количество</t>
  </si>
  <si>
    <t>Стоимость 
с учетом НДС, 
руб.</t>
  </si>
  <si>
    <t>Объект</t>
  </si>
  <si>
    <t>Количество 
работ 
(услуг)</t>
  </si>
  <si>
    <t>Стоимость 
работ (услуг), 
руб.</t>
  </si>
  <si>
    <t>Техническое обслуживание системы АПС</t>
  </si>
  <si>
    <t>уч.корпуса</t>
  </si>
  <si>
    <t>субсидии на иные цели</t>
  </si>
  <si>
    <t>уч.корпус</t>
  </si>
  <si>
    <t>Текущий  ремонт ограждения (2021г)</t>
  </si>
  <si>
    <t>Текущий  ремонт ограждения (2022г)</t>
  </si>
  <si>
    <t>Дезинфекция</t>
  </si>
  <si>
    <t>уч.корпусов и общежитий</t>
  </si>
  <si>
    <t>Заправка картриджа, ремонт оргтехники</t>
  </si>
  <si>
    <t>оргтехника</t>
  </si>
  <si>
    <t>Ремонт электрооборудования</t>
  </si>
  <si>
    <t>Энергообследование</t>
  </si>
  <si>
    <t>Текущий ремонт прочего имущества</t>
  </si>
  <si>
    <t xml:space="preserve">Текущий ремонт узлов теловой энергии </t>
  </si>
  <si>
    <t>Теплообследование</t>
  </si>
  <si>
    <t>ТО системы СКУД</t>
  </si>
  <si>
    <t>Текущий ремонт автомобилей</t>
  </si>
  <si>
    <t>субсидия на иные цели</t>
  </si>
  <si>
    <t>Количество договоров</t>
  </si>
  <si>
    <t>Стоимость 
услуги, руб.</t>
  </si>
  <si>
    <t>Услуги по физической охране</t>
  </si>
  <si>
    <t>Услуги по рекламе</t>
  </si>
  <si>
    <t>Курсы по повышению квалификации</t>
  </si>
  <si>
    <t>Услуги по организации питания</t>
  </si>
  <si>
    <t>Оргвзнос за участие в соревнованиях, олимпиадах, конкурсах</t>
  </si>
  <si>
    <t>Мед.осмотр сотрудников</t>
  </si>
  <si>
    <t>Приобретение БСО</t>
  </si>
  <si>
    <t>База "Гарант"</t>
  </si>
  <si>
    <t>Сопровождение программ</t>
  </si>
  <si>
    <t>Услуги по обработке фискальных данных ККТ</t>
  </si>
  <si>
    <t>Права использования ПП</t>
  </si>
  <si>
    <t>Оплата по договорам ГПХ</t>
  </si>
  <si>
    <t>Мероприятия по безопасности</t>
  </si>
  <si>
    <t>Услуги по охране</t>
  </si>
  <si>
    <t>Изготовление квалифицированного сертиф. ЭП</t>
  </si>
  <si>
    <t>16</t>
  </si>
  <si>
    <t>Страхование автомобилей</t>
  </si>
  <si>
    <t>17</t>
  </si>
  <si>
    <t>Подписка</t>
  </si>
  <si>
    <t>Средняя стоимость, руб.</t>
  </si>
  <si>
    <t>Сумма, руб. 
(гр. 2 x гр. 3)</t>
  </si>
  <si>
    <t>Продукты питания</t>
  </si>
  <si>
    <t>ГСМ</t>
  </si>
  <si>
    <t>Медикаменты</t>
  </si>
  <si>
    <t>мягкий инвентарь</t>
  </si>
  <si>
    <t>Прочие оборотные запасы (материалы)</t>
  </si>
  <si>
    <t>Строительные материалы</t>
  </si>
  <si>
    <t>Прочие материальные запасы однокр.использования</t>
  </si>
  <si>
    <t>Стипендия  (ст 296)</t>
  </si>
  <si>
    <t>Обслуживание программ</t>
  </si>
  <si>
    <t>Доходы от штрафов, пеней, иных сумм принудительного изъятия</t>
  </si>
  <si>
    <t>Безвозмездные поступления</t>
  </si>
  <si>
    <t>461040, Оренбургская обл., г.Бузулук, 1 микрорайон, д.28</t>
  </si>
  <si>
    <t>0700</t>
  </si>
  <si>
    <t>брошюровочно-переплетная деятельность</t>
  </si>
  <si>
    <t>НДС к оплате</t>
  </si>
  <si>
    <t>0800</t>
  </si>
  <si>
    <t>1. Расчеты (обоснования) выплат персоналу  на 2020</t>
  </si>
  <si>
    <t>1. Расчеты (обоснования) выплат персоналу на 2021-2022</t>
  </si>
  <si>
    <t>1. Расчеты (обоснования) выплат персоналу на 2020</t>
  </si>
  <si>
    <t>1.7.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2021-2022год</t>
  </si>
  <si>
    <t>Другие экономические санкции</t>
  </si>
  <si>
    <t>9. Расчеты (обоснования) расходов на уплату налогов, сборов и иных платежей  на 2021-2022г</t>
  </si>
  <si>
    <t>Капитальный  ремонт ограждения (код вида расхода 243)</t>
  </si>
  <si>
    <t>Техническое обслуживание СКУД</t>
  </si>
  <si>
    <t>Техническое обслуживание объектов ПАК стрелец мон</t>
  </si>
  <si>
    <t>Ремон автомобилей</t>
  </si>
  <si>
    <t>Дезинфекция/дезинсекция</t>
  </si>
  <si>
    <t>Питание</t>
  </si>
  <si>
    <t xml:space="preserve">Прочие оборотные запасы </t>
  </si>
  <si>
    <t>Средняя</t>
  </si>
  <si>
    <t xml:space="preserve">Фонд оплаты труда в год, руб. </t>
  </si>
  <si>
    <t xml:space="preserve">Разработка сметной документации по капремонту </t>
  </si>
  <si>
    <t>10.1. Расчет (обоснование) расходов на оплату услуг связи на 2020</t>
  </si>
  <si>
    <t>Стипендия (поощрение лучших студентов)</t>
  </si>
  <si>
    <t>Приобретение ОС</t>
  </si>
  <si>
    <t>1.3. Расчеты (обоснования) выплат за исключением фонда оплаты трудаучреждений, лицам, привлекаемым согласно законодательству для выполнения отдельных полномочий за 2020-2021-2022г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</si>
  <si>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2020год</t>
  </si>
  <si>
    <t>1.5.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2021-2022год</t>
  </si>
  <si>
    <t>1.6.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2020год</t>
  </si>
  <si>
    <t>7. Расчеты (обоснования) расходов на уплату налогов, сборов и иных платежей  на 2020-2021-2022 г</t>
  </si>
  <si>
    <t>8. Расчеты (обоснования) расходов на уплату налогов, сборов и иных платежей  на 2020г</t>
  </si>
  <si>
    <t>10.2. Расчет (обоснование) расходов на оплату услуг связи на 2021-2022г</t>
  </si>
  <si>
    <t>10.3. Расчет (обоснование) расходов на оплату услуг связи на 2020г</t>
  </si>
  <si>
    <t>10.4. Расчет (обоснование) расходов на оплату услуг связи на 2021-2022г</t>
  </si>
  <si>
    <t>10.5. Расчет (обоснование) расходов на оплату коммунальных услуг на 2020г</t>
  </si>
  <si>
    <t>10.6. Расчет (обоснование) расходов на оплату коммунальных услуг на 2021-2022г</t>
  </si>
  <si>
    <t>10.7. Расчет (обоснование) расходов на оплату коммунальных услуг на 2020г</t>
  </si>
  <si>
    <t>10.8. Расчет (обоснование) расходов на оплату коммунальных услуг на 2021-2022г</t>
  </si>
  <si>
    <t>10.9. Расчет (обоснование) расходов на оплату работ, услуг по содержанию имущества на 2020г</t>
  </si>
  <si>
    <t>10.10. Расчет (обоснование) расходов работ, услуг по содержанию имущества на 2020г</t>
  </si>
  <si>
    <t>10.11. Расчет (обоснование) расходов на прочие работы, услуги 2020г</t>
  </si>
  <si>
    <t>10.12. Расчет (обоснование) расходов на оплату работ, услуг по содержанию имущества на 2021-2022г</t>
  </si>
  <si>
    <t>10.13. Расчет (обоснование) расходов на оплату работ, услуг по содержанию имущества на 2021-2022</t>
  </si>
  <si>
    <t>10.14. Расчет (обоснование) расходов на оплату работ, услуг по содержанию имущества на 2020-2021-2022</t>
  </si>
  <si>
    <t>10.15. Расчет (обоснование) расходов на оплату прочих работ, услуг на 2020</t>
  </si>
  <si>
    <t>10.16. Расчет (обоснование) расходов на оплату прочих работ, услуг на 2021-2022</t>
  </si>
  <si>
    <t>10.21. Расчет (обоснование) расходов на приобретение материальных запасов на 2020г</t>
  </si>
  <si>
    <t>10.22. Расчет (обоснование) расходов на приобретение материальных запасов на 2021-2022г</t>
  </si>
  <si>
    <t>10.23. Расчет (обоснование) расходов на выплату соц пособий, компенсаций на 2020-2021-2022</t>
  </si>
  <si>
    <t>10.24. Расчет (обоснование) расходов на страхование  на 2020</t>
  </si>
  <si>
    <t>10.25. Расчет (обоснование) расходов на приобретение основных средств  на 2020</t>
  </si>
  <si>
    <t>10.26. Расчет (обоснование) расходов на приобретение основных средств  на 2021-2022</t>
  </si>
  <si>
    <t>Дополнительное профессиональное образование сотрудников и педагогов указанных организаций по вопросам внедрения и функционирования целевой модели цифровой образовательной среды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</si>
  <si>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</t>
  </si>
  <si>
    <t>05</t>
  </si>
  <si>
    <t>октября</t>
  </si>
  <si>
    <t>ПЛАН № 4</t>
  </si>
  <si>
    <r>
      <t>"</t>
    </r>
    <r>
      <rPr>
        <u/>
        <sz val="14"/>
        <rFont val="Times New Roman"/>
        <family val="1"/>
        <charset val="204"/>
      </rPr>
      <t>01" октября 2020 г.</t>
    </r>
  </si>
  <si>
    <t>на "01"октября 2020 г.</t>
  </si>
  <si>
    <t>доходы от выбытия нефинансовых активов</t>
  </si>
  <si>
    <t>0900</t>
  </si>
  <si>
    <t>Образовательные курсы, приобретение неисключ права на ПО</t>
  </si>
  <si>
    <t>10.17. Расчет (обоснование) расходов на увеличение стоимости ОС на 2020г</t>
  </si>
  <si>
    <t>Софинансирование на приобретение ноутбука</t>
  </si>
  <si>
    <t>10.18. Расчет (обоснование) расходов на оплату прочих работ, услуг на 2020-2021-2022</t>
  </si>
  <si>
    <t>10.19. Расчет (обоснование) расходов на оплату прочих работ, услуг на 2020</t>
  </si>
  <si>
    <t>10.20. Расчет (обоснование) расходов на приобретениематериальных запасов на 2020</t>
  </si>
  <si>
    <t>10.21. Расчет (обоснование) расходов на приобретениематериальных запасов на 2021-2022</t>
  </si>
  <si>
    <t>транспортные услуги</t>
  </si>
  <si>
    <t>10.27. Расчет (обоснование) расходов на транспортные услуги  на 2020г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</si>
</sst>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_-* #,##0.00\ _р_._-;\-* #,##0.00\ _р_._-;_-* &quot;-&quot;??\ _р_._-;_-@_-"/>
    <numFmt numFmtId="166" formatCode="0000"/>
    <numFmt numFmtId="167" formatCode="#,##0.00_ ;\-#,##0.00\ "/>
  </numFmts>
  <fonts count="42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0"/>
      <color theme="3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0"/>
      <name val="Arial Cyr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0"/>
      <name val="Arial"/>
    </font>
    <font>
      <sz val="10"/>
      <name val="Arial"/>
      <family val="2"/>
      <charset val="204"/>
    </font>
    <font>
      <vertAlign val="superscript"/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Times New Roman Cyr"/>
      <family val="1"/>
      <charset val="204"/>
    </font>
    <font>
      <vertAlign val="superscript"/>
      <sz val="9"/>
      <name val="Times New Roman"/>
      <family val="1"/>
      <charset val="204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2"/>
      <charset val="204"/>
    </font>
    <font>
      <sz val="11"/>
      <color rgb="FF0000F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Arimo"/>
    </font>
    <font>
      <sz val="9"/>
      <name val="Arimo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rgb="FFFFFFFF"/>
      <name val="Times New Roman"/>
      <family val="1"/>
      <charset val="204"/>
    </font>
    <font>
      <sz val="11"/>
      <color theme="1"/>
      <name val="Times New Roman"/>
    </font>
    <font>
      <sz val="10"/>
      <color theme="1"/>
      <name val="Times New Roman"/>
    </font>
    <font>
      <sz val="10"/>
      <color theme="1"/>
      <name val="Arimo"/>
    </font>
    <font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4" fillId="0" borderId="0"/>
    <xf numFmtId="165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/>
  </cellStyleXfs>
  <cellXfs count="620">
    <xf numFmtId="0" fontId="0" fillId="0" borderId="0" xfId="0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left" wrapText="1"/>
    </xf>
    <xf numFmtId="0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top"/>
    </xf>
    <xf numFmtId="0" fontId="4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4" fontId="7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9" fillId="0" borderId="0" xfId="0" applyFont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1" fillId="0" borderId="0" xfId="0" applyFont="1"/>
    <xf numFmtId="0" fontId="9" fillId="0" borderId="0" xfId="0" applyFont="1"/>
    <xf numFmtId="49" fontId="12" fillId="3" borderId="7" xfId="0" applyNumberFormat="1" applyFont="1" applyFill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49" fontId="12" fillId="3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9" fillId="0" borderId="8" xfId="0" applyNumberFormat="1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12" fillId="0" borderId="8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4" fontId="9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4" fontId="7" fillId="4" borderId="7" xfId="0" applyNumberFormat="1" applyFont="1" applyFill="1" applyBorder="1" applyAlignment="1">
      <alignment horizontal="center" vertical="center"/>
    </xf>
    <xf numFmtId="4" fontId="7" fillId="3" borderId="7" xfId="0" applyNumberFormat="1" applyFont="1" applyFill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4" fontId="9" fillId="0" borderId="7" xfId="0" applyNumberFormat="1" applyFont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" fontId="12" fillId="3" borderId="7" xfId="0" applyNumberFormat="1" applyFont="1" applyFill="1" applyBorder="1" applyAlignment="1">
      <alignment horizontal="center" vertical="center"/>
    </xf>
    <xf numFmtId="4" fontId="12" fillId="0" borderId="7" xfId="0" applyNumberFormat="1" applyFont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6" fillId="0" borderId="7" xfId="0" applyFont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right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/>
    <xf numFmtId="0" fontId="20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/>
    <xf numFmtId="49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/>
    <xf numFmtId="0" fontId="21" fillId="2" borderId="0" xfId="0" applyFont="1" applyFill="1"/>
    <xf numFmtId="0" fontId="20" fillId="0" borderId="0" xfId="0" applyFont="1" applyFill="1"/>
    <xf numFmtId="0" fontId="21" fillId="2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/>
    <xf numFmtId="0" fontId="4" fillId="2" borderId="0" xfId="0" applyFont="1" applyFill="1" applyBorder="1" applyAlignment="1">
      <alignment horizontal="left" vertical="center" wrapText="1"/>
    </xf>
    <xf numFmtId="0" fontId="20" fillId="2" borderId="0" xfId="0" applyFont="1" applyFill="1" applyBorder="1"/>
    <xf numFmtId="0" fontId="23" fillId="2" borderId="0" xfId="0" applyFont="1" applyFill="1" applyBorder="1"/>
    <xf numFmtId="0" fontId="4" fillId="2" borderId="0" xfId="0" applyFont="1" applyFill="1" applyBorder="1" applyAlignment="1">
      <alignment vertical="center" wrapText="1"/>
    </xf>
    <xf numFmtId="0" fontId="23" fillId="2" borderId="0" xfId="0" applyFont="1" applyFill="1"/>
    <xf numFmtId="0" fontId="4" fillId="2" borderId="0" xfId="0" applyFont="1" applyFill="1" applyBorder="1" applyAlignment="1">
      <alignment vertical="center" textRotation="90" wrapText="1"/>
    </xf>
    <xf numFmtId="0" fontId="24" fillId="2" borderId="0" xfId="0" applyFont="1" applyFill="1" applyBorder="1"/>
    <xf numFmtId="0" fontId="24" fillId="2" borderId="0" xfId="0" applyFont="1" applyFill="1"/>
    <xf numFmtId="0" fontId="2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23" fillId="2" borderId="0" xfId="0" applyFont="1" applyFill="1" applyAlignment="1">
      <alignment horizontal="left"/>
    </xf>
    <xf numFmtId="0" fontId="25" fillId="2" borderId="0" xfId="0" applyFont="1" applyFill="1"/>
    <xf numFmtId="0" fontId="2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 applyBorder="1" applyAlignment="1"/>
    <xf numFmtId="0" fontId="23" fillId="2" borderId="0" xfId="0" applyFont="1" applyFill="1" applyAlignment="1"/>
    <xf numFmtId="0" fontId="5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0" fillId="0" borderId="0" xfId="0" applyFont="1" applyAlignment="1"/>
    <xf numFmtId="0" fontId="29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49" fontId="30" fillId="0" borderId="0" xfId="0" applyNumberFormat="1" applyFont="1" applyAlignment="1">
      <alignment horizontal="left"/>
    </xf>
    <xf numFmtId="49" fontId="30" fillId="0" borderId="41" xfId="0" applyNumberFormat="1" applyFont="1" applyBorder="1" applyAlignment="1">
      <alignment horizontal="left"/>
    </xf>
    <xf numFmtId="0" fontId="32" fillId="0" borderId="0" xfId="0" applyFont="1" applyBorder="1" applyAlignment="1">
      <alignment vertical="top" wrapText="1"/>
    </xf>
    <xf numFmtId="0" fontId="0" fillId="0" borderId="0" xfId="0" applyFont="1" applyBorder="1" applyAlignment="1"/>
    <xf numFmtId="0" fontId="34" fillId="0" borderId="0" xfId="0" applyFont="1" applyBorder="1" applyAlignment="1">
      <alignment wrapText="1"/>
    </xf>
    <xf numFmtId="0" fontId="38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Fill="1" applyAlignment="1"/>
    <xf numFmtId="2" fontId="39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/>
    <xf numFmtId="0" fontId="0" fillId="0" borderId="0" xfId="0" applyFont="1" applyAlignme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49" fontId="12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/>
    <xf numFmtId="49" fontId="29" fillId="0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/>
    </xf>
    <xf numFmtId="0" fontId="0" fillId="0" borderId="0" xfId="0" applyFont="1" applyFill="1" applyBorder="1" applyAlignment="1"/>
    <xf numFmtId="0" fontId="29" fillId="0" borderId="44" xfId="0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left" vertical="center" wrapText="1"/>
    </xf>
    <xf numFmtId="0" fontId="29" fillId="0" borderId="49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30" fillId="0" borderId="0" xfId="0" applyFont="1" applyFill="1" applyAlignment="1">
      <alignment horizontal="center"/>
    </xf>
    <xf numFmtId="0" fontId="41" fillId="0" borderId="0" xfId="0" applyFont="1" applyAlignment="1"/>
    <xf numFmtId="2" fontId="33" fillId="0" borderId="0" xfId="0" applyNumberFormat="1" applyFont="1" applyFill="1" applyBorder="1"/>
    <xf numFmtId="49" fontId="30" fillId="0" borderId="0" xfId="0" applyNumberFormat="1" applyFont="1" applyFill="1" applyAlignment="1">
      <alignment horizontal="left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right" vertical="center" wrapText="1"/>
    </xf>
    <xf numFmtId="49" fontId="29" fillId="0" borderId="0" xfId="0" applyNumberFormat="1" applyFont="1" applyFill="1" applyBorder="1" applyAlignment="1">
      <alignment horizontal="left" vertical="center"/>
    </xf>
    <xf numFmtId="2" fontId="29" fillId="0" borderId="0" xfId="0" applyNumberFormat="1" applyFont="1" applyFill="1" applyBorder="1" applyAlignment="1">
      <alignment horizontal="left" vertical="center" indent="2"/>
    </xf>
    <xf numFmtId="2" fontId="33" fillId="0" borderId="0" xfId="0" applyNumberFormat="1" applyFont="1" applyFill="1" applyBorder="1" applyAlignment="1">
      <alignment horizontal="left" indent="2"/>
    </xf>
    <xf numFmtId="0" fontId="38" fillId="0" borderId="0" xfId="0" applyFont="1" applyFill="1" applyAlignment="1">
      <alignment horizontal="left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right" vertical="center"/>
    </xf>
    <xf numFmtId="167" fontId="39" fillId="0" borderId="0" xfId="3" applyNumberFormat="1" applyFont="1" applyFill="1" applyBorder="1" applyAlignment="1">
      <alignment horizontal="center" vertical="center"/>
    </xf>
    <xf numFmtId="0" fontId="0" fillId="0" borderId="0" xfId="0" applyFont="1" applyAlignment="1"/>
    <xf numFmtId="4" fontId="9" fillId="0" borderId="1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0" fillId="0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horizontal="right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0" fontId="18" fillId="0" borderId="0" xfId="0" applyFont="1" applyAlignment="1"/>
    <xf numFmtId="0" fontId="4" fillId="0" borderId="0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left"/>
    </xf>
    <xf numFmtId="0" fontId="2" fillId="0" borderId="6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top"/>
    </xf>
    <xf numFmtId="49" fontId="3" fillId="0" borderId="1" xfId="0" applyNumberFormat="1" applyFont="1" applyBorder="1" applyAlignment="1">
      <alignment horizontal="left"/>
    </xf>
    <xf numFmtId="0" fontId="4" fillId="0" borderId="1" xfId="0" applyNumberFormat="1" applyFont="1" applyBorder="1" applyAlignment="1">
      <alignment horizontal="left"/>
    </xf>
    <xf numFmtId="0" fontId="6" fillId="0" borderId="14" xfId="0" applyNumberFormat="1" applyFont="1" applyBorder="1" applyAlignment="1">
      <alignment horizontal="center"/>
    </xf>
    <xf numFmtId="0" fontId="6" fillId="0" borderId="15" xfId="0" applyNumberFormat="1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9" fillId="0" borderId="7" xfId="0" applyFont="1" applyBorder="1" applyAlignment="1">
      <alignment horizontal="left" vertic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4" fontId="9" fillId="4" borderId="11" xfId="0" applyNumberFormat="1" applyFont="1" applyFill="1" applyBorder="1" applyAlignment="1">
      <alignment horizontal="center" vertical="center"/>
    </xf>
    <xf numFmtId="4" fontId="12" fillId="0" borderId="8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13" fillId="0" borderId="8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4" fontId="12" fillId="0" borderId="8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2" fillId="0" borderId="11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>
      <alignment horizontal="center" vertical="center"/>
    </xf>
    <xf numFmtId="4" fontId="9" fillId="0" borderId="11" xfId="0" applyNumberFormat="1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17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horizontal="center" vertical="center"/>
    </xf>
    <xf numFmtId="0" fontId="13" fillId="4" borderId="8" xfId="0" applyFont="1" applyFill="1" applyBorder="1" applyAlignment="1">
      <alignment horizontal="left" vertical="center" wrapText="1"/>
    </xf>
    <xf numFmtId="0" fontId="13" fillId="4" borderId="10" xfId="0" applyFont="1" applyFill="1" applyBorder="1" applyAlignment="1">
      <alignment horizontal="left" vertical="center" wrapText="1"/>
    </xf>
    <xf numFmtId="0" fontId="13" fillId="4" borderId="11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3" borderId="8" xfId="0" applyFont="1" applyFill="1" applyBorder="1" applyAlignment="1">
      <alignment horizontal="left" vertical="center" wrapText="1"/>
    </xf>
    <xf numFmtId="0" fontId="12" fillId="3" borderId="10" xfId="0" applyFont="1" applyFill="1" applyBorder="1" applyAlignment="1">
      <alignment horizontal="left" vertical="center" wrapText="1"/>
    </xf>
    <xf numFmtId="0" fontId="12" fillId="3" borderId="11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4" fontId="12" fillId="3" borderId="8" xfId="0" applyNumberFormat="1" applyFont="1" applyFill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2" fillId="3" borderId="11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 wrapText="1"/>
    </xf>
    <xf numFmtId="49" fontId="7" fillId="3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6" fillId="0" borderId="7" xfId="0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 wrapText="1"/>
    </xf>
    <xf numFmtId="49" fontId="6" fillId="4" borderId="7" xfId="0" applyNumberFormat="1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0" fontId="19" fillId="2" borderId="6" xfId="4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left" wrapText="1"/>
    </xf>
    <xf numFmtId="49" fontId="1" fillId="2" borderId="30" xfId="0" applyNumberFormat="1" applyFont="1" applyFill="1" applyBorder="1" applyAlignment="1">
      <alignment horizontal="left" wrapText="1"/>
    </xf>
    <xf numFmtId="49" fontId="4" fillId="2" borderId="31" xfId="0" applyNumberFormat="1" applyFont="1" applyFill="1" applyBorder="1" applyAlignment="1">
      <alignment horizontal="center" wrapText="1"/>
    </xf>
    <xf numFmtId="49" fontId="4" fillId="2" borderId="12" xfId="0" applyNumberFormat="1" applyFont="1" applyFill="1" applyBorder="1" applyAlignment="1">
      <alignment horizontal="center" wrapText="1"/>
    </xf>
    <xf numFmtId="49" fontId="4" fillId="2" borderId="22" xfId="0" applyNumberFormat="1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vertical="center" wrapText="1"/>
    </xf>
    <xf numFmtId="49" fontId="4" fillId="2" borderId="33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4" fillId="2" borderId="3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4" fillId="2" borderId="0" xfId="0" applyFont="1" applyFill="1" applyBorder="1" applyAlignment="1">
      <alignment horizontal="left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49" fontId="4" fillId="2" borderId="18" xfId="0" applyNumberFormat="1" applyFont="1" applyFill="1" applyBorder="1" applyAlignment="1">
      <alignment horizontal="center" wrapText="1"/>
    </xf>
    <xf numFmtId="49" fontId="4" fillId="2" borderId="19" xfId="0" applyNumberFormat="1" applyFont="1" applyFill="1" applyBorder="1" applyAlignment="1">
      <alignment horizontal="center" wrapText="1"/>
    </xf>
    <xf numFmtId="49" fontId="4" fillId="2" borderId="20" xfId="0" applyNumberFormat="1" applyFont="1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2" fontId="4" fillId="2" borderId="25" xfId="0" applyNumberFormat="1" applyFont="1" applyFill="1" applyBorder="1" applyAlignment="1">
      <alignment horizontal="center" vertical="center" wrapText="1"/>
    </xf>
    <xf numFmtId="2" fontId="4" fillId="2" borderId="19" xfId="0" applyNumberFormat="1" applyFont="1" applyFill="1" applyBorder="1" applyAlignment="1">
      <alignment horizontal="center" vertical="center" wrapText="1"/>
    </xf>
    <xf numFmtId="2" fontId="4" fillId="2" borderId="20" xfId="0" applyNumberFormat="1" applyFont="1" applyFill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center" vertical="center" wrapText="1"/>
    </xf>
    <xf numFmtId="49" fontId="21" fillId="2" borderId="13" xfId="0" applyNumberFormat="1" applyFont="1" applyFill="1" applyBorder="1" applyAlignment="1">
      <alignment horizontal="center" vertical="center" wrapText="1"/>
    </xf>
    <xf numFmtId="49" fontId="21" fillId="2" borderId="9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left" vertical="center" wrapText="1"/>
    </xf>
    <xf numFmtId="49" fontId="21" fillId="2" borderId="7" xfId="0" applyNumberFormat="1" applyFont="1" applyFill="1" applyBorder="1" applyAlignment="1">
      <alignment horizontal="left" vertical="center" wrapText="1"/>
    </xf>
    <xf numFmtId="49" fontId="21" fillId="2" borderId="8" xfId="0" applyNumberFormat="1" applyFont="1" applyFill="1" applyBorder="1" applyAlignment="1">
      <alignment horizontal="left" vertical="center" wrapText="1"/>
    </xf>
    <xf numFmtId="49" fontId="21" fillId="2" borderId="31" xfId="0" applyNumberFormat="1" applyFont="1" applyFill="1" applyBorder="1" applyAlignment="1">
      <alignment horizontal="center" wrapText="1"/>
    </xf>
    <xf numFmtId="49" fontId="21" fillId="2" borderId="12" xfId="0" applyNumberFormat="1" applyFont="1" applyFill="1" applyBorder="1" applyAlignment="1">
      <alignment horizontal="center" wrapText="1"/>
    </xf>
    <xf numFmtId="49" fontId="21" fillId="2" borderId="22" xfId="0" applyNumberFormat="1" applyFont="1" applyFill="1" applyBorder="1" applyAlignment="1">
      <alignment horizontal="center" wrapText="1"/>
    </xf>
    <xf numFmtId="49" fontId="21" fillId="2" borderId="10" xfId="0" applyNumberFormat="1" applyFont="1" applyFill="1" applyBorder="1" applyAlignment="1">
      <alignment horizontal="left" wrapText="1"/>
    </xf>
    <xf numFmtId="49" fontId="21" fillId="2" borderId="30" xfId="0" applyNumberFormat="1" applyFont="1" applyFill="1" applyBorder="1" applyAlignment="1">
      <alignment horizontal="left" wrapText="1"/>
    </xf>
    <xf numFmtId="49" fontId="21" fillId="2" borderId="33" xfId="0" applyNumberFormat="1" applyFont="1" applyFill="1" applyBorder="1" applyAlignment="1">
      <alignment horizontal="center" wrapText="1"/>
    </xf>
    <xf numFmtId="49" fontId="21" fillId="2" borderId="10" xfId="0" applyNumberFormat="1" applyFont="1" applyFill="1" applyBorder="1" applyAlignment="1">
      <alignment horizontal="center" wrapText="1"/>
    </xf>
    <xf numFmtId="49" fontId="21" fillId="2" borderId="11" xfId="0" applyNumberFormat="1" applyFont="1" applyFill="1" applyBorder="1" applyAlignment="1">
      <alignment horizont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right" vertical="center"/>
    </xf>
    <xf numFmtId="49" fontId="21" fillId="2" borderId="36" xfId="0" applyNumberFormat="1" applyFont="1" applyFill="1" applyBorder="1" applyAlignment="1">
      <alignment horizontal="right" vertical="center"/>
    </xf>
    <xf numFmtId="49" fontId="21" fillId="2" borderId="37" xfId="0" applyNumberFormat="1" applyFont="1" applyFill="1" applyBorder="1" applyAlignment="1">
      <alignment horizontal="center" wrapText="1"/>
    </xf>
    <xf numFmtId="49" fontId="21" fillId="2" borderId="38" xfId="0" applyNumberFormat="1" applyFont="1" applyFill="1" applyBorder="1" applyAlignment="1">
      <alignment horizontal="center" wrapText="1"/>
    </xf>
    <xf numFmtId="49" fontId="21" fillId="2" borderId="39" xfId="0" applyNumberFormat="1" applyFont="1" applyFill="1" applyBorder="1" applyAlignment="1">
      <alignment horizont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center" wrapText="1"/>
    </xf>
    <xf numFmtId="0" fontId="21" fillId="2" borderId="3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horizontal="left" vertical="center" wrapText="1"/>
    </xf>
    <xf numFmtId="0" fontId="4" fillId="2" borderId="10" xfId="0" applyFont="1" applyFill="1" applyBorder="1" applyAlignment="1">
      <alignment horizontal="left" wrapText="1"/>
    </xf>
    <xf numFmtId="0" fontId="4" fillId="2" borderId="30" xfId="0" applyFont="1" applyFill="1" applyBorder="1" applyAlignment="1">
      <alignment horizontal="left" wrapText="1"/>
    </xf>
    <xf numFmtId="49" fontId="4" fillId="2" borderId="33" xfId="0" applyNumberFormat="1" applyFont="1" applyFill="1" applyBorder="1" applyAlignment="1">
      <alignment horizontal="left"/>
    </xf>
    <xf numFmtId="49" fontId="4" fillId="2" borderId="11" xfId="0" applyNumberFormat="1" applyFont="1" applyFill="1" applyBorder="1" applyAlignment="1">
      <alignment horizontal="left"/>
    </xf>
    <xf numFmtId="0" fontId="4" fillId="2" borderId="21" xfId="0" applyFont="1" applyFill="1" applyBorder="1" applyAlignment="1">
      <alignment horizontal="left" wrapText="1"/>
    </xf>
    <xf numFmtId="0" fontId="4" fillId="2" borderId="12" xfId="0" applyFont="1" applyFill="1" applyBorder="1" applyAlignment="1">
      <alignment horizontal="left" wrapText="1"/>
    </xf>
    <xf numFmtId="0" fontId="4" fillId="2" borderId="22" xfId="0" applyFont="1" applyFill="1" applyBorder="1" applyAlignment="1">
      <alignment horizontal="left" wrapText="1"/>
    </xf>
    <xf numFmtId="49" fontId="4" fillId="2" borderId="31" xfId="0" applyNumberFormat="1" applyFont="1" applyFill="1" applyBorder="1" applyAlignment="1">
      <alignment horizontal="left"/>
    </xf>
    <xf numFmtId="49" fontId="4" fillId="2" borderId="22" xfId="0" applyNumberFormat="1" applyFont="1" applyFill="1" applyBorder="1" applyAlignment="1">
      <alignment horizontal="left"/>
    </xf>
    <xf numFmtId="0" fontId="4" fillId="2" borderId="8" xfId="0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left" wrapText="1"/>
    </xf>
    <xf numFmtId="0" fontId="4" fillId="2" borderId="32" xfId="0" applyFont="1" applyFill="1" applyBorder="1" applyAlignment="1">
      <alignment horizontal="left" wrapText="1"/>
    </xf>
    <xf numFmtId="0" fontId="4" fillId="2" borderId="27" xfId="0" applyFont="1" applyFill="1" applyBorder="1" applyAlignment="1">
      <alignment horizontal="left" wrapText="1"/>
    </xf>
    <xf numFmtId="0" fontId="4" fillId="2" borderId="6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>
      <alignment horizontal="left"/>
    </xf>
    <xf numFmtId="2" fontId="4" fillId="2" borderId="21" xfId="0" applyNumberFormat="1" applyFont="1" applyFill="1" applyBorder="1" applyAlignment="1">
      <alignment horizontal="center" wrapText="1"/>
    </xf>
    <xf numFmtId="2" fontId="4" fillId="2" borderId="12" xfId="0" applyNumberFormat="1" applyFont="1" applyFill="1" applyBorder="1" applyAlignment="1">
      <alignment horizontal="center" wrapText="1"/>
    </xf>
    <xf numFmtId="2" fontId="4" fillId="2" borderId="22" xfId="0" applyNumberFormat="1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25" xfId="0" applyFont="1" applyFill="1" applyBorder="1" applyAlignment="1">
      <alignment horizontal="center" vertical="center" wrapText="1"/>
    </xf>
    <xf numFmtId="0" fontId="25" fillId="2" borderId="19" xfId="0" applyFont="1" applyFill="1" applyBorder="1" applyAlignment="1">
      <alignment horizontal="center" vertical="center" wrapText="1"/>
    </xf>
    <xf numFmtId="0" fontId="25" fillId="2" borderId="20" xfId="0" applyFont="1" applyFill="1" applyBorder="1" applyAlignment="1">
      <alignment horizontal="center" vertical="center" wrapText="1"/>
    </xf>
    <xf numFmtId="1" fontId="4" fillId="2" borderId="21" xfId="0" applyNumberFormat="1" applyFont="1" applyFill="1" applyBorder="1" applyAlignment="1">
      <alignment horizontal="center" wrapText="1"/>
    </xf>
    <xf numFmtId="1" fontId="4" fillId="2" borderId="12" xfId="0" applyNumberFormat="1" applyFont="1" applyFill="1" applyBorder="1" applyAlignment="1">
      <alignment horizontal="center" wrapText="1"/>
    </xf>
    <xf numFmtId="1" fontId="4" fillId="2" borderId="22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 vertical="center"/>
    </xf>
    <xf numFmtId="0" fontId="20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wrapText="1"/>
    </xf>
    <xf numFmtId="49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top" indent="2"/>
    </xf>
    <xf numFmtId="49" fontId="29" fillId="0" borderId="44" xfId="0" applyNumberFormat="1" applyFont="1" applyBorder="1" applyAlignment="1">
      <alignment horizontal="right" vertical="center"/>
    </xf>
    <xf numFmtId="0" fontId="33" fillId="0" borderId="45" xfId="0" applyFont="1" applyBorder="1"/>
    <xf numFmtId="0" fontId="33" fillId="0" borderId="46" xfId="0" applyFont="1" applyBorder="1"/>
    <xf numFmtId="0" fontId="29" fillId="0" borderId="44" xfId="0" applyFont="1" applyBorder="1" applyAlignment="1">
      <alignment horizontal="center" vertical="center"/>
    </xf>
    <xf numFmtId="2" fontId="29" fillId="0" borderId="44" xfId="0" applyNumberFormat="1" applyFont="1" applyBorder="1" applyAlignment="1">
      <alignment horizontal="center" vertical="center"/>
    </xf>
    <xf numFmtId="2" fontId="33" fillId="0" borderId="45" xfId="0" applyNumberFormat="1" applyFont="1" applyBorder="1"/>
    <xf numFmtId="2" fontId="33" fillId="0" borderId="46" xfId="0" applyNumberFormat="1" applyFont="1" applyBorder="1"/>
    <xf numFmtId="0" fontId="29" fillId="0" borderId="44" xfId="0" applyFont="1" applyBorder="1" applyAlignment="1">
      <alignment horizontal="center" vertical="top"/>
    </xf>
    <xf numFmtId="49" fontId="29" fillId="0" borderId="44" xfId="0" applyNumberFormat="1" applyFont="1" applyBorder="1" applyAlignment="1">
      <alignment horizontal="center" vertical="center"/>
    </xf>
    <xf numFmtId="0" fontId="29" fillId="0" borderId="44" xfId="0" applyFont="1" applyBorder="1" applyAlignment="1">
      <alignment horizontal="left" vertical="center" wrapText="1"/>
    </xf>
    <xf numFmtId="0" fontId="30" fillId="0" borderId="0" xfId="0" applyFont="1" applyAlignment="1">
      <alignment horizontal="center"/>
    </xf>
    <xf numFmtId="0" fontId="0" fillId="0" borderId="0" xfId="0" applyFont="1" applyAlignment="1"/>
    <xf numFmtId="49" fontId="30" fillId="0" borderId="40" xfId="0" applyNumberFormat="1" applyFont="1" applyBorder="1" applyAlignment="1">
      <alignment horizontal="left"/>
    </xf>
    <xf numFmtId="0" fontId="33" fillId="0" borderId="40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27" fillId="0" borderId="40" xfId="0" applyFont="1" applyBorder="1" applyAlignment="1">
      <alignment horizontal="left"/>
    </xf>
    <xf numFmtId="0" fontId="34" fillId="0" borderId="40" xfId="0" applyFont="1" applyBorder="1"/>
    <xf numFmtId="0" fontId="29" fillId="0" borderId="42" xfId="0" applyFont="1" applyBorder="1" applyAlignment="1">
      <alignment horizontal="center" vertical="center" wrapText="1"/>
    </xf>
    <xf numFmtId="0" fontId="33" fillId="0" borderId="41" xfId="0" applyFont="1" applyBorder="1"/>
    <xf numFmtId="0" fontId="33" fillId="0" borderId="43" xfId="0" applyFont="1" applyBorder="1"/>
    <xf numFmtId="0" fontId="33" fillId="0" borderId="47" xfId="0" applyFont="1" applyBorder="1"/>
    <xf numFmtId="0" fontId="33" fillId="0" borderId="48" xfId="0" applyFont="1" applyBorder="1"/>
    <xf numFmtId="0" fontId="33" fillId="0" borderId="49" xfId="0" applyFont="1" applyBorder="1"/>
    <xf numFmtId="0" fontId="33" fillId="0" borderId="40" xfId="0" applyFont="1" applyBorder="1"/>
    <xf numFmtId="0" fontId="33" fillId="0" borderId="50" xfId="0" applyFont="1" applyBorder="1"/>
    <xf numFmtId="0" fontId="29" fillId="0" borderId="44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0" fillId="0" borderId="40" xfId="0" applyFont="1" applyBorder="1" applyAlignment="1">
      <alignment horizontal="center"/>
    </xf>
    <xf numFmtId="0" fontId="32" fillId="0" borderId="0" xfId="0" applyFont="1" applyBorder="1" applyAlignment="1">
      <alignment horizontal="left" vertical="top" wrapText="1"/>
    </xf>
    <xf numFmtId="0" fontId="29" fillId="0" borderId="45" xfId="0" applyFont="1" applyBorder="1" applyAlignment="1">
      <alignment horizontal="left" vertical="center" wrapText="1"/>
    </xf>
    <xf numFmtId="0" fontId="29" fillId="0" borderId="46" xfId="0" applyFont="1" applyBorder="1" applyAlignment="1">
      <alignment horizontal="left" vertical="center" wrapText="1"/>
    </xf>
    <xf numFmtId="2" fontId="29" fillId="0" borderId="45" xfId="0" applyNumberFormat="1" applyFont="1" applyBorder="1" applyAlignment="1">
      <alignment horizontal="center" vertical="center"/>
    </xf>
    <xf numFmtId="2" fontId="29" fillId="0" borderId="46" xfId="0" applyNumberFormat="1" applyFont="1" applyBorder="1" applyAlignment="1">
      <alignment horizontal="center" vertical="center"/>
    </xf>
    <xf numFmtId="0" fontId="40" fillId="0" borderId="45" xfId="0" applyFont="1" applyBorder="1"/>
    <xf numFmtId="0" fontId="40" fillId="0" borderId="46" xfId="0" applyFont="1" applyBorder="1"/>
    <xf numFmtId="2" fontId="40" fillId="0" borderId="45" xfId="0" applyNumberFormat="1" applyFont="1" applyBorder="1"/>
    <xf numFmtId="2" fontId="40" fillId="0" borderId="46" xfId="0" applyNumberFormat="1" applyFont="1" applyBorder="1"/>
    <xf numFmtId="49" fontId="39" fillId="0" borderId="44" xfId="0" applyNumberFormat="1" applyFont="1" applyFill="1" applyBorder="1" applyAlignment="1">
      <alignment horizontal="center" vertical="center"/>
    </xf>
    <xf numFmtId="0" fontId="33" fillId="0" borderId="45" xfId="0" applyFont="1" applyFill="1" applyBorder="1"/>
    <xf numFmtId="0" fontId="33" fillId="0" borderId="46" xfId="0" applyFont="1" applyFill="1" applyBorder="1"/>
    <xf numFmtId="49" fontId="39" fillId="0" borderId="44" xfId="0" applyNumberFormat="1" applyFont="1" applyFill="1" applyBorder="1" applyAlignment="1">
      <alignment horizontal="right" vertical="center"/>
    </xf>
    <xf numFmtId="49" fontId="39" fillId="0" borderId="45" xfId="0" applyNumberFormat="1" applyFont="1" applyFill="1" applyBorder="1" applyAlignment="1">
      <alignment horizontal="right" vertical="center"/>
    </xf>
    <xf numFmtId="49" fontId="39" fillId="0" borderId="46" xfId="0" applyNumberFormat="1" applyFont="1" applyFill="1" applyBorder="1" applyAlignment="1">
      <alignment horizontal="right" vertical="center"/>
    </xf>
    <xf numFmtId="0" fontId="39" fillId="0" borderId="44" xfId="0" applyFont="1" applyFill="1" applyBorder="1" applyAlignment="1">
      <alignment horizontal="center" vertical="center"/>
    </xf>
    <xf numFmtId="2" fontId="39" fillId="0" borderId="44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wrapText="1"/>
    </xf>
    <xf numFmtId="49" fontId="30" fillId="0" borderId="40" xfId="0" applyNumberFormat="1" applyFont="1" applyFill="1" applyBorder="1" applyAlignment="1">
      <alignment horizontal="left"/>
    </xf>
    <xf numFmtId="0" fontId="30" fillId="0" borderId="40" xfId="0" applyFont="1" applyFill="1" applyBorder="1" applyAlignment="1">
      <alignment horizontal="left"/>
    </xf>
    <xf numFmtId="0" fontId="27" fillId="0" borderId="40" xfId="0" applyFont="1" applyFill="1" applyBorder="1" applyAlignment="1">
      <alignment horizontal="center" wrapText="1"/>
    </xf>
    <xf numFmtId="0" fontId="39" fillId="0" borderId="42" xfId="0" applyFont="1" applyFill="1" applyBorder="1" applyAlignment="1">
      <alignment horizontal="center" vertical="center" wrapText="1"/>
    </xf>
    <xf numFmtId="0" fontId="33" fillId="0" borderId="41" xfId="0" applyFont="1" applyFill="1" applyBorder="1"/>
    <xf numFmtId="0" fontId="33" fillId="0" borderId="43" xfId="0" applyFont="1" applyFill="1" applyBorder="1"/>
    <xf numFmtId="0" fontId="39" fillId="0" borderId="44" xfId="0" applyFont="1" applyFill="1" applyBorder="1" applyAlignment="1">
      <alignment horizontal="center" vertical="center" wrapText="1"/>
    </xf>
    <xf numFmtId="0" fontId="39" fillId="0" borderId="45" xfId="0" applyFont="1" applyFill="1" applyBorder="1" applyAlignment="1">
      <alignment horizontal="center" vertical="center" wrapText="1"/>
    </xf>
    <xf numFmtId="0" fontId="39" fillId="0" borderId="46" xfId="0" applyFont="1" applyFill="1" applyBorder="1" applyAlignment="1">
      <alignment horizontal="center" vertical="center" wrapText="1"/>
    </xf>
    <xf numFmtId="0" fontId="39" fillId="0" borderId="44" xfId="0" applyFont="1" applyFill="1" applyBorder="1" applyAlignment="1">
      <alignment horizontal="center" vertical="top"/>
    </xf>
    <xf numFmtId="0" fontId="29" fillId="0" borderId="44" xfId="0" applyFont="1" applyFill="1" applyBorder="1" applyAlignment="1">
      <alignment horizontal="center" vertical="top"/>
    </xf>
    <xf numFmtId="0" fontId="29" fillId="0" borderId="45" xfId="0" applyFont="1" applyFill="1" applyBorder="1" applyAlignment="1">
      <alignment horizontal="center" vertical="top"/>
    </xf>
    <xf numFmtId="0" fontId="29" fillId="0" borderId="46" xfId="0" applyFont="1" applyFill="1" applyBorder="1" applyAlignment="1">
      <alignment horizontal="center" vertical="top"/>
    </xf>
    <xf numFmtId="49" fontId="29" fillId="0" borderId="44" xfId="0" applyNumberFormat="1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left" vertical="center" wrapText="1"/>
    </xf>
    <xf numFmtId="0" fontId="29" fillId="0" borderId="45" xfId="0" applyFont="1" applyFill="1" applyBorder="1" applyAlignment="1">
      <alignment horizontal="left" vertical="center" wrapText="1"/>
    </xf>
    <xf numFmtId="0" fontId="29" fillId="0" borderId="46" xfId="0" applyFont="1" applyFill="1" applyBorder="1" applyAlignment="1">
      <alignment horizontal="left" vertical="center" wrapText="1"/>
    </xf>
    <xf numFmtId="2" fontId="33" fillId="0" borderId="45" xfId="0" applyNumberFormat="1" applyFont="1" applyFill="1" applyBorder="1"/>
    <xf numFmtId="2" fontId="33" fillId="0" borderId="46" xfId="0" applyNumberFormat="1" applyFont="1" applyFill="1" applyBorder="1"/>
    <xf numFmtId="0" fontId="39" fillId="0" borderId="44" xfId="0" applyFont="1" applyFill="1" applyBorder="1" applyAlignment="1">
      <alignment horizontal="right" vertical="center"/>
    </xf>
    <xf numFmtId="0" fontId="39" fillId="0" borderId="45" xfId="0" applyFont="1" applyFill="1" applyBorder="1" applyAlignment="1">
      <alignment horizontal="right" vertical="center"/>
    </xf>
    <xf numFmtId="0" fontId="39" fillId="0" borderId="46" xfId="0" applyFont="1" applyFill="1" applyBorder="1" applyAlignment="1">
      <alignment horizontal="right" vertical="center"/>
    </xf>
    <xf numFmtId="0" fontId="29" fillId="0" borderId="44" xfId="0" applyFont="1" applyFill="1" applyBorder="1" applyAlignment="1">
      <alignment horizontal="center" vertical="center"/>
    </xf>
    <xf numFmtId="2" fontId="29" fillId="0" borderId="44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0" fontId="32" fillId="0" borderId="40" xfId="0" applyFont="1" applyFill="1" applyBorder="1" applyAlignment="1">
      <alignment horizontal="center" vertical="top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49" fontId="6" fillId="0" borderId="4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6" fillId="0" borderId="40" xfId="0" applyFont="1" applyFill="1" applyBorder="1" applyAlignment="1">
      <alignment horizontal="left" wrapText="1"/>
    </xf>
    <xf numFmtId="0" fontId="34" fillId="0" borderId="40" xfId="0" applyFont="1" applyFill="1" applyBorder="1" applyAlignment="1">
      <alignment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top"/>
    </xf>
    <xf numFmtId="0" fontId="2" fillId="0" borderId="45" xfId="0" applyFont="1" applyFill="1" applyBorder="1" applyAlignment="1">
      <alignment horizontal="center" vertical="top"/>
    </xf>
    <xf numFmtId="0" fontId="2" fillId="0" borderId="46" xfId="0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/>
    </xf>
    <xf numFmtId="1" fontId="2" fillId="0" borderId="44" xfId="0" applyNumberFormat="1" applyFont="1" applyFill="1" applyBorder="1" applyAlignment="1">
      <alignment horizontal="center" vertical="center"/>
    </xf>
    <xf numFmtId="1" fontId="33" fillId="0" borderId="45" xfId="0" applyNumberFormat="1" applyFont="1" applyFill="1" applyBorder="1"/>
    <xf numFmtId="1" fontId="33" fillId="0" borderId="46" xfId="0" applyNumberFormat="1" applyFont="1" applyFill="1" applyBorder="1"/>
    <xf numFmtId="49" fontId="29" fillId="0" borderId="44" xfId="0" applyNumberFormat="1" applyFont="1" applyFill="1" applyBorder="1" applyAlignment="1">
      <alignment horizontal="right" vertical="center"/>
    </xf>
    <xf numFmtId="49" fontId="29" fillId="0" borderId="45" xfId="0" applyNumberFormat="1" applyFont="1" applyFill="1" applyBorder="1" applyAlignment="1">
      <alignment horizontal="right" vertical="center"/>
    </xf>
    <xf numFmtId="49" fontId="29" fillId="0" borderId="46" xfId="0" applyNumberFormat="1" applyFont="1" applyFill="1" applyBorder="1" applyAlignment="1">
      <alignment horizontal="right" vertical="center"/>
    </xf>
    <xf numFmtId="0" fontId="29" fillId="0" borderId="40" xfId="0" applyFont="1" applyFill="1" applyBorder="1" applyAlignment="1">
      <alignment horizontal="left"/>
    </xf>
    <xf numFmtId="0" fontId="30" fillId="0" borderId="41" xfId="0" applyFont="1" applyFill="1" applyBorder="1" applyAlignment="1">
      <alignment horizontal="center"/>
    </xf>
    <xf numFmtId="2" fontId="2" fillId="0" borderId="44" xfId="0" applyNumberFormat="1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right" vertical="center" wrapText="1"/>
    </xf>
    <xf numFmtId="0" fontId="2" fillId="0" borderId="45" xfId="0" applyFont="1" applyFill="1" applyBorder="1" applyAlignment="1">
      <alignment horizontal="right" vertical="center" wrapText="1"/>
    </xf>
    <xf numFmtId="0" fontId="2" fillId="0" borderId="46" xfId="0" applyFont="1" applyFill="1" applyBorder="1" applyAlignment="1">
      <alignment horizontal="right" vertical="center" wrapText="1"/>
    </xf>
    <xf numFmtId="49" fontId="29" fillId="0" borderId="42" xfId="0" applyNumberFormat="1" applyFont="1" applyFill="1" applyBorder="1" applyAlignment="1">
      <alignment horizontal="center" vertical="center"/>
    </xf>
    <xf numFmtId="0" fontId="33" fillId="0" borderId="49" xfId="0" applyFont="1" applyFill="1" applyBorder="1"/>
    <xf numFmtId="0" fontId="33" fillId="0" borderId="40" xfId="0" applyFont="1" applyFill="1" applyBorder="1"/>
    <xf numFmtId="0" fontId="33" fillId="0" borderId="50" xfId="0" applyFont="1" applyFill="1" applyBorder="1"/>
    <xf numFmtId="0" fontId="29" fillId="0" borderId="41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left" vertical="center" wrapText="1"/>
    </xf>
    <xf numFmtId="2" fontId="29" fillId="0" borderId="42" xfId="0" applyNumberFormat="1" applyFont="1" applyFill="1" applyBorder="1" applyAlignment="1">
      <alignment horizontal="center"/>
    </xf>
    <xf numFmtId="2" fontId="33" fillId="0" borderId="41" xfId="0" applyNumberFormat="1" applyFont="1" applyFill="1" applyBorder="1"/>
    <xf numFmtId="2" fontId="33" fillId="0" borderId="43" xfId="0" applyNumberFormat="1" applyFont="1" applyFill="1" applyBorder="1"/>
    <xf numFmtId="2" fontId="33" fillId="0" borderId="49" xfId="0" applyNumberFormat="1" applyFont="1" applyFill="1" applyBorder="1"/>
    <xf numFmtId="2" fontId="33" fillId="0" borderId="40" xfId="0" applyNumberFormat="1" applyFont="1" applyFill="1" applyBorder="1"/>
    <xf numFmtId="2" fontId="33" fillId="0" borderId="50" xfId="0" applyNumberFormat="1" applyFont="1" applyFill="1" applyBorder="1"/>
    <xf numFmtId="0" fontId="29" fillId="0" borderId="40" xfId="0" applyFont="1" applyFill="1" applyBorder="1" applyAlignment="1">
      <alignment horizontal="left" vertical="center" wrapText="1"/>
    </xf>
    <xf numFmtId="0" fontId="29" fillId="0" borderId="50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center"/>
    </xf>
    <xf numFmtId="0" fontId="35" fillId="0" borderId="0" xfId="0" applyFont="1" applyFill="1" applyAlignment="1"/>
    <xf numFmtId="0" fontId="0" fillId="0" borderId="40" xfId="0" applyFont="1" applyFill="1" applyBorder="1" applyAlignment="1">
      <alignment horizontal="center"/>
    </xf>
    <xf numFmtId="0" fontId="29" fillId="0" borderId="0" xfId="0" applyFont="1" applyFill="1" applyAlignment="1">
      <alignment horizontal="left"/>
    </xf>
    <xf numFmtId="0" fontId="36" fillId="0" borderId="0" xfId="0" applyFont="1" applyFill="1" applyAlignment="1"/>
    <xf numFmtId="0" fontId="33" fillId="0" borderId="45" xfId="0" applyFont="1" applyFill="1" applyBorder="1" applyAlignment="1">
      <alignment wrapText="1"/>
    </xf>
    <xf numFmtId="0" fontId="33" fillId="0" borderId="46" xfId="0" applyFont="1" applyFill="1" applyBorder="1" applyAlignment="1">
      <alignment wrapText="1"/>
    </xf>
    <xf numFmtId="2" fontId="29" fillId="0" borderId="45" xfId="0" applyNumberFormat="1" applyFont="1" applyFill="1" applyBorder="1" applyAlignment="1">
      <alignment horizontal="center" vertical="center"/>
    </xf>
    <xf numFmtId="2" fontId="29" fillId="0" borderId="46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wrapText="1"/>
    </xf>
    <xf numFmtId="0" fontId="29" fillId="0" borderId="45" xfId="0" applyFont="1" applyFill="1" applyBorder="1" applyAlignment="1">
      <alignment horizontal="center" vertical="center"/>
    </xf>
    <xf numFmtId="0" fontId="29" fillId="0" borderId="46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left" wrapText="1"/>
    </xf>
    <xf numFmtId="0" fontId="29" fillId="0" borderId="0" xfId="0" applyFont="1" applyFill="1" applyAlignment="1">
      <alignment horizontal="center"/>
    </xf>
    <xf numFmtId="49" fontId="27" fillId="0" borderId="4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0" fontId="6" fillId="0" borderId="40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wrapText="1"/>
    </xf>
    <xf numFmtId="49" fontId="29" fillId="0" borderId="44" xfId="0" applyNumberFormat="1" applyFont="1" applyFill="1" applyBorder="1" applyAlignment="1">
      <alignment horizontal="left" vertical="center"/>
    </xf>
    <xf numFmtId="49" fontId="29" fillId="0" borderId="45" xfId="0" applyNumberFormat="1" applyFont="1" applyFill="1" applyBorder="1" applyAlignment="1">
      <alignment horizontal="left" vertical="center"/>
    </xf>
    <xf numFmtId="49" fontId="29" fillId="0" borderId="46" xfId="0" applyNumberFormat="1" applyFont="1" applyFill="1" applyBorder="1" applyAlignment="1">
      <alignment horizontal="left" vertical="center"/>
    </xf>
    <xf numFmtId="2" fontId="29" fillId="0" borderId="44" xfId="0" applyNumberFormat="1" applyFont="1" applyFill="1" applyBorder="1" applyAlignment="1">
      <alignment horizontal="left" vertical="center" indent="2"/>
    </xf>
    <xf numFmtId="2" fontId="33" fillId="0" borderId="45" xfId="0" applyNumberFormat="1" applyFont="1" applyFill="1" applyBorder="1" applyAlignment="1">
      <alignment horizontal="left" indent="2"/>
    </xf>
    <xf numFmtId="2" fontId="33" fillId="0" borderId="46" xfId="0" applyNumberFormat="1" applyFont="1" applyFill="1" applyBorder="1" applyAlignment="1">
      <alignment horizontal="left" indent="2"/>
    </xf>
    <xf numFmtId="49" fontId="29" fillId="0" borderId="45" xfId="0" applyNumberFormat="1" applyFont="1" applyFill="1" applyBorder="1" applyAlignment="1">
      <alignment horizontal="center" vertical="center"/>
    </xf>
    <xf numFmtId="49" fontId="29" fillId="0" borderId="46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 wrapText="1"/>
    </xf>
    <xf numFmtId="0" fontId="39" fillId="0" borderId="45" xfId="0" applyFont="1" applyFill="1" applyBorder="1" applyAlignment="1">
      <alignment horizontal="center" vertical="top"/>
    </xf>
    <xf numFmtId="0" fontId="39" fillId="0" borderId="46" xfId="0" applyFont="1" applyFill="1" applyBorder="1" applyAlignment="1">
      <alignment horizontal="center" vertical="top"/>
    </xf>
    <xf numFmtId="0" fontId="32" fillId="0" borderId="40" xfId="0" applyFont="1" applyFill="1" applyBorder="1" applyAlignment="1">
      <alignment horizontal="center" vertical="center" wrapText="1"/>
    </xf>
    <xf numFmtId="167" fontId="39" fillId="0" borderId="44" xfId="3" applyNumberFormat="1" applyFont="1" applyFill="1" applyBorder="1" applyAlignment="1">
      <alignment horizontal="center" vertical="center"/>
    </xf>
    <xf numFmtId="167" fontId="39" fillId="0" borderId="45" xfId="3" applyNumberFormat="1" applyFont="1" applyFill="1" applyBorder="1" applyAlignment="1">
      <alignment horizontal="center" vertical="center"/>
    </xf>
    <xf numFmtId="167" fontId="39" fillId="0" borderId="46" xfId="3" applyNumberFormat="1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left" wrapText="1"/>
    </xf>
  </cellXfs>
  <cellStyles count="5">
    <cellStyle name="Денежный" xfId="3" builtinId="4"/>
    <cellStyle name="Обычный" xfId="0" builtinId="0"/>
    <cellStyle name="Обычный 2" xfId="1"/>
    <cellStyle name="Обычный 4" xfId="4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174</xdr:col>
      <xdr:colOff>16710</xdr:colOff>
      <xdr:row>40</xdr:row>
      <xdr:rowOff>150395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93421" cy="7745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E35"/>
  <sheetViews>
    <sheetView tabSelected="1" topLeftCell="A7" zoomScale="76" zoomScaleNormal="76" workbookViewId="0">
      <selection activeCell="B10" sqref="B10"/>
    </sheetView>
  </sheetViews>
  <sheetFormatPr defaultColWidth="0.81640625" defaultRowHeight="15.5"/>
  <cols>
    <col min="1" max="16384" width="0.81640625" style="10"/>
  </cols>
  <sheetData>
    <row r="1" spans="1:161" s="8" customFormat="1" ht="11.1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Z1" s="190" t="s">
        <v>44</v>
      </c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</row>
    <row r="2" spans="1:161" s="8" customFormat="1" ht="11.15" customHeight="1">
      <c r="CZ2" s="8" t="s">
        <v>79</v>
      </c>
    </row>
    <row r="3" spans="1:161" s="8" customFormat="1" ht="11.15" customHeight="1">
      <c r="CZ3" s="8" t="s">
        <v>80</v>
      </c>
    </row>
    <row r="4" spans="1:161" s="8" customFormat="1" ht="11.15" customHeight="1">
      <c r="CZ4" s="8" t="s">
        <v>105</v>
      </c>
    </row>
    <row r="5" spans="1:161" s="8" customFormat="1" ht="11.15" customHeight="1">
      <c r="CZ5" s="8" t="s">
        <v>106</v>
      </c>
    </row>
    <row r="6" spans="1:161" s="8" customFormat="1" ht="11.15" customHeight="1">
      <c r="CZ6" s="8" t="s">
        <v>57</v>
      </c>
    </row>
    <row r="7" spans="1:161" s="8" customFormat="1" ht="11.5" customHeight="1">
      <c r="CZ7" s="26" t="s">
        <v>185</v>
      </c>
    </row>
    <row r="8" spans="1:161" s="8" customFormat="1" ht="11.15" customHeight="1">
      <c r="FE8" s="9"/>
    </row>
    <row r="9" spans="1:161" ht="15" customHeight="1">
      <c r="FE9" s="11" t="s">
        <v>45</v>
      </c>
    </row>
    <row r="11" spans="1:161" s="12" customFormat="1" ht="13.5" customHeight="1">
      <c r="D11" s="193" t="s">
        <v>8</v>
      </c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DI11" s="193" t="s">
        <v>9</v>
      </c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</row>
    <row r="12" spans="1:161" s="12" customFormat="1" ht="13.5" customHeight="1">
      <c r="D12" s="203" t="s">
        <v>247</v>
      </c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DI12" s="194" t="s">
        <v>244</v>
      </c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</row>
    <row r="13" spans="1:161" s="12" customFormat="1" ht="13.5" customHeight="1"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</row>
    <row r="14" spans="1:161" s="12" customFormat="1" ht="18" customHeight="1"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78"/>
      <c r="U14" s="194" t="s">
        <v>248</v>
      </c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78"/>
      <c r="DZ14" s="194" t="s">
        <v>245</v>
      </c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</row>
    <row r="15" spans="1:161" s="13" customFormat="1" ht="12.75" customHeight="1">
      <c r="D15" s="196" t="s">
        <v>10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U15" s="196" t="s">
        <v>46</v>
      </c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DI15" s="196" t="s">
        <v>10</v>
      </c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Z15" s="196" t="s">
        <v>46</v>
      </c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</row>
    <row r="16" spans="1:161" s="12" customFormat="1" ht="14"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191" t="s">
        <v>47</v>
      </c>
      <c r="V16" s="191"/>
      <c r="W16" s="188" t="s">
        <v>515</v>
      </c>
      <c r="X16" s="188"/>
      <c r="Y16" s="188"/>
      <c r="Z16" s="188"/>
      <c r="AA16" s="187" t="s">
        <v>48</v>
      </c>
      <c r="AB16" s="187"/>
      <c r="AC16" s="188" t="s">
        <v>516</v>
      </c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91">
        <v>20</v>
      </c>
      <c r="AQ16" s="191"/>
      <c r="AR16" s="191"/>
      <c r="AS16" s="191"/>
      <c r="AT16" s="192" t="s">
        <v>232</v>
      </c>
      <c r="AU16" s="192"/>
      <c r="AV16" s="192"/>
      <c r="AW16" s="192"/>
      <c r="AX16" s="78" t="s">
        <v>11</v>
      </c>
      <c r="AY16" s="78"/>
      <c r="AZ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191" t="s">
        <v>47</v>
      </c>
      <c r="EA16" s="191"/>
      <c r="EB16" s="188" t="s">
        <v>515</v>
      </c>
      <c r="EC16" s="188"/>
      <c r="ED16" s="188"/>
      <c r="EE16" s="188"/>
      <c r="EF16" s="187" t="s">
        <v>48</v>
      </c>
      <c r="EG16" s="187"/>
      <c r="EH16" s="188" t="s">
        <v>516</v>
      </c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91">
        <v>20</v>
      </c>
      <c r="EV16" s="191"/>
      <c r="EW16" s="191"/>
      <c r="EX16" s="191"/>
      <c r="EY16" s="192" t="s">
        <v>232</v>
      </c>
      <c r="EZ16" s="192"/>
      <c r="FA16" s="192"/>
      <c r="FB16" s="192"/>
      <c r="FC16" s="78" t="s">
        <v>11</v>
      </c>
      <c r="FD16" s="78"/>
      <c r="FE16" s="78"/>
    </row>
    <row r="17" spans="1:161" s="8" customFormat="1" ht="13"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201" t="s">
        <v>49</v>
      </c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201" t="s">
        <v>49</v>
      </c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</row>
    <row r="18" spans="1:161">
      <c r="CY18" s="28"/>
      <c r="CZ18" s="28"/>
    </row>
    <row r="19" spans="1:161">
      <c r="A19" s="189" t="s">
        <v>517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89"/>
      <c r="DX19" s="189"/>
      <c r="DY19" s="189"/>
      <c r="DZ19" s="189"/>
      <c r="EA19" s="189"/>
      <c r="EB19" s="189"/>
      <c r="EC19" s="189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89"/>
      <c r="EP19" s="189"/>
      <c r="EQ19" s="189"/>
      <c r="ER19" s="189"/>
      <c r="ES19" s="189"/>
      <c r="ET19" s="189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</row>
    <row r="20" spans="1:161">
      <c r="A20" s="189" t="s">
        <v>59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</row>
    <row r="21" spans="1:161">
      <c r="A21" s="189" t="s">
        <v>107</v>
      </c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89"/>
      <c r="DX21" s="189"/>
      <c r="DY21" s="189"/>
      <c r="DZ21" s="189"/>
      <c r="EA21" s="189"/>
      <c r="EB21" s="189"/>
      <c r="EC21" s="189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89"/>
      <c r="EP21" s="189"/>
      <c r="EQ21" s="189"/>
      <c r="ER21" s="189"/>
      <c r="ES21" s="189"/>
      <c r="ET21" s="189"/>
      <c r="EU21" s="189"/>
      <c r="EV21" s="189"/>
      <c r="EW21" s="189"/>
      <c r="EX21" s="189"/>
      <c r="EY21" s="189"/>
      <c r="EZ21" s="189"/>
      <c r="FA21" s="189"/>
      <c r="FB21" s="189"/>
      <c r="FC21" s="189"/>
      <c r="FD21" s="189"/>
      <c r="FE21" s="189"/>
    </row>
    <row r="22" spans="1:161" s="15" customFormat="1" ht="15">
      <c r="CA22" s="16" t="s">
        <v>50</v>
      </c>
      <c r="CB22" s="202" t="s">
        <v>232</v>
      </c>
      <c r="CC22" s="202"/>
      <c r="CD22" s="202"/>
      <c r="CE22" s="202"/>
      <c r="CF22" s="15" t="s">
        <v>12</v>
      </c>
    </row>
    <row r="23" spans="1:161">
      <c r="A23" s="189" t="s">
        <v>246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  <c r="EC23" s="189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89"/>
      <c r="EP23" s="189"/>
      <c r="EQ23" s="189"/>
      <c r="ER23" s="189"/>
      <c r="ES23" s="189"/>
      <c r="ET23" s="189"/>
      <c r="EU23" s="189"/>
      <c r="EV23" s="189"/>
      <c r="EW23" s="189"/>
      <c r="EX23" s="189"/>
      <c r="EY23" s="189"/>
      <c r="EZ23" s="189"/>
      <c r="FA23" s="189"/>
      <c r="FB23" s="189"/>
      <c r="FC23" s="189"/>
      <c r="FD23" s="189"/>
      <c r="FE23" s="189"/>
    </row>
    <row r="24" spans="1:161" s="28" customForma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9"/>
      <c r="EO24" s="29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</row>
    <row r="25" spans="1:161">
      <c r="BM25" s="11" t="s">
        <v>51</v>
      </c>
      <c r="BN25" s="197" t="s">
        <v>102</v>
      </c>
      <c r="BO25" s="197"/>
      <c r="BP25" s="197"/>
      <c r="BQ25" s="197"/>
      <c r="BR25" s="198" t="s">
        <v>48</v>
      </c>
      <c r="BS25" s="198"/>
      <c r="BT25" s="198"/>
      <c r="BU25" s="197" t="s">
        <v>516</v>
      </c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9">
        <v>20</v>
      </c>
      <c r="CN25" s="199"/>
      <c r="CO25" s="199"/>
      <c r="CP25" s="199"/>
      <c r="CQ25" s="200" t="s">
        <v>232</v>
      </c>
      <c r="CR25" s="200"/>
      <c r="CS25" s="200"/>
      <c r="CT25" s="200"/>
      <c r="CU25" s="10" t="s">
        <v>11</v>
      </c>
      <c r="CY25" s="30"/>
    </row>
    <row r="26" spans="1:161" s="12" customFormat="1" ht="19.5" customHeight="1">
      <c r="A26" s="12" t="s">
        <v>52</v>
      </c>
      <c r="BG26" s="194" t="s">
        <v>249</v>
      </c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EK26" s="14"/>
      <c r="EL26" s="14"/>
      <c r="EM26" s="14"/>
      <c r="EN26" s="14"/>
      <c r="EO26" s="14"/>
    </row>
    <row r="27" spans="1:161" s="12" customFormat="1" ht="18" customHeight="1">
      <c r="A27" s="12" t="s">
        <v>41</v>
      </c>
      <c r="BG27" s="207" t="s">
        <v>250</v>
      </c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EJ27" s="14" t="s">
        <v>13</v>
      </c>
      <c r="EL27" s="211"/>
      <c r="EM27" s="212"/>
      <c r="EN27" s="212"/>
      <c r="EO27" s="212"/>
      <c r="EP27" s="212"/>
      <c r="EQ27" s="212"/>
      <c r="ER27" s="212"/>
      <c r="ES27" s="212"/>
      <c r="ET27" s="212"/>
      <c r="EU27" s="212"/>
      <c r="EV27" s="212"/>
      <c r="EW27" s="212"/>
      <c r="EX27" s="212"/>
      <c r="EY27" s="212"/>
      <c r="EZ27" s="212"/>
      <c r="FA27" s="212"/>
      <c r="FB27" s="212"/>
      <c r="FC27" s="212"/>
      <c r="FD27" s="212"/>
      <c r="FE27" s="213"/>
    </row>
    <row r="28" spans="1:161" s="12" customFormat="1" ht="18" customHeight="1">
      <c r="A28" s="12" t="s">
        <v>42</v>
      </c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EJ28" s="14" t="s">
        <v>43</v>
      </c>
      <c r="EL28" s="214" t="s">
        <v>60</v>
      </c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</row>
    <row r="29" spans="1:161" s="12" customFormat="1" ht="18" customHeight="1">
      <c r="A29" s="12" t="s">
        <v>53</v>
      </c>
      <c r="BG29" s="208" t="s">
        <v>462</v>
      </c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EJ29" s="14" t="s">
        <v>54</v>
      </c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</row>
    <row r="30" spans="1:161" s="12" customFormat="1" ht="18" customHeight="1">
      <c r="A30" s="12" t="s">
        <v>55</v>
      </c>
      <c r="BL30" s="192" t="s">
        <v>251</v>
      </c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EJ30" s="14" t="s">
        <v>15</v>
      </c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</row>
    <row r="31" spans="1:161" s="12" customFormat="1" ht="18" customHeight="1">
      <c r="A31" s="12" t="s">
        <v>58</v>
      </c>
      <c r="BL31" s="192" t="s">
        <v>252</v>
      </c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EJ31" s="14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</row>
    <row r="32" spans="1:161" s="12" customFormat="1" ht="18" customHeight="1">
      <c r="A32" s="12" t="s">
        <v>56</v>
      </c>
      <c r="BL32" s="210" t="s">
        <v>253</v>
      </c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EJ32" s="14" t="s">
        <v>17</v>
      </c>
      <c r="EL32" s="209" t="s">
        <v>16</v>
      </c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/>
      <c r="EX32" s="209"/>
      <c r="EY32" s="209"/>
      <c r="EZ32" s="209"/>
      <c r="FA32" s="209"/>
      <c r="FB32" s="209"/>
      <c r="FC32" s="209"/>
      <c r="FD32" s="209"/>
      <c r="FE32" s="209"/>
    </row>
    <row r="33" spans="1:161" s="12" customFormat="1" ht="16.5" customHeight="1">
      <c r="A33" s="12" t="s">
        <v>14</v>
      </c>
      <c r="EK33" s="14"/>
      <c r="EL33" s="14"/>
      <c r="EM33" s="14"/>
      <c r="EN33" s="14"/>
      <c r="EO33" s="14"/>
      <c r="EP33" s="14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</row>
    <row r="34" spans="1:161" ht="16" thickBot="1"/>
    <row r="35" spans="1:161" ht="16" thickBot="1">
      <c r="DZ35" s="2" t="s">
        <v>18</v>
      </c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04"/>
      <c r="ER35" s="205"/>
      <c r="ES35" s="205"/>
      <c r="ET35" s="205"/>
      <c r="EU35" s="205"/>
      <c r="EV35" s="205"/>
      <c r="EW35" s="205"/>
      <c r="EX35" s="205"/>
      <c r="EY35" s="205"/>
      <c r="EZ35" s="206"/>
    </row>
  </sheetData>
  <mergeCells count="52">
    <mergeCell ref="EQ35:EZ35"/>
    <mergeCell ref="BG26:DS26"/>
    <mergeCell ref="BG27:DS28"/>
    <mergeCell ref="BG29:DS29"/>
    <mergeCell ref="BL30:DS30"/>
    <mergeCell ref="EL30:FE30"/>
    <mergeCell ref="BL31:DS31"/>
    <mergeCell ref="EL31:FE31"/>
    <mergeCell ref="BL32:DS32"/>
    <mergeCell ref="EL32:FE32"/>
    <mergeCell ref="EL27:FE27"/>
    <mergeCell ref="EL28:FE28"/>
    <mergeCell ref="EL29:FE29"/>
    <mergeCell ref="U15:AZ15"/>
    <mergeCell ref="U16:V16"/>
    <mergeCell ref="W16:Z16"/>
    <mergeCell ref="AA16:AB16"/>
    <mergeCell ref="AC16:AO16"/>
    <mergeCell ref="AP16:AS16"/>
    <mergeCell ref="AT16:AW16"/>
    <mergeCell ref="D11:AZ11"/>
    <mergeCell ref="D12:AZ12"/>
    <mergeCell ref="D13:AZ13"/>
    <mergeCell ref="D14:S14"/>
    <mergeCell ref="U14:AZ14"/>
    <mergeCell ref="DZ17:FE17"/>
    <mergeCell ref="A19:FE19"/>
    <mergeCell ref="A21:FE21"/>
    <mergeCell ref="CB22:CE22"/>
    <mergeCell ref="U17:AZ17"/>
    <mergeCell ref="A20:FE20"/>
    <mergeCell ref="BN25:BQ25"/>
    <mergeCell ref="BR25:BT25"/>
    <mergeCell ref="BU25:CL25"/>
    <mergeCell ref="CM25:CP25"/>
    <mergeCell ref="CQ25:CT25"/>
    <mergeCell ref="EF16:EG16"/>
    <mergeCell ref="EH16:ET16"/>
    <mergeCell ref="A23:FE23"/>
    <mergeCell ref="CZ1:EM1"/>
    <mergeCell ref="EU16:EX16"/>
    <mergeCell ref="EY16:FB16"/>
    <mergeCell ref="DI11:FE11"/>
    <mergeCell ref="DI12:FE12"/>
    <mergeCell ref="DI13:FE13"/>
    <mergeCell ref="DI14:DX14"/>
    <mergeCell ref="DZ14:FE14"/>
    <mergeCell ref="DI15:DX15"/>
    <mergeCell ref="DZ15:FE15"/>
    <mergeCell ref="D15:S15"/>
    <mergeCell ref="DZ16:EA16"/>
    <mergeCell ref="EB16:EE16"/>
  </mergeCells>
  <pageMargins left="0.70866141732283472" right="0.70866141732283472" top="0.35433070866141736" bottom="0.35433070866141736" header="0.31496062992125984" footer="0.31496062992125984"/>
  <pageSetup paperSize="9" scale="9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34"/>
  <sheetViews>
    <sheetView topLeftCell="A57" zoomScale="50" zoomScaleNormal="50" zoomScaleSheetLayoutView="72" workbookViewId="0">
      <selection activeCell="A60" sqref="A60:XFD60"/>
    </sheetView>
  </sheetViews>
  <sheetFormatPr defaultColWidth="0.81640625" defaultRowHeight="14"/>
  <cols>
    <col min="1" max="23" width="0.81640625" style="1"/>
    <col min="24" max="24" width="12.26953125" style="1" customWidth="1"/>
    <col min="25" max="29" width="0.81640625" style="1"/>
    <col min="30" max="30" width="41.7265625" style="1" customWidth="1"/>
    <col min="31" max="35" width="0.81640625" style="1"/>
    <col min="36" max="36" width="9.7265625" style="1" customWidth="1"/>
    <col min="37" max="37" width="0.7265625" style="1" customWidth="1"/>
    <col min="38" max="38" width="5" style="1" hidden="1" customWidth="1"/>
    <col min="39" max="39" width="12.7265625" style="1" customWidth="1"/>
    <col min="40" max="40" width="1" style="1" customWidth="1"/>
    <col min="41" max="49" width="0.81640625" style="1"/>
    <col min="50" max="50" width="16.81640625" style="1" customWidth="1"/>
    <col min="51" max="64" width="0.81640625" style="1"/>
    <col min="65" max="65" width="20.26953125" style="1" customWidth="1"/>
    <col min="66" max="78" width="0.81640625" style="1"/>
    <col min="79" max="79" width="20.81640625" style="1" customWidth="1"/>
    <col min="80" max="81" width="29.26953125" style="1" customWidth="1"/>
    <col min="82" max="82" width="8.81640625" style="1" customWidth="1"/>
    <col min="83" max="93" width="0.81640625" style="1"/>
    <col min="94" max="94" width="13" style="1" customWidth="1"/>
    <col min="95" max="95" width="8.81640625" style="1" customWidth="1"/>
    <col min="96" max="106" width="0.81640625" style="1"/>
    <col min="107" max="107" width="10.26953125" style="1" customWidth="1"/>
    <col min="108" max="226" width="0.81640625" style="1"/>
    <col min="227" max="227" width="5.54296875" style="1" customWidth="1"/>
    <col min="228" max="249" width="0.81640625" style="1"/>
    <col min="250" max="250" width="1" style="1" customWidth="1"/>
    <col min="251" max="259" width="0.81640625" style="1"/>
    <col min="260" max="260" width="4.81640625" style="1" customWidth="1"/>
    <col min="261" max="274" width="0.81640625" style="1"/>
    <col min="275" max="275" width="7.453125" style="1" customWidth="1"/>
    <col min="276" max="288" width="0.81640625" style="1"/>
    <col min="289" max="289" width="6.54296875" style="1" customWidth="1"/>
    <col min="290" max="301" width="0.81640625" style="1"/>
    <col min="302" max="302" width="7.1796875" style="1" customWidth="1"/>
    <col min="303" max="482" width="0.81640625" style="1"/>
    <col min="483" max="483" width="5.54296875" style="1" customWidth="1"/>
    <col min="484" max="505" width="0.81640625" style="1"/>
    <col min="506" max="506" width="1" style="1" customWidth="1"/>
    <col min="507" max="515" width="0.81640625" style="1"/>
    <col min="516" max="516" width="4.81640625" style="1" customWidth="1"/>
    <col min="517" max="530" width="0.81640625" style="1"/>
    <col min="531" max="531" width="7.453125" style="1" customWidth="1"/>
    <col min="532" max="544" width="0.81640625" style="1"/>
    <col min="545" max="545" width="6.54296875" style="1" customWidth="1"/>
    <col min="546" max="557" width="0.81640625" style="1"/>
    <col min="558" max="558" width="7.1796875" style="1" customWidth="1"/>
    <col min="559" max="738" width="0.81640625" style="1"/>
    <col min="739" max="739" width="5.54296875" style="1" customWidth="1"/>
    <col min="740" max="761" width="0.81640625" style="1"/>
    <col min="762" max="762" width="1" style="1" customWidth="1"/>
    <col min="763" max="771" width="0.81640625" style="1"/>
    <col min="772" max="772" width="4.81640625" style="1" customWidth="1"/>
    <col min="773" max="786" width="0.81640625" style="1"/>
    <col min="787" max="787" width="7.453125" style="1" customWidth="1"/>
    <col min="788" max="800" width="0.81640625" style="1"/>
    <col min="801" max="801" width="6.54296875" style="1" customWidth="1"/>
    <col min="802" max="813" width="0.81640625" style="1"/>
    <col min="814" max="814" width="7.1796875" style="1" customWidth="1"/>
    <col min="815" max="994" width="0.81640625" style="1"/>
    <col min="995" max="995" width="5.54296875" style="1" customWidth="1"/>
    <col min="996" max="1017" width="0.81640625" style="1"/>
    <col min="1018" max="1018" width="1" style="1" customWidth="1"/>
    <col min="1019" max="1027" width="0.81640625" style="1"/>
    <col min="1028" max="1028" width="4.81640625" style="1" customWidth="1"/>
    <col min="1029" max="1042" width="0.81640625" style="1"/>
    <col min="1043" max="1043" width="7.453125" style="1" customWidth="1"/>
    <col min="1044" max="1056" width="0.81640625" style="1"/>
    <col min="1057" max="1057" width="6.54296875" style="1" customWidth="1"/>
    <col min="1058" max="1069" width="0.81640625" style="1"/>
    <col min="1070" max="1070" width="7.1796875" style="1" customWidth="1"/>
    <col min="1071" max="1250" width="0.81640625" style="1"/>
    <col min="1251" max="1251" width="5.54296875" style="1" customWidth="1"/>
    <col min="1252" max="1273" width="0.81640625" style="1"/>
    <col min="1274" max="1274" width="1" style="1" customWidth="1"/>
    <col min="1275" max="1283" width="0.81640625" style="1"/>
    <col min="1284" max="1284" width="4.81640625" style="1" customWidth="1"/>
    <col min="1285" max="1298" width="0.81640625" style="1"/>
    <col min="1299" max="1299" width="7.453125" style="1" customWidth="1"/>
    <col min="1300" max="1312" width="0.81640625" style="1"/>
    <col min="1313" max="1313" width="6.54296875" style="1" customWidth="1"/>
    <col min="1314" max="1325" width="0.81640625" style="1"/>
    <col min="1326" max="1326" width="7.1796875" style="1" customWidth="1"/>
    <col min="1327" max="1506" width="0.81640625" style="1"/>
    <col min="1507" max="1507" width="5.54296875" style="1" customWidth="1"/>
    <col min="1508" max="1529" width="0.81640625" style="1"/>
    <col min="1530" max="1530" width="1" style="1" customWidth="1"/>
    <col min="1531" max="1539" width="0.81640625" style="1"/>
    <col min="1540" max="1540" width="4.81640625" style="1" customWidth="1"/>
    <col min="1541" max="1554" width="0.81640625" style="1"/>
    <col min="1555" max="1555" width="7.453125" style="1" customWidth="1"/>
    <col min="1556" max="1568" width="0.81640625" style="1"/>
    <col min="1569" max="1569" width="6.54296875" style="1" customWidth="1"/>
    <col min="1570" max="1581" width="0.81640625" style="1"/>
    <col min="1582" max="1582" width="7.1796875" style="1" customWidth="1"/>
    <col min="1583" max="1762" width="0.81640625" style="1"/>
    <col min="1763" max="1763" width="5.54296875" style="1" customWidth="1"/>
    <col min="1764" max="1785" width="0.81640625" style="1"/>
    <col min="1786" max="1786" width="1" style="1" customWidth="1"/>
    <col min="1787" max="1795" width="0.81640625" style="1"/>
    <col min="1796" max="1796" width="4.81640625" style="1" customWidth="1"/>
    <col min="1797" max="1810" width="0.81640625" style="1"/>
    <col min="1811" max="1811" width="7.453125" style="1" customWidth="1"/>
    <col min="1812" max="1824" width="0.81640625" style="1"/>
    <col min="1825" max="1825" width="6.54296875" style="1" customWidth="1"/>
    <col min="1826" max="1837" width="0.81640625" style="1"/>
    <col min="1838" max="1838" width="7.1796875" style="1" customWidth="1"/>
    <col min="1839" max="2018" width="0.81640625" style="1"/>
    <col min="2019" max="2019" width="5.54296875" style="1" customWidth="1"/>
    <col min="2020" max="2041" width="0.81640625" style="1"/>
    <col min="2042" max="2042" width="1" style="1" customWidth="1"/>
    <col min="2043" max="2051" width="0.81640625" style="1"/>
    <col min="2052" max="2052" width="4.81640625" style="1" customWidth="1"/>
    <col min="2053" max="2066" width="0.81640625" style="1"/>
    <col min="2067" max="2067" width="7.453125" style="1" customWidth="1"/>
    <col min="2068" max="2080" width="0.81640625" style="1"/>
    <col min="2081" max="2081" width="6.54296875" style="1" customWidth="1"/>
    <col min="2082" max="2093" width="0.81640625" style="1"/>
    <col min="2094" max="2094" width="7.1796875" style="1" customWidth="1"/>
    <col min="2095" max="2274" width="0.81640625" style="1"/>
    <col min="2275" max="2275" width="5.54296875" style="1" customWidth="1"/>
    <col min="2276" max="2297" width="0.81640625" style="1"/>
    <col min="2298" max="2298" width="1" style="1" customWidth="1"/>
    <col min="2299" max="2307" width="0.81640625" style="1"/>
    <col min="2308" max="2308" width="4.81640625" style="1" customWidth="1"/>
    <col min="2309" max="2322" width="0.81640625" style="1"/>
    <col min="2323" max="2323" width="7.453125" style="1" customWidth="1"/>
    <col min="2324" max="2336" width="0.81640625" style="1"/>
    <col min="2337" max="2337" width="6.54296875" style="1" customWidth="1"/>
    <col min="2338" max="2349" width="0.81640625" style="1"/>
    <col min="2350" max="2350" width="7.1796875" style="1" customWidth="1"/>
    <col min="2351" max="2530" width="0.81640625" style="1"/>
    <col min="2531" max="2531" width="5.54296875" style="1" customWidth="1"/>
    <col min="2532" max="2553" width="0.81640625" style="1"/>
    <col min="2554" max="2554" width="1" style="1" customWidth="1"/>
    <col min="2555" max="2563" width="0.81640625" style="1"/>
    <col min="2564" max="2564" width="4.81640625" style="1" customWidth="1"/>
    <col min="2565" max="2578" width="0.81640625" style="1"/>
    <col min="2579" max="2579" width="7.453125" style="1" customWidth="1"/>
    <col min="2580" max="2592" width="0.81640625" style="1"/>
    <col min="2593" max="2593" width="6.54296875" style="1" customWidth="1"/>
    <col min="2594" max="2605" width="0.81640625" style="1"/>
    <col min="2606" max="2606" width="7.1796875" style="1" customWidth="1"/>
    <col min="2607" max="2786" width="0.81640625" style="1"/>
    <col min="2787" max="2787" width="5.54296875" style="1" customWidth="1"/>
    <col min="2788" max="2809" width="0.81640625" style="1"/>
    <col min="2810" max="2810" width="1" style="1" customWidth="1"/>
    <col min="2811" max="2819" width="0.81640625" style="1"/>
    <col min="2820" max="2820" width="4.81640625" style="1" customWidth="1"/>
    <col min="2821" max="2834" width="0.81640625" style="1"/>
    <col min="2835" max="2835" width="7.453125" style="1" customWidth="1"/>
    <col min="2836" max="2848" width="0.81640625" style="1"/>
    <col min="2849" max="2849" width="6.54296875" style="1" customWidth="1"/>
    <col min="2850" max="2861" width="0.81640625" style="1"/>
    <col min="2862" max="2862" width="7.1796875" style="1" customWidth="1"/>
    <col min="2863" max="3042" width="0.81640625" style="1"/>
    <col min="3043" max="3043" width="5.54296875" style="1" customWidth="1"/>
    <col min="3044" max="3065" width="0.81640625" style="1"/>
    <col min="3066" max="3066" width="1" style="1" customWidth="1"/>
    <col min="3067" max="3075" width="0.81640625" style="1"/>
    <col min="3076" max="3076" width="4.81640625" style="1" customWidth="1"/>
    <col min="3077" max="3090" width="0.81640625" style="1"/>
    <col min="3091" max="3091" width="7.453125" style="1" customWidth="1"/>
    <col min="3092" max="3104" width="0.81640625" style="1"/>
    <col min="3105" max="3105" width="6.54296875" style="1" customWidth="1"/>
    <col min="3106" max="3117" width="0.81640625" style="1"/>
    <col min="3118" max="3118" width="7.1796875" style="1" customWidth="1"/>
    <col min="3119" max="3298" width="0.81640625" style="1"/>
    <col min="3299" max="3299" width="5.54296875" style="1" customWidth="1"/>
    <col min="3300" max="3321" width="0.81640625" style="1"/>
    <col min="3322" max="3322" width="1" style="1" customWidth="1"/>
    <col min="3323" max="3331" width="0.81640625" style="1"/>
    <col min="3332" max="3332" width="4.81640625" style="1" customWidth="1"/>
    <col min="3333" max="3346" width="0.81640625" style="1"/>
    <col min="3347" max="3347" width="7.453125" style="1" customWidth="1"/>
    <col min="3348" max="3360" width="0.81640625" style="1"/>
    <col min="3361" max="3361" width="6.54296875" style="1" customWidth="1"/>
    <col min="3362" max="3373" width="0.81640625" style="1"/>
    <col min="3374" max="3374" width="7.1796875" style="1" customWidth="1"/>
    <col min="3375" max="3554" width="0.81640625" style="1"/>
    <col min="3555" max="3555" width="5.54296875" style="1" customWidth="1"/>
    <col min="3556" max="3577" width="0.81640625" style="1"/>
    <col min="3578" max="3578" width="1" style="1" customWidth="1"/>
    <col min="3579" max="3587" width="0.81640625" style="1"/>
    <col min="3588" max="3588" width="4.81640625" style="1" customWidth="1"/>
    <col min="3589" max="3602" width="0.81640625" style="1"/>
    <col min="3603" max="3603" width="7.453125" style="1" customWidth="1"/>
    <col min="3604" max="3616" width="0.81640625" style="1"/>
    <col min="3617" max="3617" width="6.54296875" style="1" customWidth="1"/>
    <col min="3618" max="3629" width="0.81640625" style="1"/>
    <col min="3630" max="3630" width="7.1796875" style="1" customWidth="1"/>
    <col min="3631" max="3810" width="0.81640625" style="1"/>
    <col min="3811" max="3811" width="5.54296875" style="1" customWidth="1"/>
    <col min="3812" max="3833" width="0.81640625" style="1"/>
    <col min="3834" max="3834" width="1" style="1" customWidth="1"/>
    <col min="3835" max="3843" width="0.81640625" style="1"/>
    <col min="3844" max="3844" width="4.81640625" style="1" customWidth="1"/>
    <col min="3845" max="3858" width="0.81640625" style="1"/>
    <col min="3859" max="3859" width="7.453125" style="1" customWidth="1"/>
    <col min="3860" max="3872" width="0.81640625" style="1"/>
    <col min="3873" max="3873" width="6.54296875" style="1" customWidth="1"/>
    <col min="3874" max="3885" width="0.81640625" style="1"/>
    <col min="3886" max="3886" width="7.1796875" style="1" customWidth="1"/>
    <col min="3887" max="4066" width="0.81640625" style="1"/>
    <col min="4067" max="4067" width="5.54296875" style="1" customWidth="1"/>
    <col min="4068" max="4089" width="0.81640625" style="1"/>
    <col min="4090" max="4090" width="1" style="1" customWidth="1"/>
    <col min="4091" max="4099" width="0.81640625" style="1"/>
    <col min="4100" max="4100" width="4.81640625" style="1" customWidth="1"/>
    <col min="4101" max="4114" width="0.81640625" style="1"/>
    <col min="4115" max="4115" width="7.453125" style="1" customWidth="1"/>
    <col min="4116" max="4128" width="0.81640625" style="1"/>
    <col min="4129" max="4129" width="6.54296875" style="1" customWidth="1"/>
    <col min="4130" max="4141" width="0.81640625" style="1"/>
    <col min="4142" max="4142" width="7.1796875" style="1" customWidth="1"/>
    <col min="4143" max="4322" width="0.81640625" style="1"/>
    <col min="4323" max="4323" width="5.54296875" style="1" customWidth="1"/>
    <col min="4324" max="4345" width="0.81640625" style="1"/>
    <col min="4346" max="4346" width="1" style="1" customWidth="1"/>
    <col min="4347" max="4355" width="0.81640625" style="1"/>
    <col min="4356" max="4356" width="4.81640625" style="1" customWidth="1"/>
    <col min="4357" max="4370" width="0.81640625" style="1"/>
    <col min="4371" max="4371" width="7.453125" style="1" customWidth="1"/>
    <col min="4372" max="4384" width="0.81640625" style="1"/>
    <col min="4385" max="4385" width="6.54296875" style="1" customWidth="1"/>
    <col min="4386" max="4397" width="0.81640625" style="1"/>
    <col min="4398" max="4398" width="7.1796875" style="1" customWidth="1"/>
    <col min="4399" max="4578" width="0.81640625" style="1"/>
    <col min="4579" max="4579" width="5.54296875" style="1" customWidth="1"/>
    <col min="4580" max="4601" width="0.81640625" style="1"/>
    <col min="4602" max="4602" width="1" style="1" customWidth="1"/>
    <col min="4603" max="4611" width="0.81640625" style="1"/>
    <col min="4612" max="4612" width="4.81640625" style="1" customWidth="1"/>
    <col min="4613" max="4626" width="0.81640625" style="1"/>
    <col min="4627" max="4627" width="7.453125" style="1" customWidth="1"/>
    <col min="4628" max="4640" width="0.81640625" style="1"/>
    <col min="4641" max="4641" width="6.54296875" style="1" customWidth="1"/>
    <col min="4642" max="4653" width="0.81640625" style="1"/>
    <col min="4654" max="4654" width="7.1796875" style="1" customWidth="1"/>
    <col min="4655" max="4834" width="0.81640625" style="1"/>
    <col min="4835" max="4835" width="5.54296875" style="1" customWidth="1"/>
    <col min="4836" max="4857" width="0.81640625" style="1"/>
    <col min="4858" max="4858" width="1" style="1" customWidth="1"/>
    <col min="4859" max="4867" width="0.81640625" style="1"/>
    <col min="4868" max="4868" width="4.81640625" style="1" customWidth="1"/>
    <col min="4869" max="4882" width="0.81640625" style="1"/>
    <col min="4883" max="4883" width="7.453125" style="1" customWidth="1"/>
    <col min="4884" max="4896" width="0.81640625" style="1"/>
    <col min="4897" max="4897" width="6.54296875" style="1" customWidth="1"/>
    <col min="4898" max="4909" width="0.81640625" style="1"/>
    <col min="4910" max="4910" width="7.1796875" style="1" customWidth="1"/>
    <col min="4911" max="5090" width="0.81640625" style="1"/>
    <col min="5091" max="5091" width="5.54296875" style="1" customWidth="1"/>
    <col min="5092" max="5113" width="0.81640625" style="1"/>
    <col min="5114" max="5114" width="1" style="1" customWidth="1"/>
    <col min="5115" max="5123" width="0.81640625" style="1"/>
    <col min="5124" max="5124" width="4.81640625" style="1" customWidth="1"/>
    <col min="5125" max="5138" width="0.81640625" style="1"/>
    <col min="5139" max="5139" width="7.453125" style="1" customWidth="1"/>
    <col min="5140" max="5152" width="0.81640625" style="1"/>
    <col min="5153" max="5153" width="6.54296875" style="1" customWidth="1"/>
    <col min="5154" max="5165" width="0.81640625" style="1"/>
    <col min="5166" max="5166" width="7.1796875" style="1" customWidth="1"/>
    <col min="5167" max="5346" width="0.81640625" style="1"/>
    <col min="5347" max="5347" width="5.54296875" style="1" customWidth="1"/>
    <col min="5348" max="5369" width="0.81640625" style="1"/>
    <col min="5370" max="5370" width="1" style="1" customWidth="1"/>
    <col min="5371" max="5379" width="0.81640625" style="1"/>
    <col min="5380" max="5380" width="4.81640625" style="1" customWidth="1"/>
    <col min="5381" max="5394" width="0.81640625" style="1"/>
    <col min="5395" max="5395" width="7.453125" style="1" customWidth="1"/>
    <col min="5396" max="5408" width="0.81640625" style="1"/>
    <col min="5409" max="5409" width="6.54296875" style="1" customWidth="1"/>
    <col min="5410" max="5421" width="0.81640625" style="1"/>
    <col min="5422" max="5422" width="7.1796875" style="1" customWidth="1"/>
    <col min="5423" max="5602" width="0.81640625" style="1"/>
    <col min="5603" max="5603" width="5.54296875" style="1" customWidth="1"/>
    <col min="5604" max="5625" width="0.81640625" style="1"/>
    <col min="5626" max="5626" width="1" style="1" customWidth="1"/>
    <col min="5627" max="5635" width="0.81640625" style="1"/>
    <col min="5636" max="5636" width="4.81640625" style="1" customWidth="1"/>
    <col min="5637" max="5650" width="0.81640625" style="1"/>
    <col min="5651" max="5651" width="7.453125" style="1" customWidth="1"/>
    <col min="5652" max="5664" width="0.81640625" style="1"/>
    <col min="5665" max="5665" width="6.54296875" style="1" customWidth="1"/>
    <col min="5666" max="5677" width="0.81640625" style="1"/>
    <col min="5678" max="5678" width="7.1796875" style="1" customWidth="1"/>
    <col min="5679" max="5858" width="0.81640625" style="1"/>
    <col min="5859" max="5859" width="5.54296875" style="1" customWidth="1"/>
    <col min="5860" max="5881" width="0.81640625" style="1"/>
    <col min="5882" max="5882" width="1" style="1" customWidth="1"/>
    <col min="5883" max="5891" width="0.81640625" style="1"/>
    <col min="5892" max="5892" width="4.81640625" style="1" customWidth="1"/>
    <col min="5893" max="5906" width="0.81640625" style="1"/>
    <col min="5907" max="5907" width="7.453125" style="1" customWidth="1"/>
    <col min="5908" max="5920" width="0.81640625" style="1"/>
    <col min="5921" max="5921" width="6.54296875" style="1" customWidth="1"/>
    <col min="5922" max="5933" width="0.81640625" style="1"/>
    <col min="5934" max="5934" width="7.1796875" style="1" customWidth="1"/>
    <col min="5935" max="6114" width="0.81640625" style="1"/>
    <col min="6115" max="6115" width="5.54296875" style="1" customWidth="1"/>
    <col min="6116" max="6137" width="0.81640625" style="1"/>
    <col min="6138" max="6138" width="1" style="1" customWidth="1"/>
    <col min="6139" max="6147" width="0.81640625" style="1"/>
    <col min="6148" max="6148" width="4.81640625" style="1" customWidth="1"/>
    <col min="6149" max="6162" width="0.81640625" style="1"/>
    <col min="6163" max="6163" width="7.453125" style="1" customWidth="1"/>
    <col min="6164" max="6176" width="0.81640625" style="1"/>
    <col min="6177" max="6177" width="6.54296875" style="1" customWidth="1"/>
    <col min="6178" max="6189" width="0.81640625" style="1"/>
    <col min="6190" max="6190" width="7.1796875" style="1" customWidth="1"/>
    <col min="6191" max="6370" width="0.81640625" style="1"/>
    <col min="6371" max="6371" width="5.54296875" style="1" customWidth="1"/>
    <col min="6372" max="6393" width="0.81640625" style="1"/>
    <col min="6394" max="6394" width="1" style="1" customWidth="1"/>
    <col min="6395" max="6403" width="0.81640625" style="1"/>
    <col min="6404" max="6404" width="4.81640625" style="1" customWidth="1"/>
    <col min="6405" max="6418" width="0.81640625" style="1"/>
    <col min="6419" max="6419" width="7.453125" style="1" customWidth="1"/>
    <col min="6420" max="6432" width="0.81640625" style="1"/>
    <col min="6433" max="6433" width="6.54296875" style="1" customWidth="1"/>
    <col min="6434" max="6445" width="0.81640625" style="1"/>
    <col min="6446" max="6446" width="7.1796875" style="1" customWidth="1"/>
    <col min="6447" max="6626" width="0.81640625" style="1"/>
    <col min="6627" max="6627" width="5.54296875" style="1" customWidth="1"/>
    <col min="6628" max="6649" width="0.81640625" style="1"/>
    <col min="6650" max="6650" width="1" style="1" customWidth="1"/>
    <col min="6651" max="6659" width="0.81640625" style="1"/>
    <col min="6660" max="6660" width="4.81640625" style="1" customWidth="1"/>
    <col min="6661" max="6674" width="0.81640625" style="1"/>
    <col min="6675" max="6675" width="7.453125" style="1" customWidth="1"/>
    <col min="6676" max="6688" width="0.81640625" style="1"/>
    <col min="6689" max="6689" width="6.54296875" style="1" customWidth="1"/>
    <col min="6690" max="6701" width="0.81640625" style="1"/>
    <col min="6702" max="6702" width="7.1796875" style="1" customWidth="1"/>
    <col min="6703" max="6882" width="0.81640625" style="1"/>
    <col min="6883" max="6883" width="5.54296875" style="1" customWidth="1"/>
    <col min="6884" max="6905" width="0.81640625" style="1"/>
    <col min="6906" max="6906" width="1" style="1" customWidth="1"/>
    <col min="6907" max="6915" width="0.81640625" style="1"/>
    <col min="6916" max="6916" width="4.81640625" style="1" customWidth="1"/>
    <col min="6917" max="6930" width="0.81640625" style="1"/>
    <col min="6931" max="6931" width="7.453125" style="1" customWidth="1"/>
    <col min="6932" max="6944" width="0.81640625" style="1"/>
    <col min="6945" max="6945" width="6.54296875" style="1" customWidth="1"/>
    <col min="6946" max="6957" width="0.81640625" style="1"/>
    <col min="6958" max="6958" width="7.1796875" style="1" customWidth="1"/>
    <col min="6959" max="7138" width="0.81640625" style="1"/>
    <col min="7139" max="7139" width="5.54296875" style="1" customWidth="1"/>
    <col min="7140" max="7161" width="0.81640625" style="1"/>
    <col min="7162" max="7162" width="1" style="1" customWidth="1"/>
    <col min="7163" max="7171" width="0.81640625" style="1"/>
    <col min="7172" max="7172" width="4.81640625" style="1" customWidth="1"/>
    <col min="7173" max="7186" width="0.81640625" style="1"/>
    <col min="7187" max="7187" width="7.453125" style="1" customWidth="1"/>
    <col min="7188" max="7200" width="0.81640625" style="1"/>
    <col min="7201" max="7201" width="6.54296875" style="1" customWidth="1"/>
    <col min="7202" max="7213" width="0.81640625" style="1"/>
    <col min="7214" max="7214" width="7.1796875" style="1" customWidth="1"/>
    <col min="7215" max="7394" width="0.81640625" style="1"/>
    <col min="7395" max="7395" width="5.54296875" style="1" customWidth="1"/>
    <col min="7396" max="7417" width="0.81640625" style="1"/>
    <col min="7418" max="7418" width="1" style="1" customWidth="1"/>
    <col min="7419" max="7427" width="0.81640625" style="1"/>
    <col min="7428" max="7428" width="4.81640625" style="1" customWidth="1"/>
    <col min="7429" max="7442" width="0.81640625" style="1"/>
    <col min="7443" max="7443" width="7.453125" style="1" customWidth="1"/>
    <col min="7444" max="7456" width="0.81640625" style="1"/>
    <col min="7457" max="7457" width="6.54296875" style="1" customWidth="1"/>
    <col min="7458" max="7469" width="0.81640625" style="1"/>
    <col min="7470" max="7470" width="7.1796875" style="1" customWidth="1"/>
    <col min="7471" max="7650" width="0.81640625" style="1"/>
    <col min="7651" max="7651" width="5.54296875" style="1" customWidth="1"/>
    <col min="7652" max="7673" width="0.81640625" style="1"/>
    <col min="7674" max="7674" width="1" style="1" customWidth="1"/>
    <col min="7675" max="7683" width="0.81640625" style="1"/>
    <col min="7684" max="7684" width="4.81640625" style="1" customWidth="1"/>
    <col min="7685" max="7698" width="0.81640625" style="1"/>
    <col min="7699" max="7699" width="7.453125" style="1" customWidth="1"/>
    <col min="7700" max="7712" width="0.81640625" style="1"/>
    <col min="7713" max="7713" width="6.54296875" style="1" customWidth="1"/>
    <col min="7714" max="7725" width="0.81640625" style="1"/>
    <col min="7726" max="7726" width="7.1796875" style="1" customWidth="1"/>
    <col min="7727" max="7906" width="0.81640625" style="1"/>
    <col min="7907" max="7907" width="5.54296875" style="1" customWidth="1"/>
    <col min="7908" max="7929" width="0.81640625" style="1"/>
    <col min="7930" max="7930" width="1" style="1" customWidth="1"/>
    <col min="7931" max="7939" width="0.81640625" style="1"/>
    <col min="7940" max="7940" width="4.81640625" style="1" customWidth="1"/>
    <col min="7941" max="7954" width="0.81640625" style="1"/>
    <col min="7955" max="7955" width="7.453125" style="1" customWidth="1"/>
    <col min="7956" max="7968" width="0.81640625" style="1"/>
    <col min="7969" max="7969" width="6.54296875" style="1" customWidth="1"/>
    <col min="7970" max="7981" width="0.81640625" style="1"/>
    <col min="7982" max="7982" width="7.1796875" style="1" customWidth="1"/>
    <col min="7983" max="8162" width="0.81640625" style="1"/>
    <col min="8163" max="8163" width="5.54296875" style="1" customWidth="1"/>
    <col min="8164" max="8185" width="0.81640625" style="1"/>
    <col min="8186" max="8186" width="1" style="1" customWidth="1"/>
    <col min="8187" max="8195" width="0.81640625" style="1"/>
    <col min="8196" max="8196" width="4.81640625" style="1" customWidth="1"/>
    <col min="8197" max="8210" width="0.81640625" style="1"/>
    <col min="8211" max="8211" width="7.453125" style="1" customWidth="1"/>
    <col min="8212" max="8224" width="0.81640625" style="1"/>
    <col min="8225" max="8225" width="6.54296875" style="1" customWidth="1"/>
    <col min="8226" max="8237" width="0.81640625" style="1"/>
    <col min="8238" max="8238" width="7.1796875" style="1" customWidth="1"/>
    <col min="8239" max="8418" width="0.81640625" style="1"/>
    <col min="8419" max="8419" width="5.54296875" style="1" customWidth="1"/>
    <col min="8420" max="8441" width="0.81640625" style="1"/>
    <col min="8442" max="8442" width="1" style="1" customWidth="1"/>
    <col min="8443" max="8451" width="0.81640625" style="1"/>
    <col min="8452" max="8452" width="4.81640625" style="1" customWidth="1"/>
    <col min="8453" max="8466" width="0.81640625" style="1"/>
    <col min="8467" max="8467" width="7.453125" style="1" customWidth="1"/>
    <col min="8468" max="8480" width="0.81640625" style="1"/>
    <col min="8481" max="8481" width="6.54296875" style="1" customWidth="1"/>
    <col min="8482" max="8493" width="0.81640625" style="1"/>
    <col min="8494" max="8494" width="7.1796875" style="1" customWidth="1"/>
    <col min="8495" max="8674" width="0.81640625" style="1"/>
    <col min="8675" max="8675" width="5.54296875" style="1" customWidth="1"/>
    <col min="8676" max="8697" width="0.81640625" style="1"/>
    <col min="8698" max="8698" width="1" style="1" customWidth="1"/>
    <col min="8699" max="8707" width="0.81640625" style="1"/>
    <col min="8708" max="8708" width="4.81640625" style="1" customWidth="1"/>
    <col min="8709" max="8722" width="0.81640625" style="1"/>
    <col min="8723" max="8723" width="7.453125" style="1" customWidth="1"/>
    <col min="8724" max="8736" width="0.81640625" style="1"/>
    <col min="8737" max="8737" width="6.54296875" style="1" customWidth="1"/>
    <col min="8738" max="8749" width="0.81640625" style="1"/>
    <col min="8750" max="8750" width="7.1796875" style="1" customWidth="1"/>
    <col min="8751" max="8930" width="0.81640625" style="1"/>
    <col min="8931" max="8931" width="5.54296875" style="1" customWidth="1"/>
    <col min="8932" max="8953" width="0.81640625" style="1"/>
    <col min="8954" max="8954" width="1" style="1" customWidth="1"/>
    <col min="8955" max="8963" width="0.81640625" style="1"/>
    <col min="8964" max="8964" width="4.81640625" style="1" customWidth="1"/>
    <col min="8965" max="8978" width="0.81640625" style="1"/>
    <col min="8979" max="8979" width="7.453125" style="1" customWidth="1"/>
    <col min="8980" max="8992" width="0.81640625" style="1"/>
    <col min="8993" max="8993" width="6.54296875" style="1" customWidth="1"/>
    <col min="8994" max="9005" width="0.81640625" style="1"/>
    <col min="9006" max="9006" width="7.1796875" style="1" customWidth="1"/>
    <col min="9007" max="9186" width="0.81640625" style="1"/>
    <col min="9187" max="9187" width="5.54296875" style="1" customWidth="1"/>
    <col min="9188" max="9209" width="0.81640625" style="1"/>
    <col min="9210" max="9210" width="1" style="1" customWidth="1"/>
    <col min="9211" max="9219" width="0.81640625" style="1"/>
    <col min="9220" max="9220" width="4.81640625" style="1" customWidth="1"/>
    <col min="9221" max="9234" width="0.81640625" style="1"/>
    <col min="9235" max="9235" width="7.453125" style="1" customWidth="1"/>
    <col min="9236" max="9248" width="0.81640625" style="1"/>
    <col min="9249" max="9249" width="6.54296875" style="1" customWidth="1"/>
    <col min="9250" max="9261" width="0.81640625" style="1"/>
    <col min="9262" max="9262" width="7.1796875" style="1" customWidth="1"/>
    <col min="9263" max="9442" width="0.81640625" style="1"/>
    <col min="9443" max="9443" width="5.54296875" style="1" customWidth="1"/>
    <col min="9444" max="9465" width="0.81640625" style="1"/>
    <col min="9466" max="9466" width="1" style="1" customWidth="1"/>
    <col min="9467" max="9475" width="0.81640625" style="1"/>
    <col min="9476" max="9476" width="4.81640625" style="1" customWidth="1"/>
    <col min="9477" max="9490" width="0.81640625" style="1"/>
    <col min="9491" max="9491" width="7.453125" style="1" customWidth="1"/>
    <col min="9492" max="9504" width="0.81640625" style="1"/>
    <col min="9505" max="9505" width="6.54296875" style="1" customWidth="1"/>
    <col min="9506" max="9517" width="0.81640625" style="1"/>
    <col min="9518" max="9518" width="7.1796875" style="1" customWidth="1"/>
    <col min="9519" max="9698" width="0.81640625" style="1"/>
    <col min="9699" max="9699" width="5.54296875" style="1" customWidth="1"/>
    <col min="9700" max="9721" width="0.81640625" style="1"/>
    <col min="9722" max="9722" width="1" style="1" customWidth="1"/>
    <col min="9723" max="9731" width="0.81640625" style="1"/>
    <col min="9732" max="9732" width="4.81640625" style="1" customWidth="1"/>
    <col min="9733" max="9746" width="0.81640625" style="1"/>
    <col min="9747" max="9747" width="7.453125" style="1" customWidth="1"/>
    <col min="9748" max="9760" width="0.81640625" style="1"/>
    <col min="9761" max="9761" width="6.54296875" style="1" customWidth="1"/>
    <col min="9762" max="9773" width="0.81640625" style="1"/>
    <col min="9774" max="9774" width="7.1796875" style="1" customWidth="1"/>
    <col min="9775" max="9954" width="0.81640625" style="1"/>
    <col min="9955" max="9955" width="5.54296875" style="1" customWidth="1"/>
    <col min="9956" max="9977" width="0.81640625" style="1"/>
    <col min="9978" max="9978" width="1" style="1" customWidth="1"/>
    <col min="9979" max="9987" width="0.81640625" style="1"/>
    <col min="9988" max="9988" width="4.81640625" style="1" customWidth="1"/>
    <col min="9989" max="10002" width="0.81640625" style="1"/>
    <col min="10003" max="10003" width="7.453125" style="1" customWidth="1"/>
    <col min="10004" max="10016" width="0.81640625" style="1"/>
    <col min="10017" max="10017" width="6.54296875" style="1" customWidth="1"/>
    <col min="10018" max="10029" width="0.81640625" style="1"/>
    <col min="10030" max="10030" width="7.1796875" style="1" customWidth="1"/>
    <col min="10031" max="10210" width="0.81640625" style="1"/>
    <col min="10211" max="10211" width="5.54296875" style="1" customWidth="1"/>
    <col min="10212" max="10233" width="0.81640625" style="1"/>
    <col min="10234" max="10234" width="1" style="1" customWidth="1"/>
    <col min="10235" max="10243" width="0.81640625" style="1"/>
    <col min="10244" max="10244" width="4.81640625" style="1" customWidth="1"/>
    <col min="10245" max="10258" width="0.81640625" style="1"/>
    <col min="10259" max="10259" width="7.453125" style="1" customWidth="1"/>
    <col min="10260" max="10272" width="0.81640625" style="1"/>
    <col min="10273" max="10273" width="6.54296875" style="1" customWidth="1"/>
    <col min="10274" max="10285" width="0.81640625" style="1"/>
    <col min="10286" max="10286" width="7.1796875" style="1" customWidth="1"/>
    <col min="10287" max="10466" width="0.81640625" style="1"/>
    <col min="10467" max="10467" width="5.54296875" style="1" customWidth="1"/>
    <col min="10468" max="10489" width="0.81640625" style="1"/>
    <col min="10490" max="10490" width="1" style="1" customWidth="1"/>
    <col min="10491" max="10499" width="0.81640625" style="1"/>
    <col min="10500" max="10500" width="4.81640625" style="1" customWidth="1"/>
    <col min="10501" max="10514" width="0.81640625" style="1"/>
    <col min="10515" max="10515" width="7.453125" style="1" customWidth="1"/>
    <col min="10516" max="10528" width="0.81640625" style="1"/>
    <col min="10529" max="10529" width="6.54296875" style="1" customWidth="1"/>
    <col min="10530" max="10541" width="0.81640625" style="1"/>
    <col min="10542" max="10542" width="7.1796875" style="1" customWidth="1"/>
    <col min="10543" max="10722" width="0.81640625" style="1"/>
    <col min="10723" max="10723" width="5.54296875" style="1" customWidth="1"/>
    <col min="10724" max="10745" width="0.81640625" style="1"/>
    <col min="10746" max="10746" width="1" style="1" customWidth="1"/>
    <col min="10747" max="10755" width="0.81640625" style="1"/>
    <col min="10756" max="10756" width="4.81640625" style="1" customWidth="1"/>
    <col min="10757" max="10770" width="0.81640625" style="1"/>
    <col min="10771" max="10771" width="7.453125" style="1" customWidth="1"/>
    <col min="10772" max="10784" width="0.81640625" style="1"/>
    <col min="10785" max="10785" width="6.54296875" style="1" customWidth="1"/>
    <col min="10786" max="10797" width="0.81640625" style="1"/>
    <col min="10798" max="10798" width="7.1796875" style="1" customWidth="1"/>
    <col min="10799" max="10978" width="0.81640625" style="1"/>
    <col min="10979" max="10979" width="5.54296875" style="1" customWidth="1"/>
    <col min="10980" max="11001" width="0.81640625" style="1"/>
    <col min="11002" max="11002" width="1" style="1" customWidth="1"/>
    <col min="11003" max="11011" width="0.81640625" style="1"/>
    <col min="11012" max="11012" width="4.81640625" style="1" customWidth="1"/>
    <col min="11013" max="11026" width="0.81640625" style="1"/>
    <col min="11027" max="11027" width="7.453125" style="1" customWidth="1"/>
    <col min="11028" max="11040" width="0.81640625" style="1"/>
    <col min="11041" max="11041" width="6.54296875" style="1" customWidth="1"/>
    <col min="11042" max="11053" width="0.81640625" style="1"/>
    <col min="11054" max="11054" width="7.1796875" style="1" customWidth="1"/>
    <col min="11055" max="11234" width="0.81640625" style="1"/>
    <col min="11235" max="11235" width="5.54296875" style="1" customWidth="1"/>
    <col min="11236" max="11257" width="0.81640625" style="1"/>
    <col min="11258" max="11258" width="1" style="1" customWidth="1"/>
    <col min="11259" max="11267" width="0.81640625" style="1"/>
    <col min="11268" max="11268" width="4.81640625" style="1" customWidth="1"/>
    <col min="11269" max="11282" width="0.81640625" style="1"/>
    <col min="11283" max="11283" width="7.453125" style="1" customWidth="1"/>
    <col min="11284" max="11296" width="0.81640625" style="1"/>
    <col min="11297" max="11297" width="6.54296875" style="1" customWidth="1"/>
    <col min="11298" max="11309" width="0.81640625" style="1"/>
    <col min="11310" max="11310" width="7.1796875" style="1" customWidth="1"/>
    <col min="11311" max="11490" width="0.81640625" style="1"/>
    <col min="11491" max="11491" width="5.54296875" style="1" customWidth="1"/>
    <col min="11492" max="11513" width="0.81640625" style="1"/>
    <col min="11514" max="11514" width="1" style="1" customWidth="1"/>
    <col min="11515" max="11523" width="0.81640625" style="1"/>
    <col min="11524" max="11524" width="4.81640625" style="1" customWidth="1"/>
    <col min="11525" max="11538" width="0.81640625" style="1"/>
    <col min="11539" max="11539" width="7.453125" style="1" customWidth="1"/>
    <col min="11540" max="11552" width="0.81640625" style="1"/>
    <col min="11553" max="11553" width="6.54296875" style="1" customWidth="1"/>
    <col min="11554" max="11565" width="0.81640625" style="1"/>
    <col min="11566" max="11566" width="7.1796875" style="1" customWidth="1"/>
    <col min="11567" max="11746" width="0.81640625" style="1"/>
    <col min="11747" max="11747" width="5.54296875" style="1" customWidth="1"/>
    <col min="11748" max="11769" width="0.81640625" style="1"/>
    <col min="11770" max="11770" width="1" style="1" customWidth="1"/>
    <col min="11771" max="11779" width="0.81640625" style="1"/>
    <col min="11780" max="11780" width="4.81640625" style="1" customWidth="1"/>
    <col min="11781" max="11794" width="0.81640625" style="1"/>
    <col min="11795" max="11795" width="7.453125" style="1" customWidth="1"/>
    <col min="11796" max="11808" width="0.81640625" style="1"/>
    <col min="11809" max="11809" width="6.54296875" style="1" customWidth="1"/>
    <col min="11810" max="11821" width="0.81640625" style="1"/>
    <col min="11822" max="11822" width="7.1796875" style="1" customWidth="1"/>
    <col min="11823" max="12002" width="0.81640625" style="1"/>
    <col min="12003" max="12003" width="5.54296875" style="1" customWidth="1"/>
    <col min="12004" max="12025" width="0.81640625" style="1"/>
    <col min="12026" max="12026" width="1" style="1" customWidth="1"/>
    <col min="12027" max="12035" width="0.81640625" style="1"/>
    <col min="12036" max="12036" width="4.81640625" style="1" customWidth="1"/>
    <col min="12037" max="12050" width="0.81640625" style="1"/>
    <col min="12051" max="12051" width="7.453125" style="1" customWidth="1"/>
    <col min="12052" max="12064" width="0.81640625" style="1"/>
    <col min="12065" max="12065" width="6.54296875" style="1" customWidth="1"/>
    <col min="12066" max="12077" width="0.81640625" style="1"/>
    <col min="12078" max="12078" width="7.1796875" style="1" customWidth="1"/>
    <col min="12079" max="12258" width="0.81640625" style="1"/>
    <col min="12259" max="12259" width="5.54296875" style="1" customWidth="1"/>
    <col min="12260" max="12281" width="0.81640625" style="1"/>
    <col min="12282" max="12282" width="1" style="1" customWidth="1"/>
    <col min="12283" max="12291" width="0.81640625" style="1"/>
    <col min="12292" max="12292" width="4.81640625" style="1" customWidth="1"/>
    <col min="12293" max="12306" width="0.81640625" style="1"/>
    <col min="12307" max="12307" width="7.453125" style="1" customWidth="1"/>
    <col min="12308" max="12320" width="0.81640625" style="1"/>
    <col min="12321" max="12321" width="6.54296875" style="1" customWidth="1"/>
    <col min="12322" max="12333" width="0.81640625" style="1"/>
    <col min="12334" max="12334" width="7.1796875" style="1" customWidth="1"/>
    <col min="12335" max="12514" width="0.81640625" style="1"/>
    <col min="12515" max="12515" width="5.54296875" style="1" customWidth="1"/>
    <col min="12516" max="12537" width="0.81640625" style="1"/>
    <col min="12538" max="12538" width="1" style="1" customWidth="1"/>
    <col min="12539" max="12547" width="0.81640625" style="1"/>
    <col min="12548" max="12548" width="4.81640625" style="1" customWidth="1"/>
    <col min="12549" max="12562" width="0.81640625" style="1"/>
    <col min="12563" max="12563" width="7.453125" style="1" customWidth="1"/>
    <col min="12564" max="12576" width="0.81640625" style="1"/>
    <col min="12577" max="12577" width="6.54296875" style="1" customWidth="1"/>
    <col min="12578" max="12589" width="0.81640625" style="1"/>
    <col min="12590" max="12590" width="7.1796875" style="1" customWidth="1"/>
    <col min="12591" max="12770" width="0.81640625" style="1"/>
    <col min="12771" max="12771" width="5.54296875" style="1" customWidth="1"/>
    <col min="12772" max="12793" width="0.81640625" style="1"/>
    <col min="12794" max="12794" width="1" style="1" customWidth="1"/>
    <col min="12795" max="12803" width="0.81640625" style="1"/>
    <col min="12804" max="12804" width="4.81640625" style="1" customWidth="1"/>
    <col min="12805" max="12818" width="0.81640625" style="1"/>
    <col min="12819" max="12819" width="7.453125" style="1" customWidth="1"/>
    <col min="12820" max="12832" width="0.81640625" style="1"/>
    <col min="12833" max="12833" width="6.54296875" style="1" customWidth="1"/>
    <col min="12834" max="12845" width="0.81640625" style="1"/>
    <col min="12846" max="12846" width="7.1796875" style="1" customWidth="1"/>
    <col min="12847" max="13026" width="0.81640625" style="1"/>
    <col min="13027" max="13027" width="5.54296875" style="1" customWidth="1"/>
    <col min="13028" max="13049" width="0.81640625" style="1"/>
    <col min="13050" max="13050" width="1" style="1" customWidth="1"/>
    <col min="13051" max="13059" width="0.81640625" style="1"/>
    <col min="13060" max="13060" width="4.81640625" style="1" customWidth="1"/>
    <col min="13061" max="13074" width="0.81640625" style="1"/>
    <col min="13075" max="13075" width="7.453125" style="1" customWidth="1"/>
    <col min="13076" max="13088" width="0.81640625" style="1"/>
    <col min="13089" max="13089" width="6.54296875" style="1" customWidth="1"/>
    <col min="13090" max="13101" width="0.81640625" style="1"/>
    <col min="13102" max="13102" width="7.1796875" style="1" customWidth="1"/>
    <col min="13103" max="13282" width="0.81640625" style="1"/>
    <col min="13283" max="13283" width="5.54296875" style="1" customWidth="1"/>
    <col min="13284" max="13305" width="0.81640625" style="1"/>
    <col min="13306" max="13306" width="1" style="1" customWidth="1"/>
    <col min="13307" max="13315" width="0.81640625" style="1"/>
    <col min="13316" max="13316" width="4.81640625" style="1" customWidth="1"/>
    <col min="13317" max="13330" width="0.81640625" style="1"/>
    <col min="13331" max="13331" width="7.453125" style="1" customWidth="1"/>
    <col min="13332" max="13344" width="0.81640625" style="1"/>
    <col min="13345" max="13345" width="6.54296875" style="1" customWidth="1"/>
    <col min="13346" max="13357" width="0.81640625" style="1"/>
    <col min="13358" max="13358" width="7.1796875" style="1" customWidth="1"/>
    <col min="13359" max="13538" width="0.81640625" style="1"/>
    <col min="13539" max="13539" width="5.54296875" style="1" customWidth="1"/>
    <col min="13540" max="13561" width="0.81640625" style="1"/>
    <col min="13562" max="13562" width="1" style="1" customWidth="1"/>
    <col min="13563" max="13571" width="0.81640625" style="1"/>
    <col min="13572" max="13572" width="4.81640625" style="1" customWidth="1"/>
    <col min="13573" max="13586" width="0.81640625" style="1"/>
    <col min="13587" max="13587" width="7.453125" style="1" customWidth="1"/>
    <col min="13588" max="13600" width="0.81640625" style="1"/>
    <col min="13601" max="13601" width="6.54296875" style="1" customWidth="1"/>
    <col min="13602" max="13613" width="0.81640625" style="1"/>
    <col min="13614" max="13614" width="7.1796875" style="1" customWidth="1"/>
    <col min="13615" max="13794" width="0.81640625" style="1"/>
    <col min="13795" max="13795" width="5.54296875" style="1" customWidth="1"/>
    <col min="13796" max="13817" width="0.81640625" style="1"/>
    <col min="13818" max="13818" width="1" style="1" customWidth="1"/>
    <col min="13819" max="13827" width="0.81640625" style="1"/>
    <col min="13828" max="13828" width="4.81640625" style="1" customWidth="1"/>
    <col min="13829" max="13842" width="0.81640625" style="1"/>
    <col min="13843" max="13843" width="7.453125" style="1" customWidth="1"/>
    <col min="13844" max="13856" width="0.81640625" style="1"/>
    <col min="13857" max="13857" width="6.54296875" style="1" customWidth="1"/>
    <col min="13858" max="13869" width="0.81640625" style="1"/>
    <col min="13870" max="13870" width="7.1796875" style="1" customWidth="1"/>
    <col min="13871" max="14050" width="0.81640625" style="1"/>
    <col min="14051" max="14051" width="5.54296875" style="1" customWidth="1"/>
    <col min="14052" max="14073" width="0.81640625" style="1"/>
    <col min="14074" max="14074" width="1" style="1" customWidth="1"/>
    <col min="14075" max="14083" width="0.81640625" style="1"/>
    <col min="14084" max="14084" width="4.81640625" style="1" customWidth="1"/>
    <col min="14085" max="14098" width="0.81640625" style="1"/>
    <col min="14099" max="14099" width="7.453125" style="1" customWidth="1"/>
    <col min="14100" max="14112" width="0.81640625" style="1"/>
    <col min="14113" max="14113" width="6.54296875" style="1" customWidth="1"/>
    <col min="14114" max="14125" width="0.81640625" style="1"/>
    <col min="14126" max="14126" width="7.1796875" style="1" customWidth="1"/>
    <col min="14127" max="14306" width="0.81640625" style="1"/>
    <col min="14307" max="14307" width="5.54296875" style="1" customWidth="1"/>
    <col min="14308" max="14329" width="0.81640625" style="1"/>
    <col min="14330" max="14330" width="1" style="1" customWidth="1"/>
    <col min="14331" max="14339" width="0.81640625" style="1"/>
    <col min="14340" max="14340" width="4.81640625" style="1" customWidth="1"/>
    <col min="14341" max="14354" width="0.81640625" style="1"/>
    <col min="14355" max="14355" width="7.453125" style="1" customWidth="1"/>
    <col min="14356" max="14368" width="0.81640625" style="1"/>
    <col min="14369" max="14369" width="6.54296875" style="1" customWidth="1"/>
    <col min="14370" max="14381" width="0.81640625" style="1"/>
    <col min="14382" max="14382" width="7.1796875" style="1" customWidth="1"/>
    <col min="14383" max="14562" width="0.81640625" style="1"/>
    <col min="14563" max="14563" width="5.54296875" style="1" customWidth="1"/>
    <col min="14564" max="14585" width="0.81640625" style="1"/>
    <col min="14586" max="14586" width="1" style="1" customWidth="1"/>
    <col min="14587" max="14595" width="0.81640625" style="1"/>
    <col min="14596" max="14596" width="4.81640625" style="1" customWidth="1"/>
    <col min="14597" max="14610" width="0.81640625" style="1"/>
    <col min="14611" max="14611" width="7.453125" style="1" customWidth="1"/>
    <col min="14612" max="14624" width="0.81640625" style="1"/>
    <col min="14625" max="14625" width="6.54296875" style="1" customWidth="1"/>
    <col min="14626" max="14637" width="0.81640625" style="1"/>
    <col min="14638" max="14638" width="7.1796875" style="1" customWidth="1"/>
    <col min="14639" max="14818" width="0.81640625" style="1"/>
    <col min="14819" max="14819" width="5.54296875" style="1" customWidth="1"/>
    <col min="14820" max="14841" width="0.81640625" style="1"/>
    <col min="14842" max="14842" width="1" style="1" customWidth="1"/>
    <col min="14843" max="14851" width="0.81640625" style="1"/>
    <col min="14852" max="14852" width="4.81640625" style="1" customWidth="1"/>
    <col min="14853" max="14866" width="0.81640625" style="1"/>
    <col min="14867" max="14867" width="7.453125" style="1" customWidth="1"/>
    <col min="14868" max="14880" width="0.81640625" style="1"/>
    <col min="14881" max="14881" width="6.54296875" style="1" customWidth="1"/>
    <col min="14882" max="14893" width="0.81640625" style="1"/>
    <col min="14894" max="14894" width="7.1796875" style="1" customWidth="1"/>
    <col min="14895" max="15074" width="0.81640625" style="1"/>
    <col min="15075" max="15075" width="5.54296875" style="1" customWidth="1"/>
    <col min="15076" max="15097" width="0.81640625" style="1"/>
    <col min="15098" max="15098" width="1" style="1" customWidth="1"/>
    <col min="15099" max="15107" width="0.81640625" style="1"/>
    <col min="15108" max="15108" width="4.81640625" style="1" customWidth="1"/>
    <col min="15109" max="15122" width="0.81640625" style="1"/>
    <col min="15123" max="15123" width="7.453125" style="1" customWidth="1"/>
    <col min="15124" max="15136" width="0.81640625" style="1"/>
    <col min="15137" max="15137" width="6.54296875" style="1" customWidth="1"/>
    <col min="15138" max="15149" width="0.81640625" style="1"/>
    <col min="15150" max="15150" width="7.1796875" style="1" customWidth="1"/>
    <col min="15151" max="15330" width="0.81640625" style="1"/>
    <col min="15331" max="15331" width="5.54296875" style="1" customWidth="1"/>
    <col min="15332" max="15353" width="0.81640625" style="1"/>
    <col min="15354" max="15354" width="1" style="1" customWidth="1"/>
    <col min="15355" max="15363" width="0.81640625" style="1"/>
    <col min="15364" max="15364" width="4.81640625" style="1" customWidth="1"/>
    <col min="15365" max="15378" width="0.81640625" style="1"/>
    <col min="15379" max="15379" width="7.453125" style="1" customWidth="1"/>
    <col min="15380" max="15392" width="0.81640625" style="1"/>
    <col min="15393" max="15393" width="6.54296875" style="1" customWidth="1"/>
    <col min="15394" max="15405" width="0.81640625" style="1"/>
    <col min="15406" max="15406" width="7.1796875" style="1" customWidth="1"/>
    <col min="15407" max="15586" width="0.81640625" style="1"/>
    <col min="15587" max="15587" width="5.54296875" style="1" customWidth="1"/>
    <col min="15588" max="15609" width="0.81640625" style="1"/>
    <col min="15610" max="15610" width="1" style="1" customWidth="1"/>
    <col min="15611" max="15619" width="0.81640625" style="1"/>
    <col min="15620" max="15620" width="4.81640625" style="1" customWidth="1"/>
    <col min="15621" max="15634" width="0.81640625" style="1"/>
    <col min="15635" max="15635" width="7.453125" style="1" customWidth="1"/>
    <col min="15636" max="15648" width="0.81640625" style="1"/>
    <col min="15649" max="15649" width="6.54296875" style="1" customWidth="1"/>
    <col min="15650" max="15661" width="0.81640625" style="1"/>
    <col min="15662" max="15662" width="7.1796875" style="1" customWidth="1"/>
    <col min="15663" max="15842" width="0.81640625" style="1"/>
    <col min="15843" max="15843" width="5.54296875" style="1" customWidth="1"/>
    <col min="15844" max="15865" width="0.81640625" style="1"/>
    <col min="15866" max="15866" width="1" style="1" customWidth="1"/>
    <col min="15867" max="15875" width="0.81640625" style="1"/>
    <col min="15876" max="15876" width="4.81640625" style="1" customWidth="1"/>
    <col min="15877" max="15890" width="0.81640625" style="1"/>
    <col min="15891" max="15891" width="7.453125" style="1" customWidth="1"/>
    <col min="15892" max="15904" width="0.81640625" style="1"/>
    <col min="15905" max="15905" width="6.54296875" style="1" customWidth="1"/>
    <col min="15906" max="15917" width="0.81640625" style="1"/>
    <col min="15918" max="15918" width="7.1796875" style="1" customWidth="1"/>
    <col min="15919" max="16098" width="0.81640625" style="1"/>
    <col min="16099" max="16099" width="5.54296875" style="1" customWidth="1"/>
    <col min="16100" max="16121" width="0.81640625" style="1"/>
    <col min="16122" max="16122" width="1" style="1" customWidth="1"/>
    <col min="16123" max="16131" width="0.81640625" style="1"/>
    <col min="16132" max="16132" width="4.81640625" style="1" customWidth="1"/>
    <col min="16133" max="16146" width="0.81640625" style="1"/>
    <col min="16147" max="16147" width="7.453125" style="1" customWidth="1"/>
    <col min="16148" max="16160" width="0.81640625" style="1"/>
    <col min="16161" max="16161" width="6.54296875" style="1" customWidth="1"/>
    <col min="16162" max="16173" width="0.81640625" style="1"/>
    <col min="16174" max="16174" width="7.1796875" style="1" customWidth="1"/>
    <col min="16175" max="16384" width="0.81640625" style="1"/>
  </cols>
  <sheetData>
    <row r="1" spans="1:107" hidden="1"/>
    <row r="2" spans="1:107" hidden="1"/>
    <row r="3" spans="1:107" ht="18"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82" t="s">
        <v>204</v>
      </c>
      <c r="CB3" s="282"/>
      <c r="CC3" s="282"/>
      <c r="CD3" s="282"/>
      <c r="CE3" s="282"/>
      <c r="CF3" s="282"/>
      <c r="CG3" s="282"/>
      <c r="CH3" s="282"/>
      <c r="CI3" s="282"/>
      <c r="CJ3" s="282"/>
      <c r="CK3" s="282"/>
      <c r="CL3" s="282"/>
      <c r="CM3" s="282"/>
      <c r="CN3" s="282"/>
      <c r="CO3" s="282"/>
      <c r="CP3" s="282"/>
      <c r="CQ3" s="282"/>
      <c r="CR3" s="282"/>
      <c r="CS3" s="282"/>
      <c r="CT3" s="282"/>
      <c r="CU3" s="282"/>
      <c r="CV3" s="282"/>
      <c r="CW3" s="282"/>
      <c r="CX3" s="282"/>
      <c r="CY3" s="282"/>
      <c r="CZ3" s="282"/>
      <c r="DA3" s="282"/>
      <c r="DB3" s="282"/>
      <c r="DC3" s="282"/>
    </row>
    <row r="4" spans="1:107" s="31" customFormat="1" ht="17.5" customHeight="1">
      <c r="A4" s="260" t="s">
        <v>104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</row>
    <row r="5" spans="1:107" s="31" customFormat="1" ht="17.5" customHeight="1">
      <c r="A5" s="285" t="s">
        <v>518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</row>
    <row r="6" spans="1:107" ht="17.5" customHeight="1">
      <c r="A6" s="283" t="s">
        <v>114</v>
      </c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3"/>
      <c r="CF6" s="283"/>
      <c r="CG6" s="283"/>
      <c r="CH6" s="283"/>
      <c r="CI6" s="283"/>
      <c r="CJ6" s="283"/>
      <c r="CK6" s="283"/>
      <c r="CL6" s="283"/>
      <c r="CM6" s="283"/>
      <c r="CN6" s="283"/>
      <c r="CO6" s="283"/>
      <c r="CP6" s="283"/>
      <c r="CQ6" s="283"/>
      <c r="CR6" s="283"/>
      <c r="CS6" s="283"/>
      <c r="CT6" s="283"/>
      <c r="CU6" s="283"/>
      <c r="CV6" s="283"/>
      <c r="CW6" s="283"/>
      <c r="CX6" s="283"/>
      <c r="CY6" s="283"/>
      <c r="CZ6" s="283"/>
      <c r="DA6" s="283"/>
      <c r="DB6" s="283"/>
      <c r="DC6" s="283"/>
    </row>
    <row r="7" spans="1:107" ht="17.5" customHeight="1">
      <c r="A7" s="286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</row>
    <row r="8" spans="1:107" s="45" customFormat="1" ht="37.9" customHeight="1">
      <c r="A8" s="284" t="s">
        <v>22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 t="s">
        <v>198</v>
      </c>
      <c r="AF8" s="284"/>
      <c r="AG8" s="284"/>
      <c r="AH8" s="284"/>
      <c r="AI8" s="284"/>
      <c r="AJ8" s="284"/>
      <c r="AK8" s="284"/>
      <c r="AL8" s="284"/>
      <c r="AM8" s="284" t="s">
        <v>200</v>
      </c>
      <c r="AN8" s="284" t="s">
        <v>162</v>
      </c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</row>
    <row r="9" spans="1:107" s="45" customFormat="1" ht="28.9" customHeight="1">
      <c r="A9" s="284"/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 t="s">
        <v>6</v>
      </c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 t="s">
        <v>7</v>
      </c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</row>
    <row r="10" spans="1:107" s="45" customFormat="1" ht="93" customHeight="1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73" t="s">
        <v>235</v>
      </c>
      <c r="BC10" s="274"/>
      <c r="BD10" s="274"/>
      <c r="BE10" s="274"/>
      <c r="BF10" s="274"/>
      <c r="BG10" s="274"/>
      <c r="BH10" s="274"/>
      <c r="BI10" s="274"/>
      <c r="BJ10" s="274"/>
      <c r="BK10" s="274"/>
      <c r="BL10" s="274"/>
      <c r="BM10" s="274"/>
      <c r="BN10" s="275"/>
      <c r="BO10" s="273" t="s">
        <v>236</v>
      </c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5"/>
      <c r="CB10" s="68" t="s">
        <v>211</v>
      </c>
      <c r="CC10" s="55" t="s">
        <v>237</v>
      </c>
      <c r="CD10" s="273" t="s">
        <v>238</v>
      </c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5"/>
      <c r="CQ10" s="276" t="s">
        <v>211</v>
      </c>
      <c r="CR10" s="277"/>
      <c r="CS10" s="277"/>
      <c r="CT10" s="277"/>
      <c r="CU10" s="277"/>
      <c r="CV10" s="277"/>
      <c r="CW10" s="277"/>
      <c r="CX10" s="277"/>
      <c r="CY10" s="277"/>
      <c r="CZ10" s="277"/>
      <c r="DA10" s="277"/>
      <c r="DB10" s="277"/>
      <c r="DC10" s="278"/>
    </row>
    <row r="11" spans="1:107" s="45" customFormat="1" ht="26.5" customHeight="1">
      <c r="A11" s="264">
        <v>1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6"/>
      <c r="AE11" s="264">
        <v>2</v>
      </c>
      <c r="AF11" s="265"/>
      <c r="AG11" s="265"/>
      <c r="AH11" s="265"/>
      <c r="AI11" s="265"/>
      <c r="AJ11" s="265"/>
      <c r="AK11" s="265"/>
      <c r="AL11" s="266"/>
      <c r="AM11" s="47">
        <v>3</v>
      </c>
      <c r="AN11" s="264">
        <v>4</v>
      </c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5"/>
      <c r="BA11" s="266"/>
      <c r="BB11" s="264">
        <v>5</v>
      </c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6"/>
      <c r="BO11" s="264">
        <v>6</v>
      </c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6"/>
      <c r="CB11" s="74" t="s">
        <v>234</v>
      </c>
      <c r="CC11" s="46">
        <v>7</v>
      </c>
      <c r="CD11" s="264">
        <v>8</v>
      </c>
      <c r="CE11" s="265"/>
      <c r="CF11" s="265"/>
      <c r="CG11" s="265"/>
      <c r="CH11" s="265"/>
      <c r="CI11" s="265"/>
      <c r="CJ11" s="265"/>
      <c r="CK11" s="265"/>
      <c r="CL11" s="265"/>
      <c r="CM11" s="265"/>
      <c r="CN11" s="265"/>
      <c r="CO11" s="265"/>
      <c r="CP11" s="266"/>
      <c r="CQ11" s="279" t="s">
        <v>212</v>
      </c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1"/>
    </row>
    <row r="12" spans="1:107" s="34" customFormat="1" ht="30.65" customHeight="1">
      <c r="A12" s="261" t="s">
        <v>213</v>
      </c>
      <c r="B12" s="262"/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3"/>
      <c r="AE12" s="270" t="s">
        <v>23</v>
      </c>
      <c r="AF12" s="271"/>
      <c r="AG12" s="271"/>
      <c r="AH12" s="271"/>
      <c r="AI12" s="271"/>
      <c r="AJ12" s="271"/>
      <c r="AK12" s="271"/>
      <c r="AL12" s="272"/>
      <c r="AM12" s="32" t="s">
        <v>23</v>
      </c>
      <c r="AN12" s="267">
        <f>BB12+BO12+CD12</f>
        <v>333712.14</v>
      </c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9"/>
      <c r="BB12" s="267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9"/>
      <c r="BO12" s="267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9"/>
      <c r="CB12" s="75"/>
      <c r="CC12" s="33"/>
      <c r="CD12" s="267">
        <v>333712.14</v>
      </c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9"/>
      <c r="CQ12" s="267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9"/>
    </row>
    <row r="13" spans="1:107" s="36" customFormat="1" ht="36" customHeight="1">
      <c r="A13" s="261" t="s">
        <v>199</v>
      </c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3"/>
      <c r="AE13" s="270" t="s">
        <v>23</v>
      </c>
      <c r="AF13" s="271"/>
      <c r="AG13" s="271"/>
      <c r="AH13" s="271"/>
      <c r="AI13" s="271"/>
      <c r="AJ13" s="271"/>
      <c r="AK13" s="271"/>
      <c r="AL13" s="272"/>
      <c r="AM13" s="35" t="s">
        <v>23</v>
      </c>
      <c r="AN13" s="267">
        <f>BB13+BO13+CQ13+CC13+CD13</f>
        <v>118822142.48</v>
      </c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9"/>
      <c r="BB13" s="267">
        <f>BB15+BB16+BB17+BB18+BB21+BB22+BB25+BB26</f>
        <v>81627700</v>
      </c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9"/>
      <c r="BO13" s="267">
        <f>BO15+BO16+BO17+BO18+BO21+BO22+BO25+BO26</f>
        <v>1800062</v>
      </c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9"/>
      <c r="CB13" s="75">
        <f>CB22</f>
        <v>0</v>
      </c>
      <c r="CC13" s="51">
        <f>CC26</f>
        <v>11836504</v>
      </c>
      <c r="CD13" s="267">
        <f>CD15+CD16+CD17+CD18+CD21+CD22+CD25+CD26</f>
        <v>23557876.48</v>
      </c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9"/>
      <c r="CQ13" s="267">
        <f>CQ15+CQ16+CQ17+CQ18+CQ21+CQ22+CQ25+CQ26</f>
        <v>0</v>
      </c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9"/>
    </row>
    <row r="14" spans="1:107" s="39" customFormat="1" ht="28.15" customHeight="1">
      <c r="A14" s="228" t="s">
        <v>108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30"/>
      <c r="AE14" s="240" t="s">
        <v>23</v>
      </c>
      <c r="AF14" s="241"/>
      <c r="AG14" s="241"/>
      <c r="AH14" s="241"/>
      <c r="AI14" s="241"/>
      <c r="AJ14" s="241"/>
      <c r="AK14" s="241"/>
      <c r="AL14" s="242"/>
      <c r="AM14" s="37" t="s">
        <v>23</v>
      </c>
      <c r="AN14" s="225" t="s">
        <v>23</v>
      </c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7"/>
      <c r="BB14" s="225" t="s">
        <v>23</v>
      </c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7"/>
      <c r="BO14" s="225" t="s">
        <v>23</v>
      </c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7"/>
      <c r="CB14" s="69" t="s">
        <v>23</v>
      </c>
      <c r="CC14" s="38" t="s">
        <v>23</v>
      </c>
      <c r="CD14" s="225" t="s">
        <v>23</v>
      </c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7"/>
      <c r="CQ14" s="225" t="s">
        <v>23</v>
      </c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7"/>
    </row>
    <row r="15" spans="1:107" s="39" customFormat="1" ht="28.15" customHeight="1">
      <c r="A15" s="228" t="s">
        <v>126</v>
      </c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30"/>
      <c r="AE15" s="240" t="s">
        <v>94</v>
      </c>
      <c r="AF15" s="241"/>
      <c r="AG15" s="241"/>
      <c r="AH15" s="241"/>
      <c r="AI15" s="241"/>
      <c r="AJ15" s="241"/>
      <c r="AK15" s="241"/>
      <c r="AL15" s="242"/>
      <c r="AM15" s="37"/>
      <c r="AN15" s="225">
        <f>BB15+BO15+CQ15</f>
        <v>0</v>
      </c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7"/>
      <c r="BB15" s="225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7"/>
      <c r="BO15" s="225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7"/>
      <c r="CB15" s="69"/>
      <c r="CC15" s="38"/>
      <c r="CD15" s="225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7"/>
      <c r="CQ15" s="225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7"/>
    </row>
    <row r="16" spans="1:107" s="39" customFormat="1" ht="36.65" customHeight="1">
      <c r="A16" s="228" t="s">
        <v>127</v>
      </c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30"/>
      <c r="AE16" s="240" t="s">
        <v>95</v>
      </c>
      <c r="AF16" s="241"/>
      <c r="AG16" s="241"/>
      <c r="AH16" s="241"/>
      <c r="AI16" s="241"/>
      <c r="AJ16" s="241"/>
      <c r="AK16" s="241"/>
      <c r="AL16" s="242"/>
      <c r="AM16" s="37" t="s">
        <v>110</v>
      </c>
      <c r="AN16" s="225">
        <f>BB16+BO16+CQ16+CD16</f>
        <v>102845070.68000001</v>
      </c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7"/>
      <c r="BB16" s="225">
        <v>81627700</v>
      </c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7"/>
      <c r="BO16" s="225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7"/>
      <c r="CB16" s="69"/>
      <c r="CC16" s="38"/>
      <c r="CD16" s="225">
        <v>21217370.68</v>
      </c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7"/>
      <c r="CQ16" s="225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7"/>
    </row>
    <row r="17" spans="1:107" s="39" customFormat="1" ht="29.5" customHeight="1">
      <c r="A17" s="228" t="s">
        <v>128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30"/>
      <c r="AE17" s="240" t="s">
        <v>96</v>
      </c>
      <c r="AF17" s="241"/>
      <c r="AG17" s="241"/>
      <c r="AH17" s="241"/>
      <c r="AI17" s="241"/>
      <c r="AJ17" s="241"/>
      <c r="AK17" s="241"/>
      <c r="AL17" s="242"/>
      <c r="AM17" s="37"/>
      <c r="AN17" s="225">
        <f t="shared" ref="AN17:AN28" si="0">BB17+BO17+CQ17+CD17</f>
        <v>29100</v>
      </c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7"/>
      <c r="BB17" s="225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7"/>
      <c r="BO17" s="225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7"/>
      <c r="CB17" s="69"/>
      <c r="CC17" s="38"/>
      <c r="CD17" s="225">
        <v>29100</v>
      </c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7"/>
      <c r="CQ17" s="225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7"/>
    </row>
    <row r="18" spans="1:107" s="39" customFormat="1" ht="26.5" customHeight="1">
      <c r="A18" s="228" t="s">
        <v>239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0"/>
      <c r="AE18" s="246" t="s">
        <v>97</v>
      </c>
      <c r="AF18" s="247"/>
      <c r="AG18" s="247"/>
      <c r="AH18" s="247"/>
      <c r="AI18" s="247"/>
      <c r="AJ18" s="247"/>
      <c r="AK18" s="247"/>
      <c r="AL18" s="248"/>
      <c r="AM18" s="72" t="s">
        <v>23</v>
      </c>
      <c r="AN18" s="225">
        <f t="shared" si="0"/>
        <v>4077568</v>
      </c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7"/>
      <c r="BB18" s="225">
        <f>BB19+BB20</f>
        <v>0</v>
      </c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7"/>
      <c r="BO18" s="225">
        <f>BO19+BO20</f>
        <v>1800062</v>
      </c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7"/>
      <c r="CB18" s="69"/>
      <c r="CC18" s="60">
        <f>CC19+CC20</f>
        <v>0</v>
      </c>
      <c r="CD18" s="237">
        <v>2277506</v>
      </c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9"/>
      <c r="CQ18" s="225">
        <f>CQ19+CQ20</f>
        <v>0</v>
      </c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7"/>
    </row>
    <row r="19" spans="1:107" s="39" customFormat="1" ht="37.9" customHeight="1">
      <c r="A19" s="228" t="s">
        <v>113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30"/>
      <c r="AE19" s="249"/>
      <c r="AF19" s="250"/>
      <c r="AG19" s="250"/>
      <c r="AH19" s="250"/>
      <c r="AI19" s="250"/>
      <c r="AJ19" s="250"/>
      <c r="AK19" s="250"/>
      <c r="AL19" s="251"/>
      <c r="AM19" s="72" t="s">
        <v>110</v>
      </c>
      <c r="AN19" s="225">
        <f t="shared" si="0"/>
        <v>1800062</v>
      </c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7"/>
      <c r="BB19" s="225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7"/>
      <c r="BO19" s="225">
        <v>1800062</v>
      </c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7"/>
      <c r="CB19" s="69"/>
      <c r="CC19" s="60"/>
      <c r="CD19" s="237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9"/>
      <c r="CQ19" s="225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7"/>
    </row>
    <row r="20" spans="1:107" s="39" customFormat="1" ht="34.15" customHeight="1">
      <c r="A20" s="228" t="s">
        <v>111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30"/>
      <c r="AE20" s="252"/>
      <c r="AF20" s="253"/>
      <c r="AG20" s="253"/>
      <c r="AH20" s="253"/>
      <c r="AI20" s="253"/>
      <c r="AJ20" s="253"/>
      <c r="AK20" s="253"/>
      <c r="AL20" s="254"/>
      <c r="AM20" s="72" t="s">
        <v>112</v>
      </c>
      <c r="AN20" s="225">
        <f t="shared" si="0"/>
        <v>0</v>
      </c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7"/>
      <c r="BB20" s="225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7"/>
      <c r="BO20" s="225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7"/>
      <c r="CB20" s="69"/>
      <c r="CC20" s="60"/>
      <c r="CD20" s="237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9"/>
      <c r="CQ20" s="225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7"/>
    </row>
    <row r="21" spans="1:107" s="39" customFormat="1" ht="29.5" customHeight="1">
      <c r="A21" s="228" t="s">
        <v>129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30"/>
      <c r="AE21" s="240" t="s">
        <v>98</v>
      </c>
      <c r="AF21" s="241"/>
      <c r="AG21" s="241"/>
      <c r="AH21" s="241"/>
      <c r="AI21" s="241"/>
      <c r="AJ21" s="241"/>
      <c r="AK21" s="241"/>
      <c r="AL21" s="242"/>
      <c r="AM21" s="37"/>
      <c r="AN21" s="225">
        <f t="shared" si="0"/>
        <v>0</v>
      </c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7"/>
      <c r="BB21" s="225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7"/>
      <c r="BO21" s="225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7"/>
      <c r="CB21" s="69"/>
      <c r="CC21" s="38"/>
      <c r="CD21" s="237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9"/>
      <c r="CQ21" s="225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7"/>
    </row>
    <row r="22" spans="1:107" s="39" customFormat="1" ht="29.5" customHeight="1">
      <c r="A22" s="228" t="s">
        <v>130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30"/>
      <c r="AE22" s="246" t="s">
        <v>99</v>
      </c>
      <c r="AF22" s="247"/>
      <c r="AG22" s="247"/>
      <c r="AH22" s="247"/>
      <c r="AI22" s="247"/>
      <c r="AJ22" s="247"/>
      <c r="AK22" s="247"/>
      <c r="AL22" s="248"/>
      <c r="AM22" s="52" t="s">
        <v>23</v>
      </c>
      <c r="AN22" s="225">
        <f t="shared" si="0"/>
        <v>-10000</v>
      </c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7"/>
      <c r="BB22" s="225">
        <f>BB23+BB24</f>
        <v>0</v>
      </c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7"/>
      <c r="BO22" s="225">
        <f>BO23+BO24</f>
        <v>0</v>
      </c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7"/>
      <c r="CB22" s="69">
        <f>CB23+CB24</f>
        <v>0</v>
      </c>
      <c r="CC22" s="38">
        <f>CC23+CC24</f>
        <v>0</v>
      </c>
      <c r="CD22" s="237">
        <v>-10000</v>
      </c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9"/>
      <c r="CQ22" s="225">
        <f>CQ23+CQ24</f>
        <v>0</v>
      </c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7"/>
    </row>
    <row r="23" spans="1:107" s="39" customFormat="1" ht="37.9" customHeight="1">
      <c r="A23" s="228" t="s">
        <v>113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30"/>
      <c r="AE23" s="249"/>
      <c r="AF23" s="250"/>
      <c r="AG23" s="250"/>
      <c r="AH23" s="250"/>
      <c r="AI23" s="250"/>
      <c r="AJ23" s="250"/>
      <c r="AK23" s="250"/>
      <c r="AL23" s="251"/>
      <c r="AM23" s="37" t="s">
        <v>110</v>
      </c>
      <c r="AN23" s="225">
        <f t="shared" si="0"/>
        <v>0</v>
      </c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7"/>
      <c r="BB23" s="225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7"/>
      <c r="BO23" s="225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7"/>
      <c r="CB23" s="69"/>
      <c r="CC23" s="38"/>
      <c r="CD23" s="225">
        <v>0</v>
      </c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7"/>
      <c r="CQ23" s="225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7"/>
    </row>
    <row r="24" spans="1:107" s="39" customFormat="1" ht="33" customHeight="1">
      <c r="A24" s="228" t="s">
        <v>111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30"/>
      <c r="AE24" s="252"/>
      <c r="AF24" s="253"/>
      <c r="AG24" s="253"/>
      <c r="AH24" s="253"/>
      <c r="AI24" s="253"/>
      <c r="AJ24" s="253"/>
      <c r="AK24" s="253"/>
      <c r="AL24" s="254"/>
      <c r="AM24" s="37" t="s">
        <v>112</v>
      </c>
      <c r="AN24" s="225">
        <f t="shared" si="0"/>
        <v>0</v>
      </c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7"/>
      <c r="BB24" s="225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7"/>
      <c r="BO24" s="225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7"/>
      <c r="CB24" s="69"/>
      <c r="CC24" s="38"/>
      <c r="CD24" s="225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7"/>
      <c r="CQ24" s="225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7"/>
    </row>
    <row r="25" spans="1:107" s="39" customFormat="1" ht="30.65" customHeight="1">
      <c r="A25" s="228" t="s">
        <v>131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30"/>
      <c r="AE25" s="240" t="s">
        <v>109</v>
      </c>
      <c r="AF25" s="241"/>
      <c r="AG25" s="241"/>
      <c r="AH25" s="241"/>
      <c r="AI25" s="241"/>
      <c r="AJ25" s="241"/>
      <c r="AK25" s="241"/>
      <c r="AL25" s="242"/>
      <c r="AM25" s="37"/>
      <c r="AN25" s="225">
        <f t="shared" si="0"/>
        <v>43899.8</v>
      </c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7"/>
      <c r="BB25" s="225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7"/>
      <c r="BO25" s="225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7"/>
      <c r="CB25" s="69"/>
      <c r="CC25" s="38"/>
      <c r="CD25" s="225">
        <v>43899.8</v>
      </c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7"/>
      <c r="CQ25" s="225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7"/>
    </row>
    <row r="26" spans="1:107" s="39" customFormat="1" ht="31.9" customHeight="1">
      <c r="A26" s="228" t="s">
        <v>214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30"/>
      <c r="AE26" s="288" t="s">
        <v>23</v>
      </c>
      <c r="AF26" s="288"/>
      <c r="AG26" s="288"/>
      <c r="AH26" s="288"/>
      <c r="AI26" s="288"/>
      <c r="AJ26" s="288"/>
      <c r="AK26" s="288"/>
      <c r="AL26" s="53"/>
      <c r="AM26" s="37" t="s">
        <v>23</v>
      </c>
      <c r="AN26" s="225">
        <f>BB26+BO26+CQ26+CD26+CC26</f>
        <v>11836504</v>
      </c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7"/>
      <c r="BB26" s="225">
        <f>BB27</f>
        <v>0</v>
      </c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7"/>
      <c r="BO26" s="225">
        <f>BO27</f>
        <v>0</v>
      </c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7"/>
      <c r="CB26" s="69">
        <f>CB28</f>
        <v>0</v>
      </c>
      <c r="CC26" s="38">
        <f>CC28</f>
        <v>11836504</v>
      </c>
      <c r="CD26" s="225">
        <f>CD27</f>
        <v>0</v>
      </c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7"/>
      <c r="CQ26" s="225">
        <f>CQ27</f>
        <v>0</v>
      </c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7"/>
    </row>
    <row r="27" spans="1:107" s="39" customFormat="1" ht="58.9" customHeight="1">
      <c r="A27" s="228" t="s">
        <v>201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30"/>
      <c r="AE27" s="252" t="s">
        <v>186</v>
      </c>
      <c r="AF27" s="253"/>
      <c r="AG27" s="253"/>
      <c r="AH27" s="253"/>
      <c r="AI27" s="253"/>
      <c r="AJ27" s="253"/>
      <c r="AK27" s="253"/>
      <c r="AL27" s="54"/>
      <c r="AM27" s="37"/>
      <c r="AN27" s="225">
        <f t="shared" si="0"/>
        <v>0</v>
      </c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7"/>
      <c r="BB27" s="225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7"/>
      <c r="BO27" s="225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7"/>
      <c r="CB27" s="69"/>
      <c r="CC27" s="38"/>
      <c r="CD27" s="225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7"/>
      <c r="CQ27" s="225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7"/>
    </row>
    <row r="28" spans="1:107" s="39" customFormat="1" ht="30" customHeight="1">
      <c r="A28" s="228" t="s">
        <v>203</v>
      </c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30"/>
      <c r="AE28" s="240" t="s">
        <v>202</v>
      </c>
      <c r="AF28" s="241"/>
      <c r="AG28" s="241"/>
      <c r="AH28" s="241"/>
      <c r="AI28" s="241"/>
      <c r="AJ28" s="241"/>
      <c r="AK28" s="241"/>
      <c r="AL28" s="242"/>
      <c r="AM28" s="52"/>
      <c r="AN28" s="225">
        <f t="shared" si="0"/>
        <v>0</v>
      </c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7"/>
      <c r="BB28" s="225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7"/>
      <c r="BO28" s="225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7"/>
      <c r="CB28" s="69"/>
      <c r="CC28" s="50">
        <v>11836504</v>
      </c>
      <c r="CD28" s="225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7"/>
      <c r="CQ28" s="225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7"/>
    </row>
    <row r="29" spans="1:107" s="36" customFormat="1" ht="30.65" customHeight="1">
      <c r="A29" s="261" t="s">
        <v>61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3"/>
      <c r="AE29" s="270" t="s">
        <v>23</v>
      </c>
      <c r="AF29" s="271"/>
      <c r="AG29" s="271"/>
      <c r="AH29" s="271"/>
      <c r="AI29" s="271"/>
      <c r="AJ29" s="271"/>
      <c r="AK29" s="271"/>
      <c r="AL29" s="272"/>
      <c r="AM29" s="35" t="s">
        <v>23</v>
      </c>
      <c r="AN29" s="267">
        <f>BB29+BO29+CQ29+CC29+CD29</f>
        <v>119155854.62</v>
      </c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9"/>
      <c r="BB29" s="267">
        <f>BB31+BB34+BB41+BB46+BB53+BB59+BB89+BB95+BB98+BB100+BB102+BB107+BB110+BB112+BB118+BB122</f>
        <v>81627700</v>
      </c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9"/>
      <c r="BO29" s="267">
        <f>BO31+BO34+BO41+BO46+BO53+BO59+BO89+BO95+BO98+BO100+BO102+BO107+BO110+BO112</f>
        <v>1800062</v>
      </c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9"/>
      <c r="CB29" s="75">
        <f>CB31+CB34+CB41+CB46+CB53+CB59+CB89+CB95+CB98+CB100+CB102+CB107+CB110+CB112+CB118+CB122</f>
        <v>0</v>
      </c>
      <c r="CC29" s="33">
        <f>CC31+CC34+CC41+CC46+CC53+CC59+CC89+CC95+CC98+CC100+CC102+CC107+CC110+CC112+CC118+CC122</f>
        <v>11836504</v>
      </c>
      <c r="CD29" s="267">
        <f>CD31+CD34+CD41+CD46+CD53+CD59+CD89+CD95+CD98+CD100+CD102+CD107+CD110+CD112</f>
        <v>23891588.620000001</v>
      </c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9"/>
      <c r="CQ29" s="267">
        <f>CQ31+CQ34+CQ41+CQ46+CQ53+CQ59+CQ89+CQ95+CQ98+CQ100+CQ102+CQ107+CQ110+CQ112</f>
        <v>0</v>
      </c>
      <c r="CR29" s="268"/>
      <c r="CS29" s="268"/>
      <c r="CT29" s="268"/>
      <c r="CU29" s="268"/>
      <c r="CV29" s="268"/>
      <c r="CW29" s="268"/>
      <c r="CX29" s="268"/>
      <c r="CY29" s="268"/>
      <c r="CZ29" s="268"/>
      <c r="DA29" s="268"/>
      <c r="DB29" s="268"/>
      <c r="DC29" s="269"/>
    </row>
    <row r="30" spans="1:107" s="39" customFormat="1" ht="25.15" customHeight="1">
      <c r="A30" s="228" t="s">
        <v>108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30"/>
      <c r="AE30" s="240" t="s">
        <v>23</v>
      </c>
      <c r="AF30" s="241"/>
      <c r="AG30" s="241"/>
      <c r="AH30" s="241"/>
      <c r="AI30" s="241"/>
      <c r="AJ30" s="241"/>
      <c r="AK30" s="241"/>
      <c r="AL30" s="242"/>
      <c r="AM30" s="37" t="s">
        <v>23</v>
      </c>
      <c r="AN30" s="225" t="s">
        <v>23</v>
      </c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7"/>
      <c r="BB30" s="225" t="s">
        <v>23</v>
      </c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7"/>
      <c r="BO30" s="225" t="s">
        <v>23</v>
      </c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7"/>
      <c r="CB30" s="69" t="s">
        <v>23</v>
      </c>
      <c r="CC30" s="38" t="s">
        <v>23</v>
      </c>
      <c r="CD30" s="225" t="s">
        <v>23</v>
      </c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7"/>
      <c r="CQ30" s="225" t="s">
        <v>23</v>
      </c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7"/>
    </row>
    <row r="31" spans="1:107" s="36" customFormat="1" ht="25.9" customHeight="1">
      <c r="A31" s="243" t="s">
        <v>115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5"/>
      <c r="AE31" s="246" t="s">
        <v>0</v>
      </c>
      <c r="AF31" s="247"/>
      <c r="AG31" s="247"/>
      <c r="AH31" s="247"/>
      <c r="AI31" s="247"/>
      <c r="AJ31" s="247"/>
      <c r="AK31" s="247"/>
      <c r="AL31" s="248"/>
      <c r="AM31" s="40" t="s">
        <v>23</v>
      </c>
      <c r="AN31" s="221">
        <f>BB31+CQ31+CD31</f>
        <v>63668000</v>
      </c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3"/>
      <c r="BB31" s="221">
        <f>BB32+BB33</f>
        <v>53948100</v>
      </c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3"/>
      <c r="BO31" s="221">
        <f>BO32+BO33</f>
        <v>0</v>
      </c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3"/>
      <c r="CB31" s="76">
        <f>CB32+CB33</f>
        <v>0</v>
      </c>
      <c r="CC31" s="41">
        <f>CC32+CC33</f>
        <v>0</v>
      </c>
      <c r="CD31" s="221">
        <f>CD32+CD33</f>
        <v>9719900</v>
      </c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3"/>
      <c r="CQ31" s="221">
        <f>CQ32+CQ33</f>
        <v>0</v>
      </c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3"/>
    </row>
    <row r="32" spans="1:107" s="39" customFormat="1" ht="25.9" customHeight="1">
      <c r="A32" s="228" t="s">
        <v>117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30"/>
      <c r="AE32" s="249"/>
      <c r="AF32" s="250"/>
      <c r="AG32" s="250"/>
      <c r="AH32" s="250"/>
      <c r="AI32" s="250"/>
      <c r="AJ32" s="250"/>
      <c r="AK32" s="250"/>
      <c r="AL32" s="251"/>
      <c r="AM32" s="37" t="s">
        <v>24</v>
      </c>
      <c r="AN32" s="221">
        <f>BB32+CQ32+CD32</f>
        <v>63573981.550000004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3"/>
      <c r="BB32" s="225">
        <v>53859060.920000002</v>
      </c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26"/>
      <c r="BN32" s="227"/>
      <c r="BO32" s="225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7"/>
      <c r="CB32" s="69"/>
      <c r="CC32" s="38"/>
      <c r="CD32" s="225">
        <v>9714920.6300000008</v>
      </c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7"/>
      <c r="CQ32" s="225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7"/>
    </row>
    <row r="33" spans="1:107" s="39" customFormat="1" ht="27.65" customHeight="1">
      <c r="A33" s="228" t="s">
        <v>118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30"/>
      <c r="AE33" s="252"/>
      <c r="AF33" s="253"/>
      <c r="AG33" s="253"/>
      <c r="AH33" s="253"/>
      <c r="AI33" s="253"/>
      <c r="AJ33" s="253"/>
      <c r="AK33" s="253"/>
      <c r="AL33" s="254"/>
      <c r="AM33" s="37" t="s">
        <v>86</v>
      </c>
      <c r="AN33" s="221">
        <f>BB33+CQ33+CD33</f>
        <v>94018.45</v>
      </c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3"/>
      <c r="BB33" s="225">
        <v>89039.08</v>
      </c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7"/>
      <c r="BO33" s="225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7"/>
      <c r="CB33" s="69"/>
      <c r="CC33" s="38"/>
      <c r="CD33" s="225">
        <v>4979.37</v>
      </c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7"/>
      <c r="CQ33" s="225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7"/>
    </row>
    <row r="34" spans="1:107" s="36" customFormat="1" ht="45" customHeight="1">
      <c r="A34" s="243" t="s">
        <v>116</v>
      </c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5"/>
      <c r="AE34" s="246" t="s">
        <v>1</v>
      </c>
      <c r="AF34" s="247"/>
      <c r="AG34" s="247"/>
      <c r="AH34" s="247"/>
      <c r="AI34" s="247"/>
      <c r="AJ34" s="247"/>
      <c r="AK34" s="247"/>
      <c r="AL34" s="248"/>
      <c r="AM34" s="40" t="s">
        <v>23</v>
      </c>
      <c r="AN34" s="221">
        <f t="shared" ref="AN34:AN41" si="1">BB34+CQ34+CD34</f>
        <v>326400</v>
      </c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3"/>
      <c r="BB34" s="221">
        <f>BB35+BB36+BB37+BB38+BB39+BB40</f>
        <v>0</v>
      </c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3"/>
      <c r="BO34" s="221">
        <f>BO35+BO36+BO37+BO38+BO39+BO40</f>
        <v>0</v>
      </c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3"/>
      <c r="CB34" s="76">
        <f>CB35+CB36+CB37+CB38+CB39+CB40</f>
        <v>0</v>
      </c>
      <c r="CC34" s="41">
        <f>CC35+CC36+CC37+CC38+CC39+CC40</f>
        <v>0</v>
      </c>
      <c r="CD34" s="221">
        <f>CD35+CD36+CD37+CD38+CD39+CD40</f>
        <v>326400</v>
      </c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3"/>
      <c r="CQ34" s="221">
        <f>CQ35+CQ36+CQ37+CQ38+CQ39+CQ40</f>
        <v>0</v>
      </c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3"/>
    </row>
    <row r="35" spans="1:107" s="39" customFormat="1" ht="28.15" customHeight="1">
      <c r="A35" s="228" t="s">
        <v>119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30"/>
      <c r="AE35" s="249"/>
      <c r="AF35" s="250"/>
      <c r="AG35" s="250"/>
      <c r="AH35" s="250"/>
      <c r="AI35" s="250"/>
      <c r="AJ35" s="250"/>
      <c r="AK35" s="250"/>
      <c r="AL35" s="251"/>
      <c r="AM35" s="37" t="s">
        <v>25</v>
      </c>
      <c r="AN35" s="221">
        <f t="shared" si="1"/>
        <v>326400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3"/>
      <c r="BB35" s="225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7"/>
      <c r="BO35" s="225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7"/>
      <c r="CB35" s="69"/>
      <c r="CC35" s="38"/>
      <c r="CD35" s="225">
        <v>326400</v>
      </c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7"/>
      <c r="CQ35" s="225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7"/>
    </row>
    <row r="36" spans="1:107" s="39" customFormat="1" ht="28.15" customHeight="1">
      <c r="A36" s="228" t="s">
        <v>120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30"/>
      <c r="AE36" s="249"/>
      <c r="AF36" s="250"/>
      <c r="AG36" s="250"/>
      <c r="AH36" s="250"/>
      <c r="AI36" s="250"/>
      <c r="AJ36" s="250"/>
      <c r="AK36" s="250"/>
      <c r="AL36" s="251"/>
      <c r="AM36" s="37" t="s">
        <v>121</v>
      </c>
      <c r="AN36" s="221">
        <f t="shared" si="1"/>
        <v>0</v>
      </c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3"/>
      <c r="BB36" s="225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7"/>
      <c r="BO36" s="225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7"/>
      <c r="CB36" s="69"/>
      <c r="CC36" s="38"/>
      <c r="CD36" s="225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7"/>
      <c r="CQ36" s="225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7"/>
    </row>
    <row r="37" spans="1:107" s="39" customFormat="1" ht="24" customHeight="1">
      <c r="A37" s="228" t="s">
        <v>122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30"/>
      <c r="AE37" s="249"/>
      <c r="AF37" s="250"/>
      <c r="AG37" s="250"/>
      <c r="AH37" s="250"/>
      <c r="AI37" s="250"/>
      <c r="AJ37" s="250"/>
      <c r="AK37" s="250"/>
      <c r="AL37" s="251"/>
      <c r="AM37" s="37" t="s">
        <v>27</v>
      </c>
      <c r="AN37" s="221">
        <f t="shared" si="1"/>
        <v>0</v>
      </c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3"/>
      <c r="BB37" s="225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7"/>
      <c r="BO37" s="225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7"/>
      <c r="CB37" s="69"/>
      <c r="CC37" s="38"/>
      <c r="CD37" s="225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7"/>
      <c r="CQ37" s="225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7"/>
    </row>
    <row r="38" spans="1:107" s="39" customFormat="1" ht="24" customHeight="1">
      <c r="A38" s="217" t="s">
        <v>123</v>
      </c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49"/>
      <c r="AF38" s="250"/>
      <c r="AG38" s="250"/>
      <c r="AH38" s="250"/>
      <c r="AI38" s="250"/>
      <c r="AJ38" s="250"/>
      <c r="AK38" s="250"/>
      <c r="AL38" s="251"/>
      <c r="AM38" s="42" t="s">
        <v>28</v>
      </c>
      <c r="AN38" s="221">
        <f t="shared" si="1"/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3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4"/>
      <c r="BN38" s="224"/>
      <c r="BO38" s="225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7"/>
      <c r="CB38" s="69"/>
      <c r="CC38" s="38"/>
      <c r="CD38" s="225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7"/>
      <c r="CQ38" s="225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7"/>
    </row>
    <row r="39" spans="1:107" s="39" customFormat="1" ht="23.25" customHeight="1">
      <c r="A39" s="228" t="s">
        <v>124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30"/>
      <c r="AE39" s="249"/>
      <c r="AF39" s="250"/>
      <c r="AG39" s="250"/>
      <c r="AH39" s="250"/>
      <c r="AI39" s="250"/>
      <c r="AJ39" s="250"/>
      <c r="AK39" s="250"/>
      <c r="AL39" s="251"/>
      <c r="AM39" s="37" t="s">
        <v>32</v>
      </c>
      <c r="AN39" s="221">
        <f t="shared" si="1"/>
        <v>0</v>
      </c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3"/>
      <c r="BB39" s="225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7"/>
      <c r="BO39" s="225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7"/>
      <c r="CB39" s="69"/>
      <c r="CC39" s="38"/>
      <c r="CD39" s="225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7"/>
      <c r="CQ39" s="225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7"/>
    </row>
    <row r="40" spans="1:107" s="39" customFormat="1" ht="26.5" customHeight="1">
      <c r="A40" s="228" t="s">
        <v>118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30"/>
      <c r="AE40" s="252"/>
      <c r="AF40" s="253"/>
      <c r="AG40" s="253"/>
      <c r="AH40" s="253"/>
      <c r="AI40" s="253"/>
      <c r="AJ40" s="253"/>
      <c r="AK40" s="253"/>
      <c r="AL40" s="254"/>
      <c r="AM40" s="37" t="s">
        <v>86</v>
      </c>
      <c r="AN40" s="221">
        <f t="shared" si="1"/>
        <v>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3"/>
      <c r="BB40" s="225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7"/>
      <c r="BO40" s="225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7"/>
      <c r="CB40" s="69"/>
      <c r="CC40" s="38"/>
      <c r="CD40" s="225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7"/>
      <c r="CQ40" s="225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7"/>
    </row>
    <row r="41" spans="1:107" s="36" customFormat="1" ht="70.900000000000006" customHeight="1">
      <c r="A41" s="243" t="s">
        <v>125</v>
      </c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5"/>
      <c r="AE41" s="246" t="s">
        <v>2</v>
      </c>
      <c r="AF41" s="247"/>
      <c r="AG41" s="247"/>
      <c r="AH41" s="247"/>
      <c r="AI41" s="247"/>
      <c r="AJ41" s="247"/>
      <c r="AK41" s="247"/>
      <c r="AL41" s="248"/>
      <c r="AM41" s="40" t="s">
        <v>23</v>
      </c>
      <c r="AN41" s="221">
        <f t="shared" si="1"/>
        <v>109000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3"/>
      <c r="BB41" s="221">
        <f>BB42+BB43+BB44+BB45</f>
        <v>0</v>
      </c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3"/>
      <c r="BO41" s="221">
        <f>BO42+BO43+BO44+BO45</f>
        <v>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3"/>
      <c r="CB41" s="76">
        <f>CB42+CB43+CB44+CB45</f>
        <v>0</v>
      </c>
      <c r="CC41" s="41">
        <f>CC42+CC43+CC44+CC45</f>
        <v>0</v>
      </c>
      <c r="CD41" s="221">
        <f>CD42+CD43+CD44+CD45</f>
        <v>109000</v>
      </c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3"/>
      <c r="CQ41" s="221">
        <f>CQ42+CQ43+CQ44+CQ45</f>
        <v>0</v>
      </c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3"/>
    </row>
    <row r="42" spans="1:107" s="39" customFormat="1" ht="24" customHeight="1">
      <c r="A42" s="217" t="s">
        <v>123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49"/>
      <c r="AF42" s="250"/>
      <c r="AG42" s="250"/>
      <c r="AH42" s="250"/>
      <c r="AI42" s="250"/>
      <c r="AJ42" s="250"/>
      <c r="AK42" s="250"/>
      <c r="AL42" s="251"/>
      <c r="AM42" s="42" t="s">
        <v>28</v>
      </c>
      <c r="AN42" s="221">
        <f t="shared" ref="AN42:AN58" si="2">BB42+CQ42+CD42</f>
        <v>0</v>
      </c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3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5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7"/>
      <c r="CB42" s="69"/>
      <c r="CC42" s="38"/>
      <c r="CD42" s="225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7"/>
      <c r="CQ42" s="225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7"/>
    </row>
    <row r="43" spans="1:107" s="39" customFormat="1" ht="23.25" customHeight="1">
      <c r="A43" s="228" t="s">
        <v>124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30"/>
      <c r="AE43" s="249"/>
      <c r="AF43" s="250"/>
      <c r="AG43" s="250"/>
      <c r="AH43" s="250"/>
      <c r="AI43" s="250"/>
      <c r="AJ43" s="250"/>
      <c r="AK43" s="250"/>
      <c r="AL43" s="251"/>
      <c r="AM43" s="37" t="s">
        <v>32</v>
      </c>
      <c r="AN43" s="221">
        <f t="shared" si="2"/>
        <v>0</v>
      </c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3"/>
      <c r="BB43" s="225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7"/>
      <c r="BO43" s="225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7"/>
      <c r="CB43" s="69"/>
      <c r="CC43" s="38"/>
      <c r="CD43" s="225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7"/>
      <c r="CQ43" s="225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7"/>
    </row>
    <row r="44" spans="1:107" s="39" customFormat="1" ht="26.5" customHeight="1">
      <c r="A44" s="228" t="s">
        <v>118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30"/>
      <c r="AE44" s="249"/>
      <c r="AF44" s="250"/>
      <c r="AG44" s="250"/>
      <c r="AH44" s="250"/>
      <c r="AI44" s="250"/>
      <c r="AJ44" s="250"/>
      <c r="AK44" s="250"/>
      <c r="AL44" s="251"/>
      <c r="AM44" s="37" t="s">
        <v>86</v>
      </c>
      <c r="AN44" s="221">
        <f t="shared" si="2"/>
        <v>0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3"/>
      <c r="BB44" s="225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7"/>
      <c r="BO44" s="225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7"/>
      <c r="CB44" s="69"/>
      <c r="CC44" s="38"/>
      <c r="CD44" s="225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7"/>
      <c r="CQ44" s="225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7"/>
    </row>
    <row r="45" spans="1:107" s="39" customFormat="1" ht="25.9" customHeight="1">
      <c r="A45" s="228" t="s">
        <v>132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30"/>
      <c r="AE45" s="252"/>
      <c r="AF45" s="253"/>
      <c r="AG45" s="253"/>
      <c r="AH45" s="253"/>
      <c r="AI45" s="253"/>
      <c r="AJ45" s="253"/>
      <c r="AK45" s="253"/>
      <c r="AL45" s="254"/>
      <c r="AM45" s="42" t="s">
        <v>81</v>
      </c>
      <c r="AN45" s="221">
        <f t="shared" si="2"/>
        <v>109000</v>
      </c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3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5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7"/>
      <c r="CB45" s="69"/>
      <c r="CC45" s="38"/>
      <c r="CD45" s="225">
        <v>109000</v>
      </c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7"/>
      <c r="CQ45" s="225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7"/>
    </row>
    <row r="46" spans="1:107" s="36" customFormat="1" ht="69" customHeight="1">
      <c r="A46" s="243" t="s">
        <v>133</v>
      </c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5"/>
      <c r="AE46" s="246" t="s">
        <v>3</v>
      </c>
      <c r="AF46" s="247"/>
      <c r="AG46" s="247"/>
      <c r="AH46" s="247"/>
      <c r="AI46" s="247"/>
      <c r="AJ46" s="247"/>
      <c r="AK46" s="247"/>
      <c r="AL46" s="248"/>
      <c r="AM46" s="40" t="s">
        <v>23</v>
      </c>
      <c r="AN46" s="221">
        <f t="shared" si="2"/>
        <v>19227809.800000001</v>
      </c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3"/>
      <c r="BB46" s="221">
        <f>BB47+BB48+BB49+BB50+BB51+BB52</f>
        <v>16292400</v>
      </c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3"/>
      <c r="BO46" s="221">
        <f>BO47+BO48+BO49+BO50+BO51+BO52</f>
        <v>0</v>
      </c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3"/>
      <c r="CB46" s="76">
        <f>CB47+CB48+CB49+CB50+CB51+CB52</f>
        <v>0</v>
      </c>
      <c r="CC46" s="41">
        <f>CC47+CC48+CC49+CC50+CC51+CC52</f>
        <v>0</v>
      </c>
      <c r="CD46" s="221">
        <f>CD47+CD48+CD49+CD50+CD51+CD52</f>
        <v>2935409.8</v>
      </c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3"/>
      <c r="CQ46" s="221">
        <f>CQ47+CQ48+CQ49+CQ50+CQ51+CQ52</f>
        <v>0</v>
      </c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3"/>
    </row>
    <row r="47" spans="1:107" s="39" customFormat="1" ht="22.9" customHeight="1">
      <c r="A47" s="228" t="s">
        <v>134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30"/>
      <c r="AE47" s="249"/>
      <c r="AF47" s="250"/>
      <c r="AG47" s="250"/>
      <c r="AH47" s="250"/>
      <c r="AI47" s="250"/>
      <c r="AJ47" s="250"/>
      <c r="AK47" s="250"/>
      <c r="AL47" s="251"/>
      <c r="AM47" s="37" t="s">
        <v>26</v>
      </c>
      <c r="AN47" s="221">
        <f t="shared" si="2"/>
        <v>19227809.800000001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3"/>
      <c r="BB47" s="225">
        <v>16292400</v>
      </c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7"/>
      <c r="BO47" s="225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7"/>
      <c r="CB47" s="69"/>
      <c r="CC47" s="38"/>
      <c r="CD47" s="225">
        <v>2935409.8</v>
      </c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7"/>
      <c r="CQ47" s="225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7"/>
    </row>
    <row r="48" spans="1:107" s="39" customFormat="1" ht="25.15" customHeight="1">
      <c r="A48" s="228" t="s">
        <v>135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30"/>
      <c r="AE48" s="249"/>
      <c r="AF48" s="250"/>
      <c r="AG48" s="250"/>
      <c r="AH48" s="250"/>
      <c r="AI48" s="250"/>
      <c r="AJ48" s="250"/>
      <c r="AK48" s="250"/>
      <c r="AL48" s="251"/>
      <c r="AM48" s="37" t="s">
        <v>31</v>
      </c>
      <c r="AN48" s="221">
        <f t="shared" si="2"/>
        <v>0</v>
      </c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3"/>
      <c r="BB48" s="225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7"/>
      <c r="BO48" s="225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7"/>
      <c r="CB48" s="69"/>
      <c r="CC48" s="38"/>
      <c r="CD48" s="225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7"/>
      <c r="CQ48" s="225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7"/>
    </row>
    <row r="49" spans="1:107" s="39" customFormat="1" ht="23.25" customHeight="1">
      <c r="A49" s="228" t="s">
        <v>124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30"/>
      <c r="AE49" s="249"/>
      <c r="AF49" s="250"/>
      <c r="AG49" s="250"/>
      <c r="AH49" s="250"/>
      <c r="AI49" s="250"/>
      <c r="AJ49" s="250"/>
      <c r="AK49" s="250"/>
      <c r="AL49" s="251"/>
      <c r="AM49" s="37" t="s">
        <v>32</v>
      </c>
      <c r="AN49" s="221">
        <f t="shared" si="2"/>
        <v>0</v>
      </c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3"/>
      <c r="BB49" s="225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7"/>
      <c r="BO49" s="225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7"/>
      <c r="CB49" s="69"/>
      <c r="CC49" s="38"/>
      <c r="CD49" s="225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7"/>
      <c r="CQ49" s="225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7"/>
    </row>
    <row r="50" spans="1:107" s="39" customFormat="1" ht="26.5" customHeight="1">
      <c r="A50" s="228" t="s">
        <v>118</v>
      </c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30"/>
      <c r="AE50" s="249"/>
      <c r="AF50" s="250"/>
      <c r="AG50" s="250"/>
      <c r="AH50" s="250"/>
      <c r="AI50" s="250"/>
      <c r="AJ50" s="250"/>
      <c r="AK50" s="250"/>
      <c r="AL50" s="251"/>
      <c r="AM50" s="37" t="s">
        <v>86</v>
      </c>
      <c r="AN50" s="221">
        <f t="shared" si="2"/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3"/>
      <c r="BB50" s="225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7"/>
      <c r="BO50" s="225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7"/>
      <c r="CB50" s="69"/>
      <c r="CC50" s="38"/>
      <c r="CD50" s="225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7"/>
      <c r="CQ50" s="225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7"/>
    </row>
    <row r="51" spans="1:107" s="39" customFormat="1" ht="22.5" customHeight="1">
      <c r="A51" s="217" t="s">
        <v>136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49"/>
      <c r="AF51" s="250"/>
      <c r="AG51" s="250"/>
      <c r="AH51" s="250"/>
      <c r="AI51" s="250"/>
      <c r="AJ51" s="250"/>
      <c r="AK51" s="250"/>
      <c r="AL51" s="251"/>
      <c r="AM51" s="42" t="s">
        <v>33</v>
      </c>
      <c r="AN51" s="221">
        <f t="shared" si="2"/>
        <v>0</v>
      </c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3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5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7"/>
      <c r="CB51" s="69"/>
      <c r="CC51" s="38"/>
      <c r="CD51" s="225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7"/>
      <c r="CQ51" s="225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7"/>
    </row>
    <row r="52" spans="1:107" s="39" customFormat="1" ht="24" customHeight="1">
      <c r="A52" s="217" t="s">
        <v>137</v>
      </c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52"/>
      <c r="AF52" s="253"/>
      <c r="AG52" s="253"/>
      <c r="AH52" s="253"/>
      <c r="AI52" s="253"/>
      <c r="AJ52" s="253"/>
      <c r="AK52" s="253"/>
      <c r="AL52" s="254"/>
      <c r="AM52" s="42" t="s">
        <v>35</v>
      </c>
      <c r="AN52" s="221">
        <f t="shared" si="2"/>
        <v>0</v>
      </c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3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5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7"/>
      <c r="CB52" s="69"/>
      <c r="CC52" s="38"/>
      <c r="CD52" s="225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7"/>
      <c r="CQ52" s="225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7"/>
    </row>
    <row r="53" spans="1:107" s="36" customFormat="1" ht="40.15" customHeight="1">
      <c r="A53" s="243" t="s">
        <v>138</v>
      </c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5"/>
      <c r="AE53" s="246" t="s">
        <v>4</v>
      </c>
      <c r="AF53" s="247"/>
      <c r="AG53" s="247"/>
      <c r="AH53" s="247"/>
      <c r="AI53" s="247"/>
      <c r="AJ53" s="247"/>
      <c r="AK53" s="247"/>
      <c r="AL53" s="248"/>
      <c r="AM53" s="40" t="s">
        <v>23</v>
      </c>
      <c r="AN53" s="221">
        <f>BB53+CQ53+CD53+BO53</f>
        <v>589235.71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3"/>
      <c r="BB53" s="221">
        <f>BB55+BB56+BB57+BB58</f>
        <v>0</v>
      </c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3"/>
      <c r="BO53" s="221">
        <f>BO55+BO56+BO57+BO58</f>
        <v>582858</v>
      </c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3"/>
      <c r="CB53" s="76">
        <f>CB55+CB56+CB57+CB58</f>
        <v>0</v>
      </c>
      <c r="CC53" s="41">
        <f>CC55+CC56+CC57+CC58</f>
        <v>0</v>
      </c>
      <c r="CD53" s="221">
        <f>CD55+CD56+CD57+CD58</f>
        <v>6377.71</v>
      </c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3"/>
      <c r="CQ53" s="221">
        <f>CQ55+CQ56+CQ57+CQ58</f>
        <v>0</v>
      </c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3"/>
    </row>
    <row r="54" spans="1:107" s="39" customFormat="1" ht="40.15" customHeight="1">
      <c r="A54" s="257" t="s">
        <v>215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9"/>
      <c r="AE54" s="249"/>
      <c r="AF54" s="250"/>
      <c r="AG54" s="250"/>
      <c r="AH54" s="250"/>
      <c r="AI54" s="250"/>
      <c r="AJ54" s="250"/>
      <c r="AK54" s="250"/>
      <c r="AL54" s="251"/>
      <c r="AM54" s="56" t="s">
        <v>23</v>
      </c>
      <c r="AN54" s="221">
        <f t="shared" si="2"/>
        <v>0</v>
      </c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3"/>
      <c r="BB54" s="218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20"/>
      <c r="BO54" s="218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20"/>
      <c r="CB54" s="77"/>
      <c r="CC54" s="57"/>
      <c r="CD54" s="218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20"/>
      <c r="CQ54" s="218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20"/>
    </row>
    <row r="55" spans="1:107" s="39" customFormat="1" ht="24" customHeight="1">
      <c r="A55" s="228" t="s">
        <v>135</v>
      </c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30"/>
      <c r="AE55" s="249"/>
      <c r="AF55" s="250"/>
      <c r="AG55" s="250"/>
      <c r="AH55" s="250"/>
      <c r="AI55" s="250"/>
      <c r="AJ55" s="250"/>
      <c r="AK55" s="250"/>
      <c r="AL55" s="251"/>
      <c r="AM55" s="37" t="s">
        <v>31</v>
      </c>
      <c r="AN55" s="221">
        <f t="shared" si="2"/>
        <v>0</v>
      </c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3"/>
      <c r="BB55" s="225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7"/>
      <c r="BO55" s="225">
        <v>582858</v>
      </c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7"/>
      <c r="CB55" s="69"/>
      <c r="CC55" s="38"/>
      <c r="CD55" s="225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7"/>
      <c r="CQ55" s="225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7"/>
    </row>
    <row r="56" spans="1:107" s="39" customFormat="1" ht="23.25" customHeight="1">
      <c r="A56" s="228" t="s">
        <v>124</v>
      </c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30"/>
      <c r="AE56" s="249"/>
      <c r="AF56" s="250"/>
      <c r="AG56" s="250"/>
      <c r="AH56" s="250"/>
      <c r="AI56" s="250"/>
      <c r="AJ56" s="250"/>
      <c r="AK56" s="250"/>
      <c r="AL56" s="251"/>
      <c r="AM56" s="37" t="s">
        <v>32</v>
      </c>
      <c r="AN56" s="221">
        <f t="shared" si="2"/>
        <v>6377.71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3"/>
      <c r="BB56" s="225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7"/>
      <c r="BO56" s="225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7"/>
      <c r="CB56" s="69"/>
      <c r="CC56" s="38"/>
      <c r="CD56" s="225">
        <v>6377.71</v>
      </c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7"/>
      <c r="CQ56" s="225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7"/>
    </row>
    <row r="57" spans="1:107" s="39" customFormat="1" ht="22.5" customHeight="1">
      <c r="A57" s="217" t="s">
        <v>136</v>
      </c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49"/>
      <c r="AF57" s="250"/>
      <c r="AG57" s="250"/>
      <c r="AH57" s="250"/>
      <c r="AI57" s="250"/>
      <c r="AJ57" s="250"/>
      <c r="AK57" s="250"/>
      <c r="AL57" s="251"/>
      <c r="AM57" s="42" t="s">
        <v>33</v>
      </c>
      <c r="AN57" s="221">
        <f t="shared" si="2"/>
        <v>0</v>
      </c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3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4"/>
      <c r="BN57" s="224"/>
      <c r="BO57" s="225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7"/>
      <c r="CB57" s="69"/>
      <c r="CC57" s="38"/>
      <c r="CD57" s="225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7"/>
      <c r="CQ57" s="225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7"/>
    </row>
    <row r="58" spans="1:107" s="39" customFormat="1" ht="24" customHeight="1">
      <c r="A58" s="217" t="s">
        <v>137</v>
      </c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49"/>
      <c r="AF58" s="250"/>
      <c r="AG58" s="250"/>
      <c r="AH58" s="250"/>
      <c r="AI58" s="250"/>
      <c r="AJ58" s="250"/>
      <c r="AK58" s="250"/>
      <c r="AL58" s="251"/>
      <c r="AM58" s="42" t="s">
        <v>35</v>
      </c>
      <c r="AN58" s="221">
        <f t="shared" si="2"/>
        <v>0</v>
      </c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3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4"/>
      <c r="BN58" s="224"/>
      <c r="BO58" s="225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7"/>
      <c r="CB58" s="69"/>
      <c r="CC58" s="38"/>
      <c r="CD58" s="225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7"/>
      <c r="CQ58" s="225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7"/>
    </row>
    <row r="59" spans="1:107" s="36" customFormat="1" ht="25.9" customHeight="1">
      <c r="A59" s="243" t="s">
        <v>139</v>
      </c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5"/>
      <c r="AE59" s="246" t="s">
        <v>5</v>
      </c>
      <c r="AF59" s="247"/>
      <c r="AG59" s="247"/>
      <c r="AH59" s="247"/>
      <c r="AI59" s="247"/>
      <c r="AJ59" s="247"/>
      <c r="AK59" s="247"/>
      <c r="AL59" s="248"/>
      <c r="AM59" s="40" t="s">
        <v>23</v>
      </c>
      <c r="AN59" s="221">
        <f>BB59+BO59+CC59+CD59</f>
        <v>22219833.109999999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3"/>
      <c r="BB59" s="221">
        <f>BB61+BB62+BB63+BB64+BB65+BB66+BB67+BB71+BB73+BB74+BB75+BB76+BB77+BB78+BB79+BB87+BB88+BB72</f>
        <v>10349600</v>
      </c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3"/>
      <c r="BO59" s="221">
        <f>BO61+BO62+BO63+BO64+BO65+BO66+BO67+BO71+BO73+BO74+BO75+BO76+BO77+BO78+BO79+BO87+BO88+BO72</f>
        <v>1217204</v>
      </c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3"/>
      <c r="CB59" s="76">
        <f>CB61+CB62+CB63+CB64+CB65+CB66+CB67+CB71+CB72+CB73+CB74+CB75+CB76+CB77+CB78+CB79</f>
        <v>0</v>
      </c>
      <c r="CC59" s="41">
        <f>CC61+CC62+CC63+CC64+CC65+CC66+CC67+CC71+CC72+CC73+CC74+CC75+CC76+CC77+CC78+CC79</f>
        <v>0</v>
      </c>
      <c r="CD59" s="221">
        <f>CD61+CD62+CD63+CD64+CD65+CD66+CD67+CD71+CD73+CD74+CD75+CD76+CD77+CD78+CD79+CD87+CD88+CD72</f>
        <v>10653029.109999999</v>
      </c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3"/>
      <c r="CQ59" s="221">
        <f>CQ61+CQ62+CQ63+CQ64+CQ65+CQ66+CQ67+CQ71+CQ73+CQ74+CQ75+CQ76+CQ77+CQ78+CQ79+CQ87+CQ88+CQ72</f>
        <v>0</v>
      </c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3"/>
    </row>
    <row r="60" spans="1:107" s="147" customFormat="1" ht="40.15" customHeight="1">
      <c r="A60" s="231" t="s">
        <v>215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3"/>
      <c r="AE60" s="249"/>
      <c r="AF60" s="250"/>
      <c r="AG60" s="250"/>
      <c r="AH60" s="250"/>
      <c r="AI60" s="250"/>
      <c r="AJ60" s="250"/>
      <c r="AK60" s="250"/>
      <c r="AL60" s="251"/>
      <c r="AM60" s="145" t="s">
        <v>23</v>
      </c>
      <c r="AN60" s="234">
        <f t="shared" ref="AN60:AN123" si="3">BB60+BO60+CC60+CD60</f>
        <v>6768113</v>
      </c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6"/>
      <c r="BB60" s="237">
        <v>6468113</v>
      </c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9"/>
      <c r="BO60" s="237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9"/>
      <c r="CB60" s="146"/>
      <c r="CC60" s="176"/>
      <c r="CD60" s="237">
        <v>300000</v>
      </c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9"/>
      <c r="CQ60" s="237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9"/>
    </row>
    <row r="61" spans="1:107" s="39" customFormat="1" ht="28.15" customHeight="1">
      <c r="A61" s="228" t="s">
        <v>120</v>
      </c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30"/>
      <c r="AE61" s="249"/>
      <c r="AF61" s="250"/>
      <c r="AG61" s="250"/>
      <c r="AH61" s="250"/>
      <c r="AI61" s="250"/>
      <c r="AJ61" s="250"/>
      <c r="AK61" s="250"/>
      <c r="AL61" s="251"/>
      <c r="AM61" s="37" t="s">
        <v>121</v>
      </c>
      <c r="AN61" s="221">
        <f t="shared" si="3"/>
        <v>0</v>
      </c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3"/>
      <c r="BB61" s="225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7"/>
      <c r="BO61" s="225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7"/>
      <c r="CB61" s="69"/>
      <c r="CC61" s="38"/>
      <c r="CD61" s="225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7"/>
      <c r="CQ61" s="225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7"/>
    </row>
    <row r="62" spans="1:107" s="39" customFormat="1" ht="24" customHeight="1">
      <c r="A62" s="228" t="s">
        <v>122</v>
      </c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30"/>
      <c r="AE62" s="249"/>
      <c r="AF62" s="250"/>
      <c r="AG62" s="250"/>
      <c r="AH62" s="250"/>
      <c r="AI62" s="250"/>
      <c r="AJ62" s="250"/>
      <c r="AK62" s="250"/>
      <c r="AL62" s="251"/>
      <c r="AM62" s="37" t="s">
        <v>27</v>
      </c>
      <c r="AN62" s="221">
        <f t="shared" si="3"/>
        <v>312754.18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3"/>
      <c r="BB62" s="225">
        <v>255500</v>
      </c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7"/>
      <c r="BO62" s="225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7"/>
      <c r="CB62" s="69"/>
      <c r="CC62" s="38"/>
      <c r="CD62" s="225">
        <v>57254.18</v>
      </c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7"/>
      <c r="CQ62" s="225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7"/>
    </row>
    <row r="63" spans="1:107" s="39" customFormat="1" ht="24" customHeight="1">
      <c r="A63" s="217" t="s">
        <v>123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49"/>
      <c r="AF63" s="250"/>
      <c r="AG63" s="250"/>
      <c r="AH63" s="250"/>
      <c r="AI63" s="250"/>
      <c r="AJ63" s="250"/>
      <c r="AK63" s="250"/>
      <c r="AL63" s="251"/>
      <c r="AM63" s="42" t="s">
        <v>28</v>
      </c>
      <c r="AN63" s="221">
        <f t="shared" si="3"/>
        <v>10000</v>
      </c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3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5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7"/>
      <c r="CB63" s="69"/>
      <c r="CC63" s="38"/>
      <c r="CD63" s="225">
        <v>10000</v>
      </c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7"/>
      <c r="CQ63" s="225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7"/>
    </row>
    <row r="64" spans="1:107" s="39" customFormat="1" ht="22.9" customHeight="1">
      <c r="A64" s="217" t="s">
        <v>140</v>
      </c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49"/>
      <c r="AF64" s="250"/>
      <c r="AG64" s="250"/>
      <c r="AH64" s="250"/>
      <c r="AI64" s="250"/>
      <c r="AJ64" s="250"/>
      <c r="AK64" s="250"/>
      <c r="AL64" s="251"/>
      <c r="AM64" s="42" t="s">
        <v>29</v>
      </c>
      <c r="AN64" s="221">
        <f t="shared" si="3"/>
        <v>7163896.0800000001</v>
      </c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3"/>
      <c r="BB64" s="224">
        <v>6621200</v>
      </c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  <c r="BN64" s="224"/>
      <c r="BO64" s="225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7"/>
      <c r="CB64" s="69"/>
      <c r="CC64" s="38"/>
      <c r="CD64" s="225">
        <v>542696.07999999996</v>
      </c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7"/>
      <c r="CQ64" s="225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7"/>
    </row>
    <row r="65" spans="1:107" s="39" customFormat="1" ht="37.9" customHeight="1">
      <c r="A65" s="217" t="s">
        <v>141</v>
      </c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49"/>
      <c r="AF65" s="250"/>
      <c r="AG65" s="250"/>
      <c r="AH65" s="250"/>
      <c r="AI65" s="250"/>
      <c r="AJ65" s="250"/>
      <c r="AK65" s="250"/>
      <c r="AL65" s="251"/>
      <c r="AM65" s="42" t="s">
        <v>30</v>
      </c>
      <c r="AN65" s="221">
        <f t="shared" si="3"/>
        <v>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3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5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7"/>
      <c r="CB65" s="69"/>
      <c r="CC65" s="38"/>
      <c r="CD65" s="225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7"/>
      <c r="CQ65" s="225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7"/>
    </row>
    <row r="66" spans="1:107" s="39" customFormat="1" ht="24" customHeight="1">
      <c r="A66" s="228" t="s">
        <v>135</v>
      </c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30"/>
      <c r="AE66" s="249"/>
      <c r="AF66" s="250"/>
      <c r="AG66" s="250"/>
      <c r="AH66" s="250"/>
      <c r="AI66" s="250"/>
      <c r="AJ66" s="250"/>
      <c r="AK66" s="250"/>
      <c r="AL66" s="251"/>
      <c r="AM66" s="37" t="s">
        <v>31</v>
      </c>
      <c r="AN66" s="221">
        <f t="shared" si="3"/>
        <v>2136400</v>
      </c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3"/>
      <c r="BB66" s="225">
        <v>404800</v>
      </c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7"/>
      <c r="BO66" s="225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7"/>
      <c r="CB66" s="69"/>
      <c r="CC66" s="38"/>
      <c r="CD66" s="225">
        <v>1731600</v>
      </c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7"/>
      <c r="CQ66" s="225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7"/>
    </row>
    <row r="67" spans="1:107" s="39" customFormat="1" ht="23.25" customHeight="1">
      <c r="A67" s="228" t="s">
        <v>142</v>
      </c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30"/>
      <c r="AE67" s="249"/>
      <c r="AF67" s="250"/>
      <c r="AG67" s="250"/>
      <c r="AH67" s="250"/>
      <c r="AI67" s="250"/>
      <c r="AJ67" s="250"/>
      <c r="AK67" s="250"/>
      <c r="AL67" s="251"/>
      <c r="AM67" s="246" t="s">
        <v>32</v>
      </c>
      <c r="AN67" s="221">
        <f t="shared" si="3"/>
        <v>4155076.23</v>
      </c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3"/>
      <c r="BB67" s="225">
        <f>BB68+BB70</f>
        <v>290546.12</v>
      </c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7"/>
      <c r="BO67" s="225">
        <f>BO68+BO69+BO70</f>
        <v>1070062</v>
      </c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7"/>
      <c r="CB67" s="69">
        <f>CB68+CB69+CB70</f>
        <v>0</v>
      </c>
      <c r="CC67" s="38">
        <f>CC68+CC69+CC70</f>
        <v>0</v>
      </c>
      <c r="CD67" s="225">
        <f>CD68+CD69+CD70</f>
        <v>2794468.11</v>
      </c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7"/>
      <c r="CQ67" s="225">
        <f>CQ68+CQ69+CQ70</f>
        <v>0</v>
      </c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7"/>
    </row>
    <row r="68" spans="1:107" s="39" customFormat="1" ht="38.5" customHeight="1">
      <c r="A68" s="228" t="s">
        <v>143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30"/>
      <c r="AE68" s="249"/>
      <c r="AF68" s="250"/>
      <c r="AG68" s="250"/>
      <c r="AH68" s="250"/>
      <c r="AI68" s="250"/>
      <c r="AJ68" s="250"/>
      <c r="AK68" s="250"/>
      <c r="AL68" s="251"/>
      <c r="AM68" s="249"/>
      <c r="AN68" s="221">
        <f t="shared" si="3"/>
        <v>875200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3"/>
      <c r="BB68" s="225">
        <v>224600</v>
      </c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7"/>
      <c r="BO68" s="225">
        <v>650600</v>
      </c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7"/>
      <c r="CB68" s="69"/>
      <c r="CC68" s="38"/>
      <c r="CD68" s="225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7"/>
      <c r="CQ68" s="225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7"/>
    </row>
    <row r="69" spans="1:107" s="39" customFormat="1" ht="22.5" customHeight="1">
      <c r="A69" s="217" t="s">
        <v>144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49"/>
      <c r="AF69" s="250"/>
      <c r="AG69" s="250"/>
      <c r="AH69" s="250"/>
      <c r="AI69" s="250"/>
      <c r="AJ69" s="250"/>
      <c r="AK69" s="250"/>
      <c r="AL69" s="251"/>
      <c r="AM69" s="249"/>
      <c r="AN69" s="221">
        <f t="shared" si="3"/>
        <v>0</v>
      </c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3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5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7"/>
      <c r="CB69" s="69"/>
      <c r="CC69" s="38"/>
      <c r="CD69" s="225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7"/>
      <c r="CQ69" s="225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7"/>
    </row>
    <row r="70" spans="1:107" s="39" customFormat="1" ht="22.5" customHeight="1">
      <c r="A70" s="217" t="s">
        <v>145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49"/>
      <c r="AF70" s="250"/>
      <c r="AG70" s="250"/>
      <c r="AH70" s="250"/>
      <c r="AI70" s="250"/>
      <c r="AJ70" s="250"/>
      <c r="AK70" s="250"/>
      <c r="AL70" s="251"/>
      <c r="AM70" s="252"/>
      <c r="AN70" s="221">
        <f t="shared" si="3"/>
        <v>3279876.23</v>
      </c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3"/>
      <c r="BB70" s="224">
        <v>65946.12</v>
      </c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5">
        <v>419462</v>
      </c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7"/>
      <c r="CB70" s="69"/>
      <c r="CC70" s="38"/>
      <c r="CD70" s="225">
        <v>2794468.11</v>
      </c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7"/>
      <c r="CQ70" s="225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7"/>
    </row>
    <row r="71" spans="1:107" s="39" customFormat="1" ht="22.5" customHeight="1">
      <c r="A71" s="217" t="s">
        <v>146</v>
      </c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49"/>
      <c r="AF71" s="250"/>
      <c r="AG71" s="250"/>
      <c r="AH71" s="250"/>
      <c r="AI71" s="250"/>
      <c r="AJ71" s="250"/>
      <c r="AK71" s="250"/>
      <c r="AL71" s="251"/>
      <c r="AM71" s="42" t="s">
        <v>85</v>
      </c>
      <c r="AN71" s="221">
        <f t="shared" si="3"/>
        <v>17908.740000000002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3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5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7"/>
      <c r="CB71" s="69"/>
      <c r="CC71" s="38"/>
      <c r="CD71" s="225">
        <v>17908.740000000002</v>
      </c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7"/>
      <c r="CQ71" s="225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7"/>
    </row>
    <row r="72" spans="1:107" s="39" customFormat="1" ht="22.5" customHeight="1">
      <c r="A72" s="217" t="s">
        <v>164</v>
      </c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49"/>
      <c r="AF72" s="250"/>
      <c r="AG72" s="250"/>
      <c r="AH72" s="250"/>
      <c r="AI72" s="250"/>
      <c r="AJ72" s="250"/>
      <c r="AK72" s="250"/>
      <c r="AL72" s="251"/>
      <c r="AM72" s="42" t="s">
        <v>163</v>
      </c>
      <c r="AN72" s="221">
        <f t="shared" si="3"/>
        <v>0</v>
      </c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3"/>
      <c r="BB72" s="224"/>
      <c r="BC72" s="224"/>
      <c r="BD72" s="224"/>
      <c r="BE72" s="224"/>
      <c r="BF72" s="224"/>
      <c r="BG72" s="224"/>
      <c r="BH72" s="224"/>
      <c r="BI72" s="224"/>
      <c r="BJ72" s="224"/>
      <c r="BK72" s="224"/>
      <c r="BL72" s="224"/>
      <c r="BM72" s="224"/>
      <c r="BN72" s="224"/>
      <c r="BO72" s="225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7"/>
      <c r="CB72" s="69"/>
      <c r="CC72" s="38"/>
      <c r="CD72" s="225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7"/>
      <c r="CQ72" s="225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7"/>
    </row>
    <row r="73" spans="1:107" s="39" customFormat="1" ht="25.5" customHeight="1">
      <c r="A73" s="228" t="s">
        <v>147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30"/>
      <c r="AE73" s="249"/>
      <c r="AF73" s="250"/>
      <c r="AG73" s="250"/>
      <c r="AH73" s="250"/>
      <c r="AI73" s="250"/>
      <c r="AJ73" s="250"/>
      <c r="AK73" s="250"/>
      <c r="AL73" s="251"/>
      <c r="AM73" s="37" t="s">
        <v>21</v>
      </c>
      <c r="AN73" s="221">
        <f t="shared" si="3"/>
        <v>0</v>
      </c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3"/>
      <c r="BB73" s="225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7"/>
      <c r="BO73" s="225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7"/>
      <c r="CB73" s="69"/>
      <c r="CC73" s="38"/>
      <c r="CD73" s="225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7"/>
      <c r="CQ73" s="225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7"/>
    </row>
    <row r="74" spans="1:107" s="39" customFormat="1" ht="36" customHeight="1">
      <c r="A74" s="228" t="s">
        <v>149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30"/>
      <c r="AE74" s="249"/>
      <c r="AF74" s="250"/>
      <c r="AG74" s="250"/>
      <c r="AH74" s="250"/>
      <c r="AI74" s="250"/>
      <c r="AJ74" s="250"/>
      <c r="AK74" s="250"/>
      <c r="AL74" s="251"/>
      <c r="AM74" s="37" t="s">
        <v>148</v>
      </c>
      <c r="AN74" s="221">
        <f t="shared" si="3"/>
        <v>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3"/>
      <c r="BB74" s="225"/>
      <c r="BC74" s="226"/>
      <c r="BD74" s="226"/>
      <c r="BE74" s="226"/>
      <c r="BF74" s="226"/>
      <c r="BG74" s="226"/>
      <c r="BH74" s="226"/>
      <c r="BI74" s="226"/>
      <c r="BJ74" s="226"/>
      <c r="BK74" s="226"/>
      <c r="BL74" s="226"/>
      <c r="BM74" s="226"/>
      <c r="BN74" s="227"/>
      <c r="BO74" s="225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7"/>
      <c r="CB74" s="69"/>
      <c r="CC74" s="38"/>
      <c r="CD74" s="225"/>
      <c r="CE74" s="226"/>
      <c r="CF74" s="226"/>
      <c r="CG74" s="226"/>
      <c r="CH74" s="226"/>
      <c r="CI74" s="226"/>
      <c r="CJ74" s="226"/>
      <c r="CK74" s="226"/>
      <c r="CL74" s="226"/>
      <c r="CM74" s="226"/>
      <c r="CN74" s="226"/>
      <c r="CO74" s="226"/>
      <c r="CP74" s="227"/>
      <c r="CQ74" s="225"/>
      <c r="CR74" s="226"/>
      <c r="CS74" s="226"/>
      <c r="CT74" s="226"/>
      <c r="CU74" s="226"/>
      <c r="CV74" s="226"/>
      <c r="CW74" s="226"/>
      <c r="CX74" s="226"/>
      <c r="CY74" s="226"/>
      <c r="CZ74" s="226"/>
      <c r="DA74" s="226"/>
      <c r="DB74" s="226"/>
      <c r="DC74" s="227"/>
    </row>
    <row r="75" spans="1:107" s="39" customFormat="1" ht="26.5" customHeight="1">
      <c r="A75" s="228" t="s">
        <v>118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30"/>
      <c r="AE75" s="249"/>
      <c r="AF75" s="250"/>
      <c r="AG75" s="250"/>
      <c r="AH75" s="250"/>
      <c r="AI75" s="250"/>
      <c r="AJ75" s="250"/>
      <c r="AK75" s="250"/>
      <c r="AL75" s="251"/>
      <c r="AM75" s="37" t="s">
        <v>86</v>
      </c>
      <c r="AN75" s="221">
        <f t="shared" si="3"/>
        <v>0</v>
      </c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3"/>
      <c r="BB75" s="225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7"/>
      <c r="BO75" s="225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7"/>
      <c r="CB75" s="69"/>
      <c r="CC75" s="38"/>
      <c r="CD75" s="225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7"/>
      <c r="CQ75" s="225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7"/>
    </row>
    <row r="76" spans="1:107" s="39" customFormat="1" ht="25.9" customHeight="1">
      <c r="A76" s="228" t="s">
        <v>132</v>
      </c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30"/>
      <c r="AE76" s="249"/>
      <c r="AF76" s="250"/>
      <c r="AG76" s="250"/>
      <c r="AH76" s="250"/>
      <c r="AI76" s="250"/>
      <c r="AJ76" s="250"/>
      <c r="AK76" s="250"/>
      <c r="AL76" s="251"/>
      <c r="AM76" s="42" t="s">
        <v>81</v>
      </c>
      <c r="AN76" s="221">
        <f t="shared" si="3"/>
        <v>10000</v>
      </c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3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5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7"/>
      <c r="CB76" s="69"/>
      <c r="CC76" s="38"/>
      <c r="CD76" s="225">
        <v>10000</v>
      </c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7"/>
      <c r="CQ76" s="225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7"/>
    </row>
    <row r="77" spans="1:107" s="39" customFormat="1" ht="22.5" customHeight="1">
      <c r="A77" s="217" t="s">
        <v>150</v>
      </c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49"/>
      <c r="AF77" s="250"/>
      <c r="AG77" s="250"/>
      <c r="AH77" s="250"/>
      <c r="AI77" s="250"/>
      <c r="AJ77" s="250"/>
      <c r="AK77" s="250"/>
      <c r="AL77" s="251"/>
      <c r="AM77" s="42" t="s">
        <v>33</v>
      </c>
      <c r="AN77" s="221">
        <f t="shared" si="3"/>
        <v>1937142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3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5">
        <v>147142</v>
      </c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7"/>
      <c r="CB77" s="69"/>
      <c r="CC77" s="38"/>
      <c r="CD77" s="225">
        <v>1790000</v>
      </c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7"/>
      <c r="CQ77" s="225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7"/>
    </row>
    <row r="78" spans="1:107" s="39" customFormat="1" ht="26.25" customHeight="1">
      <c r="A78" s="217" t="s">
        <v>151</v>
      </c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49"/>
      <c r="AF78" s="250"/>
      <c r="AG78" s="250"/>
      <c r="AH78" s="250"/>
      <c r="AI78" s="250"/>
      <c r="AJ78" s="250"/>
      <c r="AK78" s="250"/>
      <c r="AL78" s="251"/>
      <c r="AM78" s="42" t="s">
        <v>34</v>
      </c>
      <c r="AN78" s="221">
        <f t="shared" si="3"/>
        <v>0</v>
      </c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3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5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7"/>
      <c r="CB78" s="69"/>
      <c r="CC78" s="38"/>
      <c r="CD78" s="225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7"/>
      <c r="CQ78" s="225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7"/>
    </row>
    <row r="79" spans="1:107" s="39" customFormat="1" ht="26.25" customHeight="1">
      <c r="A79" s="217" t="s">
        <v>152</v>
      </c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49"/>
      <c r="AF79" s="250"/>
      <c r="AG79" s="250"/>
      <c r="AH79" s="250"/>
      <c r="AI79" s="250"/>
      <c r="AJ79" s="250"/>
      <c r="AK79" s="250"/>
      <c r="AL79" s="251"/>
      <c r="AM79" s="42" t="s">
        <v>35</v>
      </c>
      <c r="AN79" s="221">
        <f t="shared" si="3"/>
        <v>6476655.8799999999</v>
      </c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3"/>
      <c r="BB79" s="224">
        <f>BB80+BB81+BB82+BB83+BB84+BB85+BB86</f>
        <v>2777553.88</v>
      </c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5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7"/>
      <c r="CB79" s="69"/>
      <c r="CC79" s="38">
        <f>CC80+CC81+CC82+CC83+CC84+CC85+CC86</f>
        <v>0</v>
      </c>
      <c r="CD79" s="225">
        <f>CD80+CD81+CD82+CD83+CD84+CD85+CD86</f>
        <v>3699102</v>
      </c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7"/>
      <c r="CQ79" s="225">
        <f>CQ80+CQ81+CQ82+CQ83+CQ84+CQ85+CQ86</f>
        <v>0</v>
      </c>
      <c r="CR79" s="226"/>
      <c r="CS79" s="226"/>
      <c r="CT79" s="226"/>
      <c r="CU79" s="226"/>
      <c r="CV79" s="226"/>
      <c r="CW79" s="226"/>
      <c r="CX79" s="226"/>
      <c r="CY79" s="226"/>
      <c r="CZ79" s="226"/>
      <c r="DA79" s="226"/>
      <c r="DB79" s="226"/>
      <c r="DC79" s="227"/>
    </row>
    <row r="80" spans="1:107" s="39" customFormat="1" ht="39" customHeight="1">
      <c r="A80" s="217" t="s">
        <v>153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49"/>
      <c r="AF80" s="250"/>
      <c r="AG80" s="250"/>
      <c r="AH80" s="250"/>
      <c r="AI80" s="250"/>
      <c r="AJ80" s="250"/>
      <c r="AK80" s="250"/>
      <c r="AL80" s="251"/>
      <c r="AM80" s="42" t="s">
        <v>87</v>
      </c>
      <c r="AN80" s="221">
        <f t="shared" si="3"/>
        <v>40000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3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5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7"/>
      <c r="CB80" s="69"/>
      <c r="CC80" s="38"/>
      <c r="CD80" s="225">
        <v>40000</v>
      </c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7"/>
      <c r="CQ80" s="225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7"/>
    </row>
    <row r="81" spans="1:107" s="39" customFormat="1" ht="26.25" customHeight="1">
      <c r="A81" s="217" t="s">
        <v>154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49"/>
      <c r="AF81" s="250"/>
      <c r="AG81" s="250"/>
      <c r="AH81" s="250"/>
      <c r="AI81" s="250"/>
      <c r="AJ81" s="250"/>
      <c r="AK81" s="250"/>
      <c r="AL81" s="251"/>
      <c r="AM81" s="42" t="s">
        <v>88</v>
      </c>
      <c r="AN81" s="221">
        <f t="shared" si="3"/>
        <v>2786300</v>
      </c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3"/>
      <c r="BB81" s="224">
        <v>2466300</v>
      </c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5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7"/>
      <c r="CB81" s="69"/>
      <c r="CC81" s="38"/>
      <c r="CD81" s="225">
        <v>320000</v>
      </c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7"/>
      <c r="CQ81" s="225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7"/>
    </row>
    <row r="82" spans="1:107" s="39" customFormat="1" ht="26.25" customHeight="1">
      <c r="A82" s="217" t="s">
        <v>155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49"/>
      <c r="AF82" s="250"/>
      <c r="AG82" s="250"/>
      <c r="AH82" s="250"/>
      <c r="AI82" s="250"/>
      <c r="AJ82" s="250"/>
      <c r="AK82" s="250"/>
      <c r="AL82" s="251"/>
      <c r="AM82" s="42" t="s">
        <v>89</v>
      </c>
      <c r="AN82" s="221">
        <f t="shared" si="3"/>
        <v>1352000</v>
      </c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3"/>
      <c r="BB82" s="224">
        <v>292000</v>
      </c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5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7"/>
      <c r="CB82" s="69"/>
      <c r="CC82" s="38"/>
      <c r="CD82" s="225">
        <v>1060000</v>
      </c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7"/>
      <c r="CQ82" s="225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7"/>
    </row>
    <row r="83" spans="1:107" s="39" customFormat="1" ht="26.25" customHeight="1">
      <c r="A83" s="217" t="s">
        <v>156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49"/>
      <c r="AF83" s="250"/>
      <c r="AG83" s="250"/>
      <c r="AH83" s="250"/>
      <c r="AI83" s="250"/>
      <c r="AJ83" s="250"/>
      <c r="AK83" s="250"/>
      <c r="AL83" s="251"/>
      <c r="AM83" s="42" t="s">
        <v>90</v>
      </c>
      <c r="AN83" s="221">
        <f t="shared" si="3"/>
        <v>580000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3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5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7"/>
      <c r="CB83" s="69"/>
      <c r="CC83" s="38"/>
      <c r="CD83" s="225">
        <v>580000</v>
      </c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7"/>
      <c r="CQ83" s="225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7"/>
    </row>
    <row r="84" spans="1:107" s="39" customFormat="1" ht="26.25" customHeight="1">
      <c r="A84" s="217" t="s">
        <v>157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49"/>
      <c r="AF84" s="250"/>
      <c r="AG84" s="250"/>
      <c r="AH84" s="250"/>
      <c r="AI84" s="250"/>
      <c r="AJ84" s="250"/>
      <c r="AK84" s="250"/>
      <c r="AL84" s="251"/>
      <c r="AM84" s="42" t="s">
        <v>91</v>
      </c>
      <c r="AN84" s="221">
        <f t="shared" si="3"/>
        <v>243529.1</v>
      </c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3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5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7"/>
      <c r="CB84" s="69"/>
      <c r="CC84" s="38"/>
      <c r="CD84" s="225">
        <v>243529.1</v>
      </c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7"/>
      <c r="CQ84" s="225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7"/>
    </row>
    <row r="85" spans="1:107" s="39" customFormat="1" ht="26.25" customHeight="1">
      <c r="A85" s="217" t="s">
        <v>158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49"/>
      <c r="AF85" s="250"/>
      <c r="AG85" s="250"/>
      <c r="AH85" s="250"/>
      <c r="AI85" s="250"/>
      <c r="AJ85" s="250"/>
      <c r="AK85" s="250"/>
      <c r="AL85" s="251"/>
      <c r="AM85" s="42" t="s">
        <v>92</v>
      </c>
      <c r="AN85" s="221">
        <f t="shared" si="3"/>
        <v>1374826.7799999998</v>
      </c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3"/>
      <c r="BB85" s="224">
        <v>19253.88</v>
      </c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5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7"/>
      <c r="CB85" s="69"/>
      <c r="CC85" s="38"/>
      <c r="CD85" s="225">
        <v>1355572.9</v>
      </c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7"/>
      <c r="CQ85" s="225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7"/>
    </row>
    <row r="86" spans="1:107" s="39" customFormat="1" ht="26.25" customHeight="1">
      <c r="A86" s="217" t="s">
        <v>159</v>
      </c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49"/>
      <c r="AF86" s="250"/>
      <c r="AG86" s="250"/>
      <c r="AH86" s="250"/>
      <c r="AI86" s="250"/>
      <c r="AJ86" s="250"/>
      <c r="AK86" s="250"/>
      <c r="AL86" s="251"/>
      <c r="AM86" s="42" t="s">
        <v>93</v>
      </c>
      <c r="AN86" s="221">
        <f t="shared" si="3"/>
        <v>100000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3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5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7"/>
      <c r="CB86" s="69"/>
      <c r="CC86" s="38"/>
      <c r="CD86" s="225">
        <v>100000</v>
      </c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7"/>
      <c r="CQ86" s="225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7"/>
    </row>
    <row r="87" spans="1:107" s="39" customFormat="1" ht="58.15" customHeight="1">
      <c r="A87" s="217" t="s">
        <v>160</v>
      </c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49"/>
      <c r="AF87" s="250"/>
      <c r="AG87" s="250"/>
      <c r="AH87" s="250"/>
      <c r="AI87" s="250"/>
      <c r="AJ87" s="250"/>
      <c r="AK87" s="250"/>
      <c r="AL87" s="251"/>
      <c r="AM87" s="42" t="s">
        <v>100</v>
      </c>
      <c r="AN87" s="221">
        <f t="shared" si="3"/>
        <v>0</v>
      </c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3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5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/>
      <c r="CA87" s="227"/>
      <c r="CB87" s="69"/>
      <c r="CC87" s="38"/>
      <c r="CD87" s="225"/>
      <c r="CE87" s="226"/>
      <c r="CF87" s="226"/>
      <c r="CG87" s="226"/>
      <c r="CH87" s="226"/>
      <c r="CI87" s="226"/>
      <c r="CJ87" s="226"/>
      <c r="CK87" s="226"/>
      <c r="CL87" s="226"/>
      <c r="CM87" s="226"/>
      <c r="CN87" s="226"/>
      <c r="CO87" s="226"/>
      <c r="CP87" s="227"/>
      <c r="CQ87" s="225"/>
      <c r="CR87" s="226"/>
      <c r="CS87" s="226"/>
      <c r="CT87" s="226"/>
      <c r="CU87" s="226"/>
      <c r="CV87" s="226"/>
      <c r="CW87" s="226"/>
      <c r="CX87" s="226"/>
      <c r="CY87" s="226"/>
      <c r="CZ87" s="226"/>
      <c r="DA87" s="226"/>
      <c r="DB87" s="226"/>
      <c r="DC87" s="227"/>
    </row>
    <row r="88" spans="1:107" s="39" customFormat="1" ht="64.900000000000006" customHeight="1">
      <c r="A88" s="217" t="s">
        <v>161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52"/>
      <c r="AF88" s="253"/>
      <c r="AG88" s="253"/>
      <c r="AH88" s="253"/>
      <c r="AI88" s="253"/>
      <c r="AJ88" s="253"/>
      <c r="AK88" s="253"/>
      <c r="AL88" s="254"/>
      <c r="AM88" s="42" t="s">
        <v>101</v>
      </c>
      <c r="AN88" s="221">
        <f t="shared" si="3"/>
        <v>0</v>
      </c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3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5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7"/>
      <c r="CB88" s="69"/>
      <c r="CC88" s="38"/>
      <c r="CD88" s="225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7"/>
      <c r="CQ88" s="225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7"/>
    </row>
    <row r="89" spans="1:107" s="36" customFormat="1" ht="58.9" customHeight="1">
      <c r="A89" s="243" t="s">
        <v>165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5"/>
      <c r="AE89" s="246" t="s">
        <v>20</v>
      </c>
      <c r="AF89" s="247"/>
      <c r="AG89" s="247"/>
      <c r="AH89" s="247"/>
      <c r="AI89" s="247"/>
      <c r="AJ89" s="247"/>
      <c r="AK89" s="247"/>
      <c r="AL89" s="248"/>
      <c r="AM89" s="40" t="s">
        <v>23</v>
      </c>
      <c r="AN89" s="221">
        <f t="shared" si="3"/>
        <v>4519100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3"/>
      <c r="BB89" s="221">
        <f>BB90+BB91+BB92+BB93+BB94</f>
        <v>0</v>
      </c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3"/>
      <c r="BO89" s="221">
        <f>BO90+BO91+BO92+BO93+BO94</f>
        <v>0</v>
      </c>
      <c r="BP89" s="222"/>
      <c r="BQ89" s="222"/>
      <c r="BR89" s="222"/>
      <c r="BS89" s="222"/>
      <c r="BT89" s="222"/>
      <c r="BU89" s="222"/>
      <c r="BV89" s="222"/>
      <c r="BW89" s="222"/>
      <c r="BX89" s="222"/>
      <c r="BY89" s="222"/>
      <c r="BZ89" s="222"/>
      <c r="CA89" s="223"/>
      <c r="CB89" s="76">
        <f>CB90+CB91+CB92+CB93+CB94</f>
        <v>0</v>
      </c>
      <c r="CC89" s="41">
        <f>CC90+CC91+CC92+CC93+CC94</f>
        <v>4519100</v>
      </c>
      <c r="CD89" s="221">
        <f>CD90+CD91+CD92+CD93+CD94</f>
        <v>0</v>
      </c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3"/>
      <c r="CQ89" s="221">
        <f>CQ90+CQ91+CQ92+CQ93+CQ94</f>
        <v>0</v>
      </c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3"/>
    </row>
    <row r="90" spans="1:107" s="39" customFormat="1" ht="25.5" customHeight="1">
      <c r="A90" s="228" t="s">
        <v>147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30"/>
      <c r="AE90" s="249"/>
      <c r="AF90" s="250"/>
      <c r="AG90" s="250"/>
      <c r="AH90" s="250"/>
      <c r="AI90" s="250"/>
      <c r="AJ90" s="250"/>
      <c r="AK90" s="250"/>
      <c r="AL90" s="251"/>
      <c r="AM90" s="37" t="s">
        <v>21</v>
      </c>
      <c r="AN90" s="221">
        <f t="shared" si="3"/>
        <v>2500</v>
      </c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3"/>
      <c r="BB90" s="225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7"/>
      <c r="BO90" s="225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7"/>
      <c r="CB90" s="69"/>
      <c r="CC90" s="38">
        <v>2500</v>
      </c>
      <c r="CD90" s="225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7"/>
      <c r="CQ90" s="225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7"/>
    </row>
    <row r="91" spans="1:107" s="39" customFormat="1" ht="25.5" customHeight="1">
      <c r="A91" s="228" t="s">
        <v>167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30"/>
      <c r="AE91" s="249"/>
      <c r="AF91" s="250"/>
      <c r="AG91" s="250"/>
      <c r="AH91" s="250"/>
      <c r="AI91" s="250"/>
      <c r="AJ91" s="250"/>
      <c r="AK91" s="250"/>
      <c r="AL91" s="251"/>
      <c r="AM91" s="37" t="s">
        <v>166</v>
      </c>
      <c r="AN91" s="221">
        <f t="shared" si="3"/>
        <v>4516600</v>
      </c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3"/>
      <c r="BB91" s="225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7"/>
      <c r="BO91" s="225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7"/>
      <c r="CB91" s="69"/>
      <c r="CC91" s="38">
        <v>4516600</v>
      </c>
      <c r="CD91" s="225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7"/>
      <c r="CQ91" s="225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7"/>
    </row>
    <row r="92" spans="1:107" s="39" customFormat="1" ht="36" customHeight="1">
      <c r="A92" s="228" t="s">
        <v>149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30"/>
      <c r="AE92" s="249"/>
      <c r="AF92" s="250"/>
      <c r="AG92" s="250"/>
      <c r="AH92" s="250"/>
      <c r="AI92" s="250"/>
      <c r="AJ92" s="250"/>
      <c r="AK92" s="250"/>
      <c r="AL92" s="251"/>
      <c r="AM92" s="37" t="s">
        <v>148</v>
      </c>
      <c r="AN92" s="221">
        <f t="shared" si="3"/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3"/>
      <c r="BB92" s="225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7"/>
      <c r="BO92" s="225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7"/>
      <c r="CB92" s="69"/>
      <c r="CC92" s="38"/>
      <c r="CD92" s="225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7"/>
      <c r="CQ92" s="225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7"/>
    </row>
    <row r="93" spans="1:107" s="39" customFormat="1" ht="26.5" customHeight="1">
      <c r="A93" s="228" t="s">
        <v>118</v>
      </c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30"/>
      <c r="AE93" s="249"/>
      <c r="AF93" s="250"/>
      <c r="AG93" s="250"/>
      <c r="AH93" s="250"/>
      <c r="AI93" s="250"/>
      <c r="AJ93" s="250"/>
      <c r="AK93" s="250"/>
      <c r="AL93" s="251"/>
      <c r="AM93" s="37" t="s">
        <v>86</v>
      </c>
      <c r="AN93" s="221">
        <f t="shared" si="3"/>
        <v>0</v>
      </c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3"/>
      <c r="BB93" s="225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6"/>
      <c r="BN93" s="227"/>
      <c r="BO93" s="225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/>
      <c r="CA93" s="227"/>
      <c r="CB93" s="69"/>
      <c r="CC93" s="38"/>
      <c r="CD93" s="225"/>
      <c r="CE93" s="226"/>
      <c r="CF93" s="226"/>
      <c r="CG93" s="226"/>
      <c r="CH93" s="226"/>
      <c r="CI93" s="226"/>
      <c r="CJ93" s="226"/>
      <c r="CK93" s="226"/>
      <c r="CL93" s="226"/>
      <c r="CM93" s="226"/>
      <c r="CN93" s="226"/>
      <c r="CO93" s="226"/>
      <c r="CP93" s="227"/>
      <c r="CQ93" s="225"/>
      <c r="CR93" s="226"/>
      <c r="CS93" s="226"/>
      <c r="CT93" s="226"/>
      <c r="CU93" s="226"/>
      <c r="CV93" s="226"/>
      <c r="CW93" s="226"/>
      <c r="CX93" s="226"/>
      <c r="CY93" s="226"/>
      <c r="CZ93" s="226"/>
      <c r="DA93" s="226"/>
      <c r="DB93" s="226"/>
      <c r="DC93" s="227"/>
    </row>
    <row r="94" spans="1:107" s="39" customFormat="1" ht="25.9" customHeight="1">
      <c r="A94" s="228" t="s">
        <v>132</v>
      </c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30"/>
      <c r="AE94" s="252"/>
      <c r="AF94" s="253"/>
      <c r="AG94" s="253"/>
      <c r="AH94" s="253"/>
      <c r="AI94" s="253"/>
      <c r="AJ94" s="253"/>
      <c r="AK94" s="253"/>
      <c r="AL94" s="254"/>
      <c r="AM94" s="42" t="s">
        <v>81</v>
      </c>
      <c r="AN94" s="221">
        <f t="shared" si="3"/>
        <v>0</v>
      </c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3"/>
      <c r="BB94" s="225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7"/>
      <c r="BO94" s="225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7"/>
      <c r="CB94" s="69"/>
      <c r="CC94" s="38"/>
      <c r="CD94" s="225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7"/>
      <c r="CQ94" s="225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7"/>
    </row>
    <row r="95" spans="1:107" s="36" customFormat="1" ht="24" customHeight="1">
      <c r="A95" s="243" t="s">
        <v>168</v>
      </c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5"/>
      <c r="AE95" s="246" t="s">
        <v>35</v>
      </c>
      <c r="AF95" s="247"/>
      <c r="AG95" s="247"/>
      <c r="AH95" s="247"/>
      <c r="AI95" s="247"/>
      <c r="AJ95" s="247"/>
      <c r="AK95" s="247"/>
      <c r="AL95" s="248"/>
      <c r="AM95" s="40" t="s">
        <v>23</v>
      </c>
      <c r="AN95" s="221">
        <f t="shared" si="3"/>
        <v>7317404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3"/>
      <c r="BB95" s="221">
        <f>BB96+BB97</f>
        <v>0</v>
      </c>
      <c r="BC95" s="222"/>
      <c r="BD95" s="222"/>
      <c r="BE95" s="222"/>
      <c r="BF95" s="222"/>
      <c r="BG95" s="222"/>
      <c r="BH95" s="222"/>
      <c r="BI95" s="222"/>
      <c r="BJ95" s="222"/>
      <c r="BK95" s="222"/>
      <c r="BL95" s="222"/>
      <c r="BM95" s="222"/>
      <c r="BN95" s="223"/>
      <c r="BO95" s="221">
        <f>BO96+BO97</f>
        <v>0</v>
      </c>
      <c r="BP95" s="222"/>
      <c r="BQ95" s="222"/>
      <c r="BR95" s="222"/>
      <c r="BS95" s="222"/>
      <c r="BT95" s="222"/>
      <c r="BU95" s="222"/>
      <c r="BV95" s="222"/>
      <c r="BW95" s="222"/>
      <c r="BX95" s="222"/>
      <c r="BY95" s="222"/>
      <c r="BZ95" s="222"/>
      <c r="CA95" s="223"/>
      <c r="CB95" s="76">
        <f>CB96+CB97</f>
        <v>0</v>
      </c>
      <c r="CC95" s="41">
        <f>CC96+CC97</f>
        <v>7317404</v>
      </c>
      <c r="CD95" s="221">
        <f>CD96+CD97</f>
        <v>0</v>
      </c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3"/>
      <c r="CQ95" s="221">
        <f>CQ96+CQ97</f>
        <v>0</v>
      </c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3"/>
    </row>
    <row r="96" spans="1:107" s="39" customFormat="1" ht="25.5" customHeight="1">
      <c r="A96" s="228" t="s">
        <v>147</v>
      </c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30"/>
      <c r="AE96" s="249"/>
      <c r="AF96" s="250"/>
      <c r="AG96" s="250"/>
      <c r="AH96" s="250"/>
      <c r="AI96" s="250"/>
      <c r="AJ96" s="250"/>
      <c r="AK96" s="250"/>
      <c r="AL96" s="251"/>
      <c r="AM96" s="37" t="s">
        <v>21</v>
      </c>
      <c r="AN96" s="221">
        <f t="shared" si="3"/>
        <v>2626361.5299999998</v>
      </c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2"/>
      <c r="BA96" s="223"/>
      <c r="BB96" s="225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7"/>
      <c r="BO96" s="225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/>
      <c r="CA96" s="227"/>
      <c r="CB96" s="69"/>
      <c r="CC96" s="38">
        <v>2626361.5299999998</v>
      </c>
      <c r="CD96" s="225"/>
      <c r="CE96" s="226"/>
      <c r="CF96" s="226"/>
      <c r="CG96" s="226"/>
      <c r="CH96" s="226"/>
      <c r="CI96" s="226"/>
      <c r="CJ96" s="226"/>
      <c r="CK96" s="226"/>
      <c r="CL96" s="226"/>
      <c r="CM96" s="226"/>
      <c r="CN96" s="226"/>
      <c r="CO96" s="226"/>
      <c r="CP96" s="227"/>
      <c r="CQ96" s="225"/>
      <c r="CR96" s="226"/>
      <c r="CS96" s="226"/>
      <c r="CT96" s="226"/>
      <c r="CU96" s="226"/>
      <c r="CV96" s="226"/>
      <c r="CW96" s="226"/>
      <c r="CX96" s="226"/>
      <c r="CY96" s="226"/>
      <c r="CZ96" s="226"/>
      <c r="DA96" s="226"/>
      <c r="DB96" s="226"/>
      <c r="DC96" s="227"/>
    </row>
    <row r="97" spans="1:107" s="39" customFormat="1" ht="25.9" customHeight="1">
      <c r="A97" s="228" t="s">
        <v>132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30"/>
      <c r="AE97" s="252"/>
      <c r="AF97" s="253"/>
      <c r="AG97" s="253"/>
      <c r="AH97" s="253"/>
      <c r="AI97" s="253"/>
      <c r="AJ97" s="253"/>
      <c r="AK97" s="253"/>
      <c r="AL97" s="254"/>
      <c r="AM97" s="42" t="s">
        <v>81</v>
      </c>
      <c r="AN97" s="221">
        <f t="shared" si="3"/>
        <v>4691042.47</v>
      </c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3"/>
      <c r="BB97" s="225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7"/>
      <c r="BO97" s="225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7"/>
      <c r="CB97" s="69"/>
      <c r="CC97" s="38">
        <v>4691042.47</v>
      </c>
      <c r="CD97" s="225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7"/>
      <c r="CQ97" s="225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7"/>
    </row>
    <row r="98" spans="1:107" s="36" customFormat="1" ht="22.9" customHeight="1">
      <c r="A98" s="243" t="s">
        <v>170</v>
      </c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5"/>
      <c r="AE98" s="246" t="s">
        <v>169</v>
      </c>
      <c r="AF98" s="247"/>
      <c r="AG98" s="247"/>
      <c r="AH98" s="247"/>
      <c r="AI98" s="247"/>
      <c r="AJ98" s="247"/>
      <c r="AK98" s="247"/>
      <c r="AL98" s="248"/>
      <c r="AM98" s="40" t="s">
        <v>23</v>
      </c>
      <c r="AN98" s="221">
        <f t="shared" si="3"/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3"/>
      <c r="BB98" s="221">
        <f>BB99</f>
        <v>0</v>
      </c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3"/>
      <c r="BO98" s="221">
        <f>BO99</f>
        <v>0</v>
      </c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3"/>
      <c r="CB98" s="76">
        <f>CB99</f>
        <v>0</v>
      </c>
      <c r="CC98" s="41">
        <f>CC99</f>
        <v>0</v>
      </c>
      <c r="CD98" s="221">
        <f>CD99</f>
        <v>0</v>
      </c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3"/>
      <c r="CQ98" s="221">
        <f>CQ99</f>
        <v>0</v>
      </c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3"/>
    </row>
    <row r="99" spans="1:107" s="39" customFormat="1" ht="25.9" customHeight="1">
      <c r="A99" s="228" t="s">
        <v>132</v>
      </c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30"/>
      <c r="AE99" s="252"/>
      <c r="AF99" s="253"/>
      <c r="AG99" s="253"/>
      <c r="AH99" s="253"/>
      <c r="AI99" s="253"/>
      <c r="AJ99" s="253"/>
      <c r="AK99" s="253"/>
      <c r="AL99" s="254"/>
      <c r="AM99" s="42" t="s">
        <v>81</v>
      </c>
      <c r="AN99" s="221">
        <f t="shared" si="3"/>
        <v>0</v>
      </c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3"/>
      <c r="BB99" s="225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7"/>
      <c r="BO99" s="225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7"/>
      <c r="CB99" s="69"/>
      <c r="CC99" s="38"/>
      <c r="CD99" s="225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7"/>
      <c r="CQ99" s="225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7"/>
    </row>
    <row r="100" spans="1:107" s="36" customFormat="1" ht="26.5" customHeight="1">
      <c r="A100" s="243" t="s">
        <v>171</v>
      </c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5"/>
      <c r="AE100" s="246" t="s">
        <v>36</v>
      </c>
      <c r="AF100" s="247"/>
      <c r="AG100" s="247"/>
      <c r="AH100" s="247"/>
      <c r="AI100" s="247"/>
      <c r="AJ100" s="247"/>
      <c r="AK100" s="247"/>
      <c r="AL100" s="248"/>
      <c r="AM100" s="40" t="s">
        <v>23</v>
      </c>
      <c r="AN100" s="221">
        <f t="shared" si="3"/>
        <v>0</v>
      </c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3"/>
      <c r="BB100" s="221">
        <f>BB101</f>
        <v>0</v>
      </c>
      <c r="BC100" s="222"/>
      <c r="BD100" s="222"/>
      <c r="BE100" s="222"/>
      <c r="BF100" s="222"/>
      <c r="BG100" s="222"/>
      <c r="BH100" s="222"/>
      <c r="BI100" s="222"/>
      <c r="BJ100" s="222"/>
      <c r="BK100" s="222"/>
      <c r="BL100" s="222"/>
      <c r="BM100" s="222"/>
      <c r="BN100" s="223"/>
      <c r="BO100" s="221">
        <f>BO101</f>
        <v>0</v>
      </c>
      <c r="BP100" s="222"/>
      <c r="BQ100" s="222"/>
      <c r="BR100" s="222"/>
      <c r="BS100" s="222"/>
      <c r="BT100" s="222"/>
      <c r="BU100" s="222"/>
      <c r="BV100" s="222"/>
      <c r="BW100" s="222"/>
      <c r="BX100" s="222"/>
      <c r="BY100" s="222"/>
      <c r="BZ100" s="222"/>
      <c r="CA100" s="223"/>
      <c r="CB100" s="76">
        <f>CB101</f>
        <v>0</v>
      </c>
      <c r="CC100" s="41">
        <f>CC101</f>
        <v>0</v>
      </c>
      <c r="CD100" s="221">
        <f>CD101</f>
        <v>0</v>
      </c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3"/>
      <c r="CQ100" s="221">
        <f>CQ101</f>
        <v>0</v>
      </c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3"/>
    </row>
    <row r="101" spans="1:107" s="39" customFormat="1" ht="25.9" customHeight="1">
      <c r="A101" s="228" t="s">
        <v>132</v>
      </c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30"/>
      <c r="AE101" s="252"/>
      <c r="AF101" s="253"/>
      <c r="AG101" s="253"/>
      <c r="AH101" s="253"/>
      <c r="AI101" s="253"/>
      <c r="AJ101" s="253"/>
      <c r="AK101" s="253"/>
      <c r="AL101" s="254"/>
      <c r="AM101" s="42" t="s">
        <v>81</v>
      </c>
      <c r="AN101" s="221">
        <f t="shared" si="3"/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3"/>
      <c r="BB101" s="225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7"/>
      <c r="BO101" s="225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7"/>
      <c r="CB101" s="69"/>
      <c r="CC101" s="38"/>
      <c r="CD101" s="225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7"/>
      <c r="CQ101" s="225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7"/>
    </row>
    <row r="102" spans="1:107" s="36" customFormat="1" ht="37.15" customHeight="1">
      <c r="A102" s="243" t="s">
        <v>172</v>
      </c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5"/>
      <c r="AE102" s="246" t="s">
        <v>37</v>
      </c>
      <c r="AF102" s="247"/>
      <c r="AG102" s="247"/>
      <c r="AH102" s="247"/>
      <c r="AI102" s="247"/>
      <c r="AJ102" s="247"/>
      <c r="AK102" s="247"/>
      <c r="AL102" s="248"/>
      <c r="AM102" s="40" t="s">
        <v>23</v>
      </c>
      <c r="AN102" s="221">
        <f t="shared" si="3"/>
        <v>0</v>
      </c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3"/>
      <c r="BB102" s="221">
        <f>BB103+BB104+BB105+BB106</f>
        <v>0</v>
      </c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3"/>
      <c r="BO102" s="221">
        <f>BO103+BO104+BO105+BO106</f>
        <v>0</v>
      </c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3"/>
      <c r="CB102" s="76">
        <f>CB103+CB104+CB105+CB106</f>
        <v>0</v>
      </c>
      <c r="CC102" s="41">
        <f>CC103+CC104+CC105+CC106</f>
        <v>0</v>
      </c>
      <c r="CD102" s="221">
        <f>CD103+CD104+CD105+CD106</f>
        <v>0</v>
      </c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3"/>
      <c r="CQ102" s="221">
        <f>CQ103+CQ104+CQ105+CQ106</f>
        <v>0</v>
      </c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3"/>
    </row>
    <row r="103" spans="1:107" s="39" customFormat="1" ht="25.9" customHeight="1">
      <c r="A103" s="228" t="s">
        <v>173</v>
      </c>
      <c r="B103" s="229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30"/>
      <c r="AE103" s="249"/>
      <c r="AF103" s="250"/>
      <c r="AG103" s="250"/>
      <c r="AH103" s="250"/>
      <c r="AI103" s="250"/>
      <c r="AJ103" s="250"/>
      <c r="AK103" s="250"/>
      <c r="AL103" s="251"/>
      <c r="AM103" s="42" t="s">
        <v>83</v>
      </c>
      <c r="AN103" s="221">
        <f t="shared" si="3"/>
        <v>0</v>
      </c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3"/>
      <c r="BB103" s="225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7"/>
      <c r="BO103" s="225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7"/>
      <c r="CB103" s="69"/>
      <c r="CC103" s="38"/>
      <c r="CD103" s="225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7"/>
      <c r="CQ103" s="225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7"/>
    </row>
    <row r="104" spans="1:107" s="39" customFormat="1" ht="33.65" customHeight="1">
      <c r="A104" s="228" t="s">
        <v>174</v>
      </c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30"/>
      <c r="AE104" s="249"/>
      <c r="AF104" s="250"/>
      <c r="AG104" s="250"/>
      <c r="AH104" s="250"/>
      <c r="AI104" s="250"/>
      <c r="AJ104" s="250"/>
      <c r="AK104" s="250"/>
      <c r="AL104" s="251"/>
      <c r="AM104" s="42" t="s">
        <v>82</v>
      </c>
      <c r="AN104" s="221">
        <f t="shared" si="3"/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3"/>
      <c r="BB104" s="225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7"/>
      <c r="BO104" s="225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7"/>
      <c r="CB104" s="69"/>
      <c r="CC104" s="38"/>
      <c r="CD104" s="225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7"/>
      <c r="CQ104" s="225"/>
      <c r="CR104" s="226"/>
      <c r="CS104" s="226"/>
      <c r="CT104" s="226"/>
      <c r="CU104" s="226"/>
      <c r="CV104" s="226"/>
      <c r="CW104" s="226"/>
      <c r="CX104" s="226"/>
      <c r="CY104" s="226"/>
      <c r="CZ104" s="226"/>
      <c r="DA104" s="226"/>
      <c r="DB104" s="226"/>
      <c r="DC104" s="227"/>
    </row>
    <row r="105" spans="1:107" s="39" customFormat="1" ht="25.9" customHeight="1">
      <c r="A105" s="228" t="s">
        <v>132</v>
      </c>
      <c r="B105" s="229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30"/>
      <c r="AE105" s="249"/>
      <c r="AF105" s="250"/>
      <c r="AG105" s="250"/>
      <c r="AH105" s="250"/>
      <c r="AI105" s="250"/>
      <c r="AJ105" s="250"/>
      <c r="AK105" s="250"/>
      <c r="AL105" s="251"/>
      <c r="AM105" s="42" t="s">
        <v>81</v>
      </c>
      <c r="AN105" s="221">
        <f t="shared" si="3"/>
        <v>0</v>
      </c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3"/>
      <c r="BB105" s="225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7"/>
      <c r="BO105" s="225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7"/>
      <c r="CB105" s="69"/>
      <c r="CC105" s="38"/>
      <c r="CD105" s="225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7"/>
      <c r="CQ105" s="225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7"/>
    </row>
    <row r="106" spans="1:107" s="39" customFormat="1" ht="25.9" customHeight="1">
      <c r="A106" s="228" t="s">
        <v>176</v>
      </c>
      <c r="B106" s="229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30"/>
      <c r="AE106" s="252"/>
      <c r="AF106" s="253"/>
      <c r="AG106" s="253"/>
      <c r="AH106" s="253"/>
      <c r="AI106" s="253"/>
      <c r="AJ106" s="253"/>
      <c r="AK106" s="253"/>
      <c r="AL106" s="254"/>
      <c r="AM106" s="42" t="s">
        <v>175</v>
      </c>
      <c r="AN106" s="221">
        <f t="shared" si="3"/>
        <v>0</v>
      </c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3"/>
      <c r="BB106" s="225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7"/>
      <c r="BO106" s="225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7"/>
      <c r="CB106" s="69"/>
      <c r="CC106" s="38"/>
      <c r="CD106" s="225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7"/>
      <c r="CQ106" s="225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7"/>
    </row>
    <row r="107" spans="1:107" s="36" customFormat="1" ht="39" customHeight="1">
      <c r="A107" s="243" t="s">
        <v>177</v>
      </c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5"/>
      <c r="AE107" s="246" t="s">
        <v>38</v>
      </c>
      <c r="AF107" s="247"/>
      <c r="AG107" s="247"/>
      <c r="AH107" s="247"/>
      <c r="AI107" s="247"/>
      <c r="AJ107" s="247"/>
      <c r="AK107" s="247"/>
      <c r="AL107" s="248"/>
      <c r="AM107" s="40" t="s">
        <v>23</v>
      </c>
      <c r="AN107" s="221">
        <f t="shared" si="3"/>
        <v>1062600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3"/>
      <c r="BB107" s="221">
        <f>BB108+BB109</f>
        <v>1037600</v>
      </c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3"/>
      <c r="BO107" s="221">
        <f>BO108+BO109</f>
        <v>0</v>
      </c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222"/>
      <c r="BZ107" s="222"/>
      <c r="CA107" s="223"/>
      <c r="CB107" s="76">
        <f>CB108+CB109</f>
        <v>0</v>
      </c>
      <c r="CC107" s="41">
        <f>CC108+CC109</f>
        <v>0</v>
      </c>
      <c r="CD107" s="221">
        <f>CD108+CD109</f>
        <v>25000</v>
      </c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3"/>
      <c r="CQ107" s="221">
        <f>CQ108+CQ109</f>
        <v>0</v>
      </c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3"/>
    </row>
    <row r="108" spans="1:107" s="39" customFormat="1" ht="26.25" customHeight="1">
      <c r="A108" s="217" t="s">
        <v>178</v>
      </c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49"/>
      <c r="AF108" s="250"/>
      <c r="AG108" s="250"/>
      <c r="AH108" s="250"/>
      <c r="AI108" s="250"/>
      <c r="AJ108" s="250"/>
      <c r="AK108" s="250"/>
      <c r="AL108" s="251"/>
      <c r="AM108" s="255" t="s">
        <v>83</v>
      </c>
      <c r="AN108" s="221">
        <f t="shared" si="3"/>
        <v>640500</v>
      </c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3"/>
      <c r="BB108" s="224">
        <v>615500</v>
      </c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5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7"/>
      <c r="CB108" s="69"/>
      <c r="CC108" s="38"/>
      <c r="CD108" s="225">
        <v>25000</v>
      </c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7"/>
      <c r="CQ108" s="225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7"/>
    </row>
    <row r="109" spans="1:107" s="39" customFormat="1" ht="26.25" customHeight="1">
      <c r="A109" s="217" t="s">
        <v>179</v>
      </c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52"/>
      <c r="AF109" s="253"/>
      <c r="AG109" s="253"/>
      <c r="AH109" s="253"/>
      <c r="AI109" s="253"/>
      <c r="AJ109" s="253"/>
      <c r="AK109" s="253"/>
      <c r="AL109" s="254"/>
      <c r="AM109" s="256"/>
      <c r="AN109" s="221">
        <f t="shared" si="3"/>
        <v>422100</v>
      </c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3"/>
      <c r="BB109" s="224">
        <v>422100</v>
      </c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5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7"/>
      <c r="CB109" s="69"/>
      <c r="CC109" s="38"/>
      <c r="CD109" s="225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7"/>
      <c r="CQ109" s="225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7"/>
    </row>
    <row r="110" spans="1:107" s="36" customFormat="1" ht="22.9" customHeight="1">
      <c r="A110" s="243" t="s">
        <v>180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5"/>
      <c r="AE110" s="246" t="s">
        <v>39</v>
      </c>
      <c r="AF110" s="247"/>
      <c r="AG110" s="247"/>
      <c r="AH110" s="247"/>
      <c r="AI110" s="247"/>
      <c r="AJ110" s="247"/>
      <c r="AK110" s="247"/>
      <c r="AL110" s="248"/>
      <c r="AM110" s="40" t="s">
        <v>23</v>
      </c>
      <c r="AN110" s="221">
        <f t="shared" si="3"/>
        <v>26000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3"/>
      <c r="BB110" s="221">
        <f>BB111</f>
        <v>0</v>
      </c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3"/>
      <c r="BO110" s="221">
        <v>0</v>
      </c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222"/>
      <c r="BZ110" s="222"/>
      <c r="CA110" s="223"/>
      <c r="CB110" s="76">
        <f>CB111</f>
        <v>0</v>
      </c>
      <c r="CC110" s="41">
        <f>CC111</f>
        <v>0</v>
      </c>
      <c r="CD110" s="221">
        <f>CD111</f>
        <v>26000</v>
      </c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3"/>
      <c r="CQ110" s="221">
        <f>CQ111</f>
        <v>0</v>
      </c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3"/>
    </row>
    <row r="111" spans="1:107" s="39" customFormat="1" ht="25.9" customHeight="1">
      <c r="A111" s="228" t="s">
        <v>173</v>
      </c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30"/>
      <c r="AE111" s="252"/>
      <c r="AF111" s="253"/>
      <c r="AG111" s="253"/>
      <c r="AH111" s="253"/>
      <c r="AI111" s="253"/>
      <c r="AJ111" s="253"/>
      <c r="AK111" s="253"/>
      <c r="AL111" s="254"/>
      <c r="AM111" s="42" t="s">
        <v>83</v>
      </c>
      <c r="AN111" s="221">
        <f t="shared" si="3"/>
        <v>26000</v>
      </c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3"/>
      <c r="BB111" s="225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7"/>
      <c r="BO111" s="225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7"/>
      <c r="CB111" s="69"/>
      <c r="CC111" s="38"/>
      <c r="CD111" s="225">
        <v>26000</v>
      </c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7"/>
      <c r="CQ111" s="225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7"/>
    </row>
    <row r="112" spans="1:107" s="36" customFormat="1" ht="22.9" customHeight="1">
      <c r="A112" s="243" t="s">
        <v>181</v>
      </c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5"/>
      <c r="AE112" s="246" t="s">
        <v>40</v>
      </c>
      <c r="AF112" s="247"/>
      <c r="AG112" s="247"/>
      <c r="AH112" s="247"/>
      <c r="AI112" s="247"/>
      <c r="AJ112" s="247"/>
      <c r="AK112" s="247"/>
      <c r="AL112" s="248"/>
      <c r="AM112" s="40" t="s">
        <v>23</v>
      </c>
      <c r="AN112" s="221">
        <f t="shared" si="3"/>
        <v>90472</v>
      </c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23"/>
      <c r="BB112" s="221">
        <f>BB113+BB114+BB115+BB116+BB117</f>
        <v>0</v>
      </c>
      <c r="BC112" s="222"/>
      <c r="BD112" s="222"/>
      <c r="BE112" s="222"/>
      <c r="BF112" s="222"/>
      <c r="BG112" s="222"/>
      <c r="BH112" s="222"/>
      <c r="BI112" s="222"/>
      <c r="BJ112" s="222"/>
      <c r="BK112" s="222"/>
      <c r="BL112" s="222"/>
      <c r="BM112" s="222"/>
      <c r="BN112" s="223"/>
      <c r="BO112" s="221">
        <f>BO113+BO114+BO115+BO116+BO117</f>
        <v>0</v>
      </c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3"/>
      <c r="CB112" s="76">
        <f>CB113+CB114+CB115+CB116+CB117</f>
        <v>0</v>
      </c>
      <c r="CC112" s="41">
        <f>CC113+CC114+CC115+CC116+CC117</f>
        <v>0</v>
      </c>
      <c r="CD112" s="221">
        <f>CD113+CD114+CD115+CD116+CD117</f>
        <v>90472</v>
      </c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3"/>
      <c r="CQ112" s="221">
        <f>CQ113+CQ114+CQ115+CQ116+CQ117</f>
        <v>0</v>
      </c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3"/>
    </row>
    <row r="113" spans="1:107" s="39" customFormat="1" ht="28.9" customHeight="1">
      <c r="A113" s="228" t="s">
        <v>173</v>
      </c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30"/>
      <c r="AE113" s="249"/>
      <c r="AF113" s="250"/>
      <c r="AG113" s="250"/>
      <c r="AH113" s="250"/>
      <c r="AI113" s="250"/>
      <c r="AJ113" s="250"/>
      <c r="AK113" s="250"/>
      <c r="AL113" s="251"/>
      <c r="AM113" s="42" t="s">
        <v>83</v>
      </c>
      <c r="AN113" s="221">
        <f t="shared" si="3"/>
        <v>55000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3"/>
      <c r="BB113" s="225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7"/>
      <c r="BO113" s="225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7"/>
      <c r="CB113" s="69"/>
      <c r="CC113" s="38"/>
      <c r="CD113" s="225">
        <v>55000</v>
      </c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7"/>
      <c r="CQ113" s="225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7"/>
    </row>
    <row r="114" spans="1:107" s="39" customFormat="1" ht="37.9" customHeight="1">
      <c r="A114" s="228" t="s">
        <v>182</v>
      </c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30"/>
      <c r="AE114" s="249"/>
      <c r="AF114" s="250"/>
      <c r="AG114" s="250"/>
      <c r="AH114" s="250"/>
      <c r="AI114" s="250"/>
      <c r="AJ114" s="250"/>
      <c r="AK114" s="250"/>
      <c r="AL114" s="251"/>
      <c r="AM114" s="43" t="s">
        <v>84</v>
      </c>
      <c r="AN114" s="221">
        <f t="shared" si="3"/>
        <v>15472</v>
      </c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3"/>
      <c r="BB114" s="225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7"/>
      <c r="BO114" s="225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7"/>
      <c r="CB114" s="69"/>
      <c r="CC114" s="38"/>
      <c r="CD114" s="225">
        <v>15472</v>
      </c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7"/>
      <c r="CQ114" s="225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7"/>
    </row>
    <row r="115" spans="1:107" s="39" customFormat="1" ht="25.9" customHeight="1">
      <c r="A115" s="228" t="s">
        <v>183</v>
      </c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30"/>
      <c r="AE115" s="249"/>
      <c r="AF115" s="250"/>
      <c r="AG115" s="250"/>
      <c r="AH115" s="250"/>
      <c r="AI115" s="250"/>
      <c r="AJ115" s="250"/>
      <c r="AK115" s="250"/>
      <c r="AL115" s="251"/>
      <c r="AM115" s="43" t="s">
        <v>184</v>
      </c>
      <c r="AN115" s="221">
        <f t="shared" si="3"/>
        <v>20000</v>
      </c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3"/>
      <c r="BB115" s="225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7"/>
      <c r="BO115" s="225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7"/>
      <c r="CB115" s="69"/>
      <c r="CC115" s="38"/>
      <c r="CD115" s="225">
        <v>20000</v>
      </c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7"/>
      <c r="CQ115" s="225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7"/>
    </row>
    <row r="116" spans="1:107" s="39" customFormat="1" ht="25.9" customHeight="1">
      <c r="A116" s="228" t="s">
        <v>132</v>
      </c>
      <c r="B116" s="229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30"/>
      <c r="AE116" s="249"/>
      <c r="AF116" s="250"/>
      <c r="AG116" s="250"/>
      <c r="AH116" s="250"/>
      <c r="AI116" s="250"/>
      <c r="AJ116" s="250"/>
      <c r="AK116" s="250"/>
      <c r="AL116" s="251"/>
      <c r="AM116" s="43" t="s">
        <v>81</v>
      </c>
      <c r="AN116" s="221">
        <f t="shared" si="3"/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3"/>
      <c r="BB116" s="225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7"/>
      <c r="BO116" s="225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7"/>
      <c r="CB116" s="69"/>
      <c r="CC116" s="38"/>
      <c r="CD116" s="225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7"/>
      <c r="CQ116" s="225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7"/>
    </row>
    <row r="117" spans="1:107" s="39" customFormat="1" ht="25.9" customHeight="1">
      <c r="A117" s="228" t="s">
        <v>176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30"/>
      <c r="AE117" s="249"/>
      <c r="AF117" s="250"/>
      <c r="AG117" s="250"/>
      <c r="AH117" s="250"/>
      <c r="AI117" s="250"/>
      <c r="AJ117" s="250"/>
      <c r="AK117" s="250"/>
      <c r="AL117" s="251"/>
      <c r="AM117" s="43" t="s">
        <v>175</v>
      </c>
      <c r="AN117" s="221">
        <f t="shared" si="3"/>
        <v>0</v>
      </c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3"/>
      <c r="BB117" s="225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7"/>
      <c r="BO117" s="225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7"/>
      <c r="CB117" s="69"/>
      <c r="CC117" s="38"/>
      <c r="CD117" s="225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7"/>
      <c r="CQ117" s="225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7"/>
    </row>
    <row r="118" spans="1:107" s="36" customFormat="1" ht="22.9" customHeight="1">
      <c r="A118" s="243" t="s">
        <v>187</v>
      </c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5"/>
      <c r="AE118" s="246" t="s">
        <v>190</v>
      </c>
      <c r="AF118" s="247"/>
      <c r="AG118" s="247"/>
      <c r="AH118" s="247"/>
      <c r="AI118" s="247"/>
      <c r="AJ118" s="247"/>
      <c r="AK118" s="247"/>
      <c r="AL118" s="248"/>
      <c r="AM118" s="40" t="s">
        <v>23</v>
      </c>
      <c r="AN118" s="221">
        <f t="shared" si="3"/>
        <v>0</v>
      </c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3"/>
      <c r="BB118" s="221">
        <f>BB119+BB120+BB121</f>
        <v>0</v>
      </c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3"/>
      <c r="BO118" s="221">
        <f>BO119+BO120+BO123</f>
        <v>0</v>
      </c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3"/>
      <c r="CB118" s="76">
        <f>CB119+CB120+CB121</f>
        <v>0</v>
      </c>
      <c r="CC118" s="41">
        <f>CC119+CC120+CC121</f>
        <v>0</v>
      </c>
      <c r="CD118" s="221">
        <f>CD119+CD120+CD123</f>
        <v>0</v>
      </c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3"/>
      <c r="CQ118" s="221">
        <f>CQ119+CQ120+CQ123</f>
        <v>0</v>
      </c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3"/>
    </row>
    <row r="119" spans="1:107" s="39" customFormat="1" ht="29.5" customHeight="1">
      <c r="A119" s="228" t="s">
        <v>188</v>
      </c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30"/>
      <c r="AE119" s="249"/>
      <c r="AF119" s="250"/>
      <c r="AG119" s="250"/>
      <c r="AH119" s="250"/>
      <c r="AI119" s="250"/>
      <c r="AJ119" s="250"/>
      <c r="AK119" s="250"/>
      <c r="AL119" s="251"/>
      <c r="AM119" s="42"/>
      <c r="AN119" s="221">
        <f t="shared" si="3"/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3"/>
      <c r="BB119" s="225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7"/>
      <c r="BO119" s="225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7"/>
      <c r="CB119" s="69"/>
      <c r="CC119" s="38"/>
      <c r="CD119" s="225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7"/>
      <c r="CQ119" s="225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7"/>
    </row>
    <row r="120" spans="1:107" s="39" customFormat="1" ht="27" customHeight="1">
      <c r="A120" s="228" t="s">
        <v>189</v>
      </c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30"/>
      <c r="AE120" s="249"/>
      <c r="AF120" s="250"/>
      <c r="AG120" s="250"/>
      <c r="AH120" s="250"/>
      <c r="AI120" s="250"/>
      <c r="AJ120" s="250"/>
      <c r="AK120" s="250"/>
      <c r="AL120" s="251"/>
      <c r="AM120" s="43"/>
      <c r="AN120" s="221">
        <f t="shared" si="3"/>
        <v>0</v>
      </c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3"/>
      <c r="BB120" s="225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7"/>
      <c r="BO120" s="225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7"/>
      <c r="CB120" s="69"/>
      <c r="CC120" s="38"/>
      <c r="CD120" s="225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7"/>
      <c r="CQ120" s="225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7"/>
    </row>
    <row r="121" spans="1:107" s="39" customFormat="1" ht="28.15" customHeight="1">
      <c r="A121" s="228" t="s">
        <v>191</v>
      </c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30"/>
      <c r="AE121" s="249"/>
      <c r="AF121" s="250"/>
      <c r="AG121" s="250"/>
      <c r="AH121" s="250"/>
      <c r="AI121" s="250"/>
      <c r="AJ121" s="250"/>
      <c r="AK121" s="250"/>
      <c r="AL121" s="251"/>
      <c r="AM121" s="43"/>
      <c r="AN121" s="221">
        <f t="shared" si="3"/>
        <v>0</v>
      </c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3"/>
      <c r="BB121" s="225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7"/>
      <c r="BO121" s="225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7"/>
      <c r="CB121" s="69"/>
      <c r="CC121" s="38"/>
      <c r="CD121" s="225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7"/>
      <c r="CQ121" s="225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7"/>
    </row>
    <row r="122" spans="1:107" s="36" customFormat="1" ht="22.9" customHeight="1">
      <c r="A122" s="243" t="s">
        <v>192</v>
      </c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5"/>
      <c r="AE122" s="288" t="s">
        <v>194</v>
      </c>
      <c r="AF122" s="288"/>
      <c r="AG122" s="288"/>
      <c r="AH122" s="288"/>
      <c r="AI122" s="288"/>
      <c r="AJ122" s="288"/>
      <c r="AK122" s="288"/>
      <c r="AL122" s="288"/>
      <c r="AM122" s="40" t="s">
        <v>23</v>
      </c>
      <c r="AN122" s="221">
        <f t="shared" si="3"/>
        <v>0</v>
      </c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3"/>
      <c r="BB122" s="221">
        <f>BB123</f>
        <v>0</v>
      </c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3"/>
      <c r="BO122" s="221">
        <f>BO123</f>
        <v>0</v>
      </c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3"/>
      <c r="CB122" s="76">
        <f>CB123</f>
        <v>0</v>
      </c>
      <c r="CC122" s="41">
        <f>CC123</f>
        <v>0</v>
      </c>
      <c r="CD122" s="221">
        <f>CD123</f>
        <v>0</v>
      </c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3"/>
      <c r="CQ122" s="221">
        <f>CQ123</f>
        <v>0</v>
      </c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3"/>
    </row>
    <row r="123" spans="1:107" s="39" customFormat="1" ht="25.9" customHeight="1">
      <c r="A123" s="228" t="s">
        <v>193</v>
      </c>
      <c r="B123" s="229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30"/>
      <c r="AE123" s="288"/>
      <c r="AF123" s="288"/>
      <c r="AG123" s="288"/>
      <c r="AH123" s="288"/>
      <c r="AI123" s="288"/>
      <c r="AJ123" s="288"/>
      <c r="AK123" s="288"/>
      <c r="AL123" s="288"/>
      <c r="AM123" s="42"/>
      <c r="AN123" s="221">
        <f t="shared" si="3"/>
        <v>0</v>
      </c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3"/>
      <c r="BB123" s="225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7"/>
      <c r="BO123" s="225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7"/>
      <c r="CB123" s="69"/>
      <c r="CC123" s="38"/>
      <c r="CD123" s="225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7"/>
      <c r="CQ123" s="225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7"/>
    </row>
    <row r="124" spans="1:107" s="44" customFormat="1" ht="37.15" customHeight="1">
      <c r="A124" s="261" t="s">
        <v>217</v>
      </c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3"/>
      <c r="AE124" s="270" t="s">
        <v>23</v>
      </c>
      <c r="AF124" s="271"/>
      <c r="AG124" s="271"/>
      <c r="AH124" s="271"/>
      <c r="AI124" s="271"/>
      <c r="AJ124" s="271"/>
      <c r="AK124" s="271"/>
      <c r="AL124" s="272"/>
      <c r="AM124" s="35" t="s">
        <v>23</v>
      </c>
      <c r="AN124" s="267">
        <f>BB124+BO124+CQ124</f>
        <v>0</v>
      </c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9"/>
      <c r="BB124" s="267">
        <f>BB12+BB13-BB29</f>
        <v>0</v>
      </c>
      <c r="BC124" s="268"/>
      <c r="BD124" s="268"/>
      <c r="BE124" s="268"/>
      <c r="BF124" s="268"/>
      <c r="BG124" s="268"/>
      <c r="BH124" s="268"/>
      <c r="BI124" s="268"/>
      <c r="BJ124" s="268"/>
      <c r="BK124" s="268"/>
      <c r="BL124" s="268"/>
      <c r="BM124" s="268"/>
      <c r="BN124" s="269"/>
      <c r="BO124" s="267">
        <f>BO12+BO13-BO29</f>
        <v>0</v>
      </c>
      <c r="BP124" s="268"/>
      <c r="BQ124" s="268"/>
      <c r="BR124" s="268"/>
      <c r="BS124" s="268"/>
      <c r="BT124" s="268"/>
      <c r="BU124" s="268"/>
      <c r="BV124" s="268"/>
      <c r="BW124" s="268"/>
      <c r="BX124" s="268"/>
      <c r="BY124" s="268"/>
      <c r="BZ124" s="268"/>
      <c r="CA124" s="269"/>
      <c r="CB124" s="75">
        <f>CB12+CB13-CB29</f>
        <v>0</v>
      </c>
      <c r="CC124" s="33">
        <f>CC12+CC13-CC29</f>
        <v>0</v>
      </c>
      <c r="CD124" s="267">
        <f>CD12+CD13-CD29</f>
        <v>0</v>
      </c>
      <c r="CE124" s="268"/>
      <c r="CF124" s="268"/>
      <c r="CG124" s="268"/>
      <c r="CH124" s="268"/>
      <c r="CI124" s="268"/>
      <c r="CJ124" s="268"/>
      <c r="CK124" s="268"/>
      <c r="CL124" s="268"/>
      <c r="CM124" s="268"/>
      <c r="CN124" s="268"/>
      <c r="CO124" s="268"/>
      <c r="CP124" s="269"/>
      <c r="CQ124" s="267">
        <f>CQ12+CQ13-CQ29</f>
        <v>0</v>
      </c>
      <c r="CR124" s="268"/>
      <c r="CS124" s="268"/>
      <c r="CT124" s="268"/>
      <c r="CU124" s="268"/>
      <c r="CV124" s="268"/>
      <c r="CW124" s="268"/>
      <c r="CX124" s="268"/>
      <c r="CY124" s="268"/>
      <c r="CZ124" s="268"/>
      <c r="DA124" s="268"/>
      <c r="DB124" s="268"/>
      <c r="DC124" s="269"/>
    </row>
    <row r="125" spans="1:107" ht="18.75" customHeight="1"/>
    <row r="126" spans="1:107">
      <c r="A126" s="1" t="s">
        <v>195</v>
      </c>
    </row>
    <row r="127" spans="1:107" s="48" customFormat="1" ht="13"/>
    <row r="128" spans="1:107" s="48" customFormat="1" ht="18" customHeight="1">
      <c r="C128" s="289" t="s">
        <v>216</v>
      </c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</row>
    <row r="129" spans="3:107" s="48" customFormat="1" ht="13"/>
    <row r="130" spans="3:107" s="48" customFormat="1" ht="33" customHeight="1">
      <c r="C130" s="289" t="s">
        <v>218</v>
      </c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</row>
    <row r="131" spans="3:107" s="48" customFormat="1" ht="13"/>
    <row r="132" spans="3:107" s="48" customFormat="1" ht="17.5" customHeight="1">
      <c r="C132" s="289" t="s">
        <v>196</v>
      </c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</row>
    <row r="133" spans="3:107" s="48" customFormat="1" ht="13">
      <c r="C133" s="49"/>
    </row>
    <row r="134" spans="3:107" s="48" customFormat="1" ht="22.15" customHeight="1">
      <c r="C134" s="289" t="s">
        <v>197</v>
      </c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</row>
  </sheetData>
  <mergeCells count="738">
    <mergeCell ref="AE18:AL20"/>
    <mergeCell ref="A19:AD19"/>
    <mergeCell ref="A20:AD20"/>
    <mergeCell ref="AN19:BA19"/>
    <mergeCell ref="BB19:BN19"/>
    <mergeCell ref="BO19:CA19"/>
    <mergeCell ref="CD19:CP19"/>
    <mergeCell ref="CQ19:DC19"/>
    <mergeCell ref="AN20:BA20"/>
    <mergeCell ref="BB20:BN20"/>
    <mergeCell ref="BO20:CA20"/>
    <mergeCell ref="CD20:CP20"/>
    <mergeCell ref="CQ20:DC20"/>
    <mergeCell ref="CD109:CP109"/>
    <mergeCell ref="CD110:CP110"/>
    <mergeCell ref="CD111:CP111"/>
    <mergeCell ref="CD112:CP112"/>
    <mergeCell ref="CD113:CP113"/>
    <mergeCell ref="CD123:CP123"/>
    <mergeCell ref="CD124:CP124"/>
    <mergeCell ref="CD114:CP114"/>
    <mergeCell ref="CD115:CP115"/>
    <mergeCell ref="CD116:CP116"/>
    <mergeCell ref="CD117:CP117"/>
    <mergeCell ref="CD118:CP118"/>
    <mergeCell ref="CD119:CP119"/>
    <mergeCell ref="CD120:CP120"/>
    <mergeCell ref="CD121:CP121"/>
    <mergeCell ref="CD122:CP122"/>
    <mergeCell ref="CD100:CP100"/>
    <mergeCell ref="CD101:CP101"/>
    <mergeCell ref="CD102:CP102"/>
    <mergeCell ref="CD103:CP103"/>
    <mergeCell ref="CD104:CP104"/>
    <mergeCell ref="CD105:CP105"/>
    <mergeCell ref="CD106:CP106"/>
    <mergeCell ref="CD107:CP107"/>
    <mergeCell ref="CD108:CP108"/>
    <mergeCell ref="CD91:CP91"/>
    <mergeCell ref="CD92:CP92"/>
    <mergeCell ref="CD93:CP93"/>
    <mergeCell ref="CD94:CP94"/>
    <mergeCell ref="CD95:CP95"/>
    <mergeCell ref="CD96:CP96"/>
    <mergeCell ref="CD97:CP97"/>
    <mergeCell ref="CD98:CP98"/>
    <mergeCell ref="CD99:CP99"/>
    <mergeCell ref="CD75:CP75"/>
    <mergeCell ref="CD76:CP76"/>
    <mergeCell ref="CD77:CP77"/>
    <mergeCell ref="CD78:CP78"/>
    <mergeCell ref="CD79:CP79"/>
    <mergeCell ref="CD87:CP87"/>
    <mergeCell ref="CD88:CP88"/>
    <mergeCell ref="CD89:CP89"/>
    <mergeCell ref="CD90:CP90"/>
    <mergeCell ref="CD66:CP66"/>
    <mergeCell ref="CD67:CP67"/>
    <mergeCell ref="CD68:CP68"/>
    <mergeCell ref="CD69:CP69"/>
    <mergeCell ref="CD70:CP70"/>
    <mergeCell ref="CD71:CP71"/>
    <mergeCell ref="CD72:CP72"/>
    <mergeCell ref="CD73:CP73"/>
    <mergeCell ref="CD74:CP74"/>
    <mergeCell ref="CD56:CP56"/>
    <mergeCell ref="CD57:CP57"/>
    <mergeCell ref="CD58:CP58"/>
    <mergeCell ref="CD59:CP59"/>
    <mergeCell ref="CD61:CP61"/>
    <mergeCell ref="CD62:CP62"/>
    <mergeCell ref="CD63:CP63"/>
    <mergeCell ref="CD64:CP64"/>
    <mergeCell ref="CD65:CP65"/>
    <mergeCell ref="CD46:CP46"/>
    <mergeCell ref="CD47:CP47"/>
    <mergeCell ref="CD48:CP48"/>
    <mergeCell ref="CD49:CP49"/>
    <mergeCell ref="CD50:CP50"/>
    <mergeCell ref="CD51:CP51"/>
    <mergeCell ref="CD52:CP52"/>
    <mergeCell ref="CD53:CP53"/>
    <mergeCell ref="CD55:CP55"/>
    <mergeCell ref="CD35:CP35"/>
    <mergeCell ref="CD36:CP36"/>
    <mergeCell ref="CD37:CP37"/>
    <mergeCell ref="CD38:CP38"/>
    <mergeCell ref="CD39:CP39"/>
    <mergeCell ref="CD42:CP42"/>
    <mergeCell ref="CD43:CP43"/>
    <mergeCell ref="CD44:CP44"/>
    <mergeCell ref="CD45:CP45"/>
    <mergeCell ref="CD16:CP16"/>
    <mergeCell ref="CD17:CP17"/>
    <mergeCell ref="CD18:CP18"/>
    <mergeCell ref="CD21:CP21"/>
    <mergeCell ref="CD22:CP22"/>
    <mergeCell ref="CD23:CP23"/>
    <mergeCell ref="CD24:CP24"/>
    <mergeCell ref="CD25:CP25"/>
    <mergeCell ref="CD26:CP26"/>
    <mergeCell ref="C128:DC128"/>
    <mergeCell ref="C132:DC132"/>
    <mergeCell ref="C134:DC134"/>
    <mergeCell ref="A122:AD122"/>
    <mergeCell ref="AN122:BA122"/>
    <mergeCell ref="BB122:BN122"/>
    <mergeCell ref="BO122:CA122"/>
    <mergeCell ref="CQ122:DC122"/>
    <mergeCell ref="A123:AD123"/>
    <mergeCell ref="AN123:BA123"/>
    <mergeCell ref="BB123:BN123"/>
    <mergeCell ref="BO123:CA123"/>
    <mergeCell ref="CQ123:DC123"/>
    <mergeCell ref="AE122:AL123"/>
    <mergeCell ref="AN124:BA124"/>
    <mergeCell ref="BB124:BN124"/>
    <mergeCell ref="BO124:CA124"/>
    <mergeCell ref="CQ124:DC124"/>
    <mergeCell ref="C130:DC130"/>
    <mergeCell ref="A26:AD26"/>
    <mergeCell ref="AN26:BA26"/>
    <mergeCell ref="BB26:BN26"/>
    <mergeCell ref="BO26:CA26"/>
    <mergeCell ref="CQ26:DC26"/>
    <mergeCell ref="A27:AD27"/>
    <mergeCell ref="AN27:BA27"/>
    <mergeCell ref="BB27:BN27"/>
    <mergeCell ref="BO27:CA27"/>
    <mergeCell ref="CQ27:DC27"/>
    <mergeCell ref="AE27:AK27"/>
    <mergeCell ref="AE26:AK26"/>
    <mergeCell ref="BO42:CA42"/>
    <mergeCell ref="CQ52:DC52"/>
    <mergeCell ref="CQ29:DC29"/>
    <mergeCell ref="A124:AD124"/>
    <mergeCell ref="AE124:AL124"/>
    <mergeCell ref="CQ114:DC114"/>
    <mergeCell ref="CQ115:DC115"/>
    <mergeCell ref="CQ116:DC116"/>
    <mergeCell ref="CQ117:DC117"/>
    <mergeCell ref="BB117:BN117"/>
    <mergeCell ref="AN114:BA114"/>
    <mergeCell ref="AN115:BA115"/>
    <mergeCell ref="AN116:BA116"/>
    <mergeCell ref="AN117:BA117"/>
    <mergeCell ref="A117:AD117"/>
    <mergeCell ref="BB114:BN114"/>
    <mergeCell ref="BB115:BN115"/>
    <mergeCell ref="BO121:CA121"/>
    <mergeCell ref="CQ121:DC121"/>
    <mergeCell ref="AE118:AL121"/>
    <mergeCell ref="CD31:CP31"/>
    <mergeCell ref="CD32:CP32"/>
    <mergeCell ref="CD33:CP33"/>
    <mergeCell ref="CD34:CP34"/>
    <mergeCell ref="BO106:CA106"/>
    <mergeCell ref="CQ106:DC106"/>
    <mergeCell ref="AE102:AL106"/>
    <mergeCell ref="A104:AD104"/>
    <mergeCell ref="AN104:BA104"/>
    <mergeCell ref="BB116:BN116"/>
    <mergeCell ref="AE22:AL24"/>
    <mergeCell ref="BO114:CA114"/>
    <mergeCell ref="BO115:CA115"/>
    <mergeCell ref="BO116:CA116"/>
    <mergeCell ref="BB102:BN102"/>
    <mergeCell ref="BO102:CA102"/>
    <mergeCell ref="CQ102:DC102"/>
    <mergeCell ref="BO92:CA92"/>
    <mergeCell ref="CQ92:DC92"/>
    <mergeCell ref="AE89:AL94"/>
    <mergeCell ref="BO78:CA78"/>
    <mergeCell ref="BB104:BN104"/>
    <mergeCell ref="BO104:CA104"/>
    <mergeCell ref="CQ104:DC104"/>
    <mergeCell ref="CQ36:DC36"/>
    <mergeCell ref="BO36:CA36"/>
    <mergeCell ref="CQ43:DC43"/>
    <mergeCell ref="BO43:CA43"/>
    <mergeCell ref="AN113:BA113"/>
    <mergeCell ref="BB113:BN113"/>
    <mergeCell ref="BO113:CA113"/>
    <mergeCell ref="CQ113:DC113"/>
    <mergeCell ref="AE112:AL117"/>
    <mergeCell ref="A114:AD114"/>
    <mergeCell ref="A115:AD115"/>
    <mergeCell ref="A116:AD116"/>
    <mergeCell ref="BO117:CA117"/>
    <mergeCell ref="BO105:CA105"/>
    <mergeCell ref="CQ105:DC105"/>
    <mergeCell ref="A102:AD102"/>
    <mergeCell ref="AN102:BA102"/>
    <mergeCell ref="CQ30:DC30"/>
    <mergeCell ref="AN89:BA89"/>
    <mergeCell ref="BB89:BN89"/>
    <mergeCell ref="BO89:CA89"/>
    <mergeCell ref="CQ89:DC89"/>
    <mergeCell ref="A91:AD91"/>
    <mergeCell ref="AN91:BA91"/>
    <mergeCell ref="BB91:BN91"/>
    <mergeCell ref="BO91:CA91"/>
    <mergeCell ref="CQ91:DC91"/>
    <mergeCell ref="CQ46:DC46"/>
    <mergeCell ref="BO46:CA46"/>
    <mergeCell ref="BO49:CA49"/>
    <mergeCell ref="CQ39:DC39"/>
    <mergeCell ref="BO39:CA39"/>
    <mergeCell ref="CQ37:DC37"/>
    <mergeCell ref="BO37:CA37"/>
    <mergeCell ref="A103:AD103"/>
    <mergeCell ref="AN103:BA103"/>
    <mergeCell ref="CQ42:DC42"/>
    <mergeCell ref="CQ22:DC22"/>
    <mergeCell ref="BO22:CA22"/>
    <mergeCell ref="BO24:CA24"/>
    <mergeCell ref="CQ24:DC24"/>
    <mergeCell ref="CQ23:DC23"/>
    <mergeCell ref="BO23:CA23"/>
    <mergeCell ref="CQ25:DC25"/>
    <mergeCell ref="BO52:CA52"/>
    <mergeCell ref="CQ51:DC51"/>
    <mergeCell ref="BO51:CA51"/>
    <mergeCell ref="CQ50:DC50"/>
    <mergeCell ref="BO50:CA50"/>
    <mergeCell ref="CQ48:DC48"/>
    <mergeCell ref="BO48:CA48"/>
    <mergeCell ref="CQ47:DC47"/>
    <mergeCell ref="BO47:CA47"/>
    <mergeCell ref="BO44:CA44"/>
    <mergeCell ref="BO34:CA34"/>
    <mergeCell ref="BO33:CA33"/>
    <mergeCell ref="CQ32:DC32"/>
    <mergeCell ref="CD27:CP27"/>
    <mergeCell ref="CD28:CP28"/>
    <mergeCell ref="CD29:CP29"/>
    <mergeCell ref="CD30:CP30"/>
    <mergeCell ref="CQ109:DC109"/>
    <mergeCell ref="BO109:CA109"/>
    <mergeCell ref="BO108:CA108"/>
    <mergeCell ref="CQ95:DC95"/>
    <mergeCell ref="BO95:CA95"/>
    <mergeCell ref="CQ93:DC93"/>
    <mergeCell ref="BO93:CA93"/>
    <mergeCell ref="CQ88:DC88"/>
    <mergeCell ref="CQ87:DC87"/>
    <mergeCell ref="BO87:CA87"/>
    <mergeCell ref="BO98:CA98"/>
    <mergeCell ref="CQ98:DC98"/>
    <mergeCell ref="BO99:CA99"/>
    <mergeCell ref="CQ99:DC99"/>
    <mergeCell ref="BO100:CA100"/>
    <mergeCell ref="CQ100:DC100"/>
    <mergeCell ref="BO101:CA101"/>
    <mergeCell ref="CQ101:DC101"/>
    <mergeCell ref="BO90:CA90"/>
    <mergeCell ref="BO103:CA103"/>
    <mergeCell ref="CQ103:DC103"/>
    <mergeCell ref="CQ108:DC108"/>
    <mergeCell ref="BO88:CA88"/>
    <mergeCell ref="CQ94:DC94"/>
    <mergeCell ref="A8:AD10"/>
    <mergeCell ref="AM8:AM10"/>
    <mergeCell ref="AN8:DC8"/>
    <mergeCell ref="A13:AD13"/>
    <mergeCell ref="AN13:BA13"/>
    <mergeCell ref="AN34:BA34"/>
    <mergeCell ref="BB34:BN34"/>
    <mergeCell ref="AE34:AL40"/>
    <mergeCell ref="A36:AD36"/>
    <mergeCell ref="AN36:BA36"/>
    <mergeCell ref="BB36:BN36"/>
    <mergeCell ref="A37:AD37"/>
    <mergeCell ref="AN37:BA37"/>
    <mergeCell ref="BB37:BN37"/>
    <mergeCell ref="BB32:BN32"/>
    <mergeCell ref="A39:AD39"/>
    <mergeCell ref="AN39:BA39"/>
    <mergeCell ref="BB39:BN39"/>
    <mergeCell ref="AN35:BA35"/>
    <mergeCell ref="BO32:CA32"/>
    <mergeCell ref="CQ31:DC31"/>
    <mergeCell ref="BO31:CA31"/>
    <mergeCell ref="CQ34:DC34"/>
    <mergeCell ref="BO29:CA29"/>
    <mergeCell ref="BO67:CA67"/>
    <mergeCell ref="BO40:CA40"/>
    <mergeCell ref="BO58:CA58"/>
    <mergeCell ref="A43:AD43"/>
    <mergeCell ref="A48:AD48"/>
    <mergeCell ref="CQ49:DC49"/>
    <mergeCell ref="CQ41:DC41"/>
    <mergeCell ref="CQ45:DC45"/>
    <mergeCell ref="CQ38:DC38"/>
    <mergeCell ref="A40:AD40"/>
    <mergeCell ref="AN40:BA40"/>
    <mergeCell ref="CQ64:DC64"/>
    <mergeCell ref="BO63:CA63"/>
    <mergeCell ref="BO64:CA64"/>
    <mergeCell ref="BB40:BN40"/>
    <mergeCell ref="A42:AD42"/>
    <mergeCell ref="A44:AD44"/>
    <mergeCell ref="AE53:AL58"/>
    <mergeCell ref="A49:AD49"/>
    <mergeCell ref="A50:AD50"/>
    <mergeCell ref="A45:AD45"/>
    <mergeCell ref="BB42:BN42"/>
    <mergeCell ref="CD40:CP40"/>
    <mergeCell ref="CD41:CP41"/>
    <mergeCell ref="CA3:DC3"/>
    <mergeCell ref="A6:DC6"/>
    <mergeCell ref="BO21:CA21"/>
    <mergeCell ref="BO18:CA18"/>
    <mergeCell ref="BO16:CA16"/>
    <mergeCell ref="CQ12:DC12"/>
    <mergeCell ref="BO12:CA12"/>
    <mergeCell ref="BO15:CA15"/>
    <mergeCell ref="CQ13:DC13"/>
    <mergeCell ref="AE8:AL10"/>
    <mergeCell ref="BO14:CA14"/>
    <mergeCell ref="AN17:BA17"/>
    <mergeCell ref="AN18:BA18"/>
    <mergeCell ref="BB17:BN17"/>
    <mergeCell ref="A5:DC5"/>
    <mergeCell ref="A7:DC7"/>
    <mergeCell ref="BO13:CA13"/>
    <mergeCell ref="AE12:AL12"/>
    <mergeCell ref="BO17:CA17"/>
    <mergeCell ref="AN9:BA10"/>
    <mergeCell ref="BB9:DC9"/>
    <mergeCell ref="AN12:BA12"/>
    <mergeCell ref="BB12:BN12"/>
    <mergeCell ref="BB13:BN13"/>
    <mergeCell ref="AN58:BA58"/>
    <mergeCell ref="BB58:BN58"/>
    <mergeCell ref="AN50:BA50"/>
    <mergeCell ref="BB86:BN86"/>
    <mergeCell ref="BB85:BN85"/>
    <mergeCell ref="BB88:BN88"/>
    <mergeCell ref="AN94:BA94"/>
    <mergeCell ref="BB94:BN94"/>
    <mergeCell ref="AN63:BA63"/>
    <mergeCell ref="BB63:BN63"/>
    <mergeCell ref="AN64:BA64"/>
    <mergeCell ref="AN56:BA56"/>
    <mergeCell ref="BB56:BN56"/>
    <mergeCell ref="AN52:BA52"/>
    <mergeCell ref="BB52:BN52"/>
    <mergeCell ref="AN92:BA92"/>
    <mergeCell ref="BB92:BN92"/>
    <mergeCell ref="AN57:BA57"/>
    <mergeCell ref="BB57:BN57"/>
    <mergeCell ref="AN67:BA67"/>
    <mergeCell ref="BB67:BN67"/>
    <mergeCell ref="AN54:BA54"/>
    <mergeCell ref="AN90:BA90"/>
    <mergeCell ref="BB54:BN54"/>
    <mergeCell ref="A66:AD66"/>
    <mergeCell ref="A72:AD72"/>
    <mergeCell ref="A67:AD67"/>
    <mergeCell ref="BO57:CA57"/>
    <mergeCell ref="BO84:CA84"/>
    <mergeCell ref="BO71:CA71"/>
    <mergeCell ref="AN70:BA70"/>
    <mergeCell ref="BB70:BN70"/>
    <mergeCell ref="BO70:CA70"/>
    <mergeCell ref="BB79:BN79"/>
    <mergeCell ref="BB78:BN78"/>
    <mergeCell ref="AN82:BA82"/>
    <mergeCell ref="BB82:BN82"/>
    <mergeCell ref="AN83:BA83"/>
    <mergeCell ref="BB83:BN83"/>
    <mergeCell ref="AN78:BA78"/>
    <mergeCell ref="AN65:BA65"/>
    <mergeCell ref="BB65:BN65"/>
    <mergeCell ref="BO73:CA73"/>
    <mergeCell ref="AN71:BA71"/>
    <mergeCell ref="BB71:BN71"/>
    <mergeCell ref="AN59:BA59"/>
    <mergeCell ref="AN68:BA68"/>
    <mergeCell ref="BB68:BN68"/>
    <mergeCell ref="CQ70:DC70"/>
    <mergeCell ref="A69:AD69"/>
    <mergeCell ref="AN69:BA69"/>
    <mergeCell ref="BB69:BN69"/>
    <mergeCell ref="BO69:CA69"/>
    <mergeCell ref="CQ69:DC69"/>
    <mergeCell ref="AM67:AM70"/>
    <mergeCell ref="CQ68:DC68"/>
    <mergeCell ref="A76:AD76"/>
    <mergeCell ref="AN76:BA76"/>
    <mergeCell ref="CQ67:DC67"/>
    <mergeCell ref="BB76:BN76"/>
    <mergeCell ref="BO68:CA68"/>
    <mergeCell ref="BB75:BN75"/>
    <mergeCell ref="CQ71:DC71"/>
    <mergeCell ref="BB74:BN74"/>
    <mergeCell ref="AN75:BA75"/>
    <mergeCell ref="AE59:AL88"/>
    <mergeCell ref="A61:AD61"/>
    <mergeCell ref="A73:AD73"/>
    <mergeCell ref="A74:AD74"/>
    <mergeCell ref="A75:AD75"/>
    <mergeCell ref="BO74:CA74"/>
    <mergeCell ref="CQ73:DC73"/>
    <mergeCell ref="CQ17:DC17"/>
    <mergeCell ref="CQ16:DC16"/>
    <mergeCell ref="CQ15:DC15"/>
    <mergeCell ref="CQ55:DC55"/>
    <mergeCell ref="AN55:BA55"/>
    <mergeCell ref="BB55:BN55"/>
    <mergeCell ref="BO55:CA55"/>
    <mergeCell ref="BO38:CA38"/>
    <mergeCell ref="CQ33:DC33"/>
    <mergeCell ref="BO35:CA35"/>
    <mergeCell ref="CQ18:DC18"/>
    <mergeCell ref="CQ21:DC21"/>
    <mergeCell ref="BB25:BN25"/>
    <mergeCell ref="BO25:CA25"/>
    <mergeCell ref="AN22:BA22"/>
    <mergeCell ref="CQ40:DC40"/>
    <mergeCell ref="CQ44:DC44"/>
    <mergeCell ref="AN42:BA42"/>
    <mergeCell ref="AN31:BA31"/>
    <mergeCell ref="BB31:BN31"/>
    <mergeCell ref="AN45:BA45"/>
    <mergeCell ref="BB45:BN45"/>
    <mergeCell ref="BO45:CA45"/>
    <mergeCell ref="CQ35:DC35"/>
    <mergeCell ref="CQ86:DC86"/>
    <mergeCell ref="BO86:CA86"/>
    <mergeCell ref="CQ85:DC85"/>
    <mergeCell ref="BO85:CA85"/>
    <mergeCell ref="CQ80:DC80"/>
    <mergeCell ref="BO80:CA80"/>
    <mergeCell ref="CQ79:DC79"/>
    <mergeCell ref="BO79:CA79"/>
    <mergeCell ref="CQ78:DC78"/>
    <mergeCell ref="BO83:CA83"/>
    <mergeCell ref="CQ83:DC83"/>
    <mergeCell ref="CD80:CP80"/>
    <mergeCell ref="CD81:CP81"/>
    <mergeCell ref="CD82:CP82"/>
    <mergeCell ref="CD83:CP83"/>
    <mergeCell ref="CD84:CP84"/>
    <mergeCell ref="CD85:CP85"/>
    <mergeCell ref="CD86:CP86"/>
    <mergeCell ref="CQ77:DC77"/>
    <mergeCell ref="BO77:CA77"/>
    <mergeCell ref="CQ76:DC76"/>
    <mergeCell ref="BO76:CA76"/>
    <mergeCell ref="CQ74:DC74"/>
    <mergeCell ref="BO56:CA56"/>
    <mergeCell ref="CQ53:DC53"/>
    <mergeCell ref="BO53:CA53"/>
    <mergeCell ref="CQ82:DC82"/>
    <mergeCell ref="CQ81:DC81"/>
    <mergeCell ref="BO62:CA62"/>
    <mergeCell ref="CQ57:DC57"/>
    <mergeCell ref="CQ56:DC56"/>
    <mergeCell ref="CQ62:DC62"/>
    <mergeCell ref="CQ66:DC66"/>
    <mergeCell ref="BO66:CA66"/>
    <mergeCell ref="CQ61:DC61"/>
    <mergeCell ref="BO61:CA61"/>
    <mergeCell ref="CQ59:DC59"/>
    <mergeCell ref="BO59:CA59"/>
    <mergeCell ref="CQ58:DC58"/>
    <mergeCell ref="CQ65:DC65"/>
    <mergeCell ref="BO65:CA65"/>
    <mergeCell ref="CQ63:DC63"/>
    <mergeCell ref="BO94:CA94"/>
    <mergeCell ref="CQ84:DC84"/>
    <mergeCell ref="AN84:BA84"/>
    <mergeCell ref="BB84:BN84"/>
    <mergeCell ref="AN11:BA11"/>
    <mergeCell ref="A11:AD11"/>
    <mergeCell ref="A21:AD21"/>
    <mergeCell ref="BB21:BN21"/>
    <mergeCell ref="AN21:BA21"/>
    <mergeCell ref="A16:AD16"/>
    <mergeCell ref="AN16:BA16"/>
    <mergeCell ref="BB16:BN16"/>
    <mergeCell ref="A17:AD17"/>
    <mergeCell ref="A18:AD18"/>
    <mergeCell ref="BB18:BN18"/>
    <mergeCell ref="AE16:AL16"/>
    <mergeCell ref="AE17:AL17"/>
    <mergeCell ref="AE21:AL21"/>
    <mergeCell ref="CQ11:DC11"/>
    <mergeCell ref="A15:AD15"/>
    <mergeCell ref="AN15:BA15"/>
    <mergeCell ref="BB15:BN15"/>
    <mergeCell ref="A14:AD14"/>
    <mergeCell ref="AE13:AL13"/>
    <mergeCell ref="AE14:AL14"/>
    <mergeCell ref="AE15:AL15"/>
    <mergeCell ref="AN14:BA14"/>
    <mergeCell ref="BB14:BN14"/>
    <mergeCell ref="BB10:BN10"/>
    <mergeCell ref="BO10:CA10"/>
    <mergeCell ref="CQ10:DC10"/>
    <mergeCell ref="BB11:BN11"/>
    <mergeCell ref="BO11:CA11"/>
    <mergeCell ref="CQ14:DC14"/>
    <mergeCell ref="CD10:CP10"/>
    <mergeCell ref="CD11:CP11"/>
    <mergeCell ref="CD12:CP12"/>
    <mergeCell ref="CD13:CP13"/>
    <mergeCell ref="CD14:CP14"/>
    <mergeCell ref="CD15:CP15"/>
    <mergeCell ref="A12:AD12"/>
    <mergeCell ref="AE11:AL11"/>
    <mergeCell ref="BO41:CA41"/>
    <mergeCell ref="A46:AD46"/>
    <mergeCell ref="A22:AD22"/>
    <mergeCell ref="AN25:BA25"/>
    <mergeCell ref="BB29:BN29"/>
    <mergeCell ref="A29:AD29"/>
    <mergeCell ref="A25:AD25"/>
    <mergeCell ref="A30:AD30"/>
    <mergeCell ref="AN29:BA29"/>
    <mergeCell ref="AE25:AL25"/>
    <mergeCell ref="AE29:AL29"/>
    <mergeCell ref="AE30:AL30"/>
    <mergeCell ref="AN24:BA24"/>
    <mergeCell ref="BB24:BN24"/>
    <mergeCell ref="BB22:BN22"/>
    <mergeCell ref="A23:AD23"/>
    <mergeCell ref="AN23:BA23"/>
    <mergeCell ref="BB23:BN23"/>
    <mergeCell ref="A24:AD24"/>
    <mergeCell ref="A31:AD31"/>
    <mergeCell ref="AE46:AL52"/>
    <mergeCell ref="BB38:BN38"/>
    <mergeCell ref="AN30:BA30"/>
    <mergeCell ref="BB30:BN30"/>
    <mergeCell ref="BO30:CA30"/>
    <mergeCell ref="A35:AD35"/>
    <mergeCell ref="BB35:BN35"/>
    <mergeCell ref="A38:AD38"/>
    <mergeCell ref="AN38:BA38"/>
    <mergeCell ref="AN33:BA33"/>
    <mergeCell ref="BB33:BN33"/>
    <mergeCell ref="A33:AD33"/>
    <mergeCell ref="A32:AD32"/>
    <mergeCell ref="AN32:BA32"/>
    <mergeCell ref="AE31:AL33"/>
    <mergeCell ref="A34:AD34"/>
    <mergeCell ref="CQ75:DC75"/>
    <mergeCell ref="BO75:CA75"/>
    <mergeCell ref="AN72:BA72"/>
    <mergeCell ref="BB72:BN72"/>
    <mergeCell ref="BO72:CA72"/>
    <mergeCell ref="CQ72:DC72"/>
    <mergeCell ref="A4:DC4"/>
    <mergeCell ref="A97:AD97"/>
    <mergeCell ref="A94:AD94"/>
    <mergeCell ref="A96:AD96"/>
    <mergeCell ref="A81:AD81"/>
    <mergeCell ref="A82:AD82"/>
    <mergeCell ref="AN81:BA81"/>
    <mergeCell ref="BB81:BN81"/>
    <mergeCell ref="BO81:CA81"/>
    <mergeCell ref="BO82:CA82"/>
    <mergeCell ref="CQ90:DC90"/>
    <mergeCell ref="A93:AD93"/>
    <mergeCell ref="AN93:BA93"/>
    <mergeCell ref="BB93:BN93"/>
    <mergeCell ref="CQ96:DC96"/>
    <mergeCell ref="BO96:CA96"/>
    <mergeCell ref="AN96:BA96"/>
    <mergeCell ref="BB41:BN41"/>
    <mergeCell ref="CQ107:DC107"/>
    <mergeCell ref="AN107:BA107"/>
    <mergeCell ref="BB107:BN107"/>
    <mergeCell ref="BO107:CA107"/>
    <mergeCell ref="CQ97:DC97"/>
    <mergeCell ref="AN97:BA97"/>
    <mergeCell ref="BB97:BN97"/>
    <mergeCell ref="BO97:CA97"/>
    <mergeCell ref="A107:AD107"/>
    <mergeCell ref="A98:AD98"/>
    <mergeCell ref="AN98:BA98"/>
    <mergeCell ref="BB98:BN98"/>
    <mergeCell ref="A99:AD99"/>
    <mergeCell ref="AN99:BA99"/>
    <mergeCell ref="BB99:BN99"/>
    <mergeCell ref="AE98:AL99"/>
    <mergeCell ref="A100:AD100"/>
    <mergeCell ref="AE100:AL101"/>
    <mergeCell ref="AN100:BA100"/>
    <mergeCell ref="BB100:BN100"/>
    <mergeCell ref="A101:AD101"/>
    <mergeCell ref="AN101:BA101"/>
    <mergeCell ref="BB101:BN101"/>
    <mergeCell ref="AE95:AL97"/>
    <mergeCell ref="BO118:CA118"/>
    <mergeCell ref="CQ118:DC118"/>
    <mergeCell ref="A119:AD119"/>
    <mergeCell ref="AN119:BA119"/>
    <mergeCell ref="BB119:BN119"/>
    <mergeCell ref="BO119:CA119"/>
    <mergeCell ref="CQ119:DC119"/>
    <mergeCell ref="AN110:BA110"/>
    <mergeCell ref="BB110:BN110"/>
    <mergeCell ref="BO110:CA110"/>
    <mergeCell ref="CQ110:DC110"/>
    <mergeCell ref="A111:AD111"/>
    <mergeCell ref="AN111:BA111"/>
    <mergeCell ref="BB111:BN111"/>
    <mergeCell ref="BO111:CA111"/>
    <mergeCell ref="CQ111:DC111"/>
    <mergeCell ref="A110:AD110"/>
    <mergeCell ref="AE110:AL111"/>
    <mergeCell ref="A112:AD112"/>
    <mergeCell ref="AN112:BA112"/>
    <mergeCell ref="BB112:BN112"/>
    <mergeCell ref="BO112:CA112"/>
    <mergeCell ref="CQ112:DC112"/>
    <mergeCell ref="A113:AD113"/>
    <mergeCell ref="BO120:CA120"/>
    <mergeCell ref="CQ120:DC120"/>
    <mergeCell ref="A121:AD121"/>
    <mergeCell ref="AN121:BA121"/>
    <mergeCell ref="BB121:BN121"/>
    <mergeCell ref="BB50:BN50"/>
    <mergeCell ref="A51:AD51"/>
    <mergeCell ref="AN51:BA51"/>
    <mergeCell ref="BB51:BN51"/>
    <mergeCell ref="AN53:BA53"/>
    <mergeCell ref="BB53:BN53"/>
    <mergeCell ref="AN79:BA79"/>
    <mergeCell ref="AN80:BA80"/>
    <mergeCell ref="BB80:BN80"/>
    <mergeCell ref="AN66:BA66"/>
    <mergeCell ref="BB66:BN66"/>
    <mergeCell ref="A79:AD79"/>
    <mergeCell ref="A80:AD80"/>
    <mergeCell ref="AN77:BA77"/>
    <mergeCell ref="BB77:BN77"/>
    <mergeCell ref="A71:AD71"/>
    <mergeCell ref="A118:AD118"/>
    <mergeCell ref="AN118:BA118"/>
    <mergeCell ref="BB118:BN118"/>
    <mergeCell ref="AN49:BA49"/>
    <mergeCell ref="BB49:BN49"/>
    <mergeCell ref="AN43:BA43"/>
    <mergeCell ref="BB43:BN43"/>
    <mergeCell ref="AN48:BA48"/>
    <mergeCell ref="BB48:BN48"/>
    <mergeCell ref="BB47:BN47"/>
    <mergeCell ref="A120:AD120"/>
    <mergeCell ref="AN120:BA120"/>
    <mergeCell ref="BB120:BN120"/>
    <mergeCell ref="A70:AD70"/>
    <mergeCell ref="A78:AD78"/>
    <mergeCell ref="A77:AD77"/>
    <mergeCell ref="A58:AD58"/>
    <mergeCell ref="A52:AD52"/>
    <mergeCell ref="A63:AD63"/>
    <mergeCell ref="A64:AD64"/>
    <mergeCell ref="A56:AD56"/>
    <mergeCell ref="A55:AD55"/>
    <mergeCell ref="A53:AD53"/>
    <mergeCell ref="A57:AD57"/>
    <mergeCell ref="A54:AD54"/>
    <mergeCell ref="A83:AD83"/>
    <mergeCell ref="A68:AD68"/>
    <mergeCell ref="A105:AD105"/>
    <mergeCell ref="AN105:BA105"/>
    <mergeCell ref="BB105:BN105"/>
    <mergeCell ref="A106:AD106"/>
    <mergeCell ref="AN106:BA106"/>
    <mergeCell ref="BB106:BN106"/>
    <mergeCell ref="AE107:AL109"/>
    <mergeCell ref="A95:AD95"/>
    <mergeCell ref="BB103:BN103"/>
    <mergeCell ref="BB96:BN96"/>
    <mergeCell ref="AM108:AM109"/>
    <mergeCell ref="BB90:BN90"/>
    <mergeCell ref="AN88:BA88"/>
    <mergeCell ref="A90:AD90"/>
    <mergeCell ref="A86:AD86"/>
    <mergeCell ref="AN86:BA86"/>
    <mergeCell ref="A89:AD89"/>
    <mergeCell ref="A92:AD92"/>
    <mergeCell ref="A87:AD87"/>
    <mergeCell ref="AN95:BA95"/>
    <mergeCell ref="BB95:BN95"/>
    <mergeCell ref="CQ54:DC54"/>
    <mergeCell ref="A60:AD60"/>
    <mergeCell ref="AN60:BA60"/>
    <mergeCell ref="BB60:BN60"/>
    <mergeCell ref="BO60:CA60"/>
    <mergeCell ref="CD60:CP60"/>
    <mergeCell ref="CQ60:DC60"/>
    <mergeCell ref="A28:AD28"/>
    <mergeCell ref="AE28:AL28"/>
    <mergeCell ref="AN28:BA28"/>
    <mergeCell ref="BB28:BN28"/>
    <mergeCell ref="BO28:CA28"/>
    <mergeCell ref="CQ28:DC28"/>
    <mergeCell ref="BB59:BN59"/>
    <mergeCell ref="A59:AD59"/>
    <mergeCell ref="A41:AD41"/>
    <mergeCell ref="AN41:BA41"/>
    <mergeCell ref="A47:AD47"/>
    <mergeCell ref="AE41:AL45"/>
    <mergeCell ref="AN44:BA44"/>
    <mergeCell ref="BB44:BN44"/>
    <mergeCell ref="AN46:BA46"/>
    <mergeCell ref="AN47:BA47"/>
    <mergeCell ref="BB46:BN46"/>
    <mergeCell ref="A85:AD85"/>
    <mergeCell ref="A109:AD109"/>
    <mergeCell ref="BO54:CA54"/>
    <mergeCell ref="CD54:CP54"/>
    <mergeCell ref="AN87:BA87"/>
    <mergeCell ref="BB87:BN87"/>
    <mergeCell ref="A88:AD88"/>
    <mergeCell ref="A84:AD84"/>
    <mergeCell ref="AN61:BA61"/>
    <mergeCell ref="BB61:BN61"/>
    <mergeCell ref="AN73:BA73"/>
    <mergeCell ref="BB73:BN73"/>
    <mergeCell ref="AN74:BA74"/>
    <mergeCell ref="A65:AD65"/>
    <mergeCell ref="BB64:BN64"/>
    <mergeCell ref="A62:AD62"/>
    <mergeCell ref="AN62:BA62"/>
    <mergeCell ref="BB62:BN62"/>
    <mergeCell ref="AN109:BA109"/>
    <mergeCell ref="BB109:BN109"/>
    <mergeCell ref="AN85:BA85"/>
    <mergeCell ref="A108:AD108"/>
    <mergeCell ref="AN108:BA108"/>
    <mergeCell ref="BB108:BN108"/>
  </mergeCells>
  <pageMargins left="0.51181102362204722" right="0.51181102362204722" top="0.59055118110236227" bottom="0.59055118110236227" header="0.31496062992125984" footer="0.31496062992125984"/>
  <pageSetup paperSize="9" scale="44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34"/>
  <sheetViews>
    <sheetView topLeftCell="A3" zoomScale="61" zoomScaleNormal="61" workbookViewId="0">
      <selection activeCell="AN70" sqref="AN70:BA70"/>
    </sheetView>
  </sheetViews>
  <sheetFormatPr defaultColWidth="0.81640625" defaultRowHeight="14"/>
  <cols>
    <col min="1" max="23" width="0.81640625" style="1"/>
    <col min="24" max="24" width="12.26953125" style="1" customWidth="1"/>
    <col min="25" max="29" width="0.81640625" style="1"/>
    <col min="30" max="30" width="41.7265625" style="1" customWidth="1"/>
    <col min="31" max="35" width="0.81640625" style="1"/>
    <col min="36" max="36" width="9.7265625" style="1" customWidth="1"/>
    <col min="37" max="37" width="0.7265625" style="1" customWidth="1"/>
    <col min="38" max="38" width="5" style="1" hidden="1" customWidth="1"/>
    <col min="39" max="39" width="12.7265625" style="1" customWidth="1"/>
    <col min="40" max="40" width="1" style="1" customWidth="1"/>
    <col min="41" max="49" width="0.81640625" style="1"/>
    <col min="50" max="50" width="7.453125" style="1" customWidth="1"/>
    <col min="51" max="64" width="0.81640625" style="1"/>
    <col min="65" max="65" width="20.26953125" style="1" customWidth="1"/>
    <col min="66" max="78" width="0.81640625" style="1"/>
    <col min="79" max="79" width="20.81640625" style="1" customWidth="1"/>
    <col min="80" max="80" width="28.26953125" style="1" customWidth="1"/>
    <col min="81" max="81" width="29.26953125" style="1" customWidth="1"/>
    <col min="82" max="82" width="8.81640625" style="1" customWidth="1"/>
    <col min="83" max="93" width="0.81640625" style="1"/>
    <col min="94" max="94" width="12.1796875" style="1" customWidth="1"/>
    <col min="95" max="105" width="0.81640625" style="1"/>
    <col min="106" max="106" width="17.1796875" style="1" customWidth="1"/>
    <col min="107" max="213" width="0.81640625" style="1"/>
    <col min="214" max="214" width="5.54296875" style="1" customWidth="1"/>
    <col min="215" max="236" width="0.81640625" style="1"/>
    <col min="237" max="237" width="1" style="1" customWidth="1"/>
    <col min="238" max="246" width="0.81640625" style="1"/>
    <col min="247" max="247" width="4.81640625" style="1" customWidth="1"/>
    <col min="248" max="261" width="0.81640625" style="1"/>
    <col min="262" max="262" width="7.453125" style="1" customWidth="1"/>
    <col min="263" max="275" width="0.81640625" style="1"/>
    <col min="276" max="276" width="6.54296875" style="1" customWidth="1"/>
    <col min="277" max="288" width="0.81640625" style="1"/>
    <col min="289" max="289" width="7.1796875" style="1" customWidth="1"/>
    <col min="290" max="469" width="0.81640625" style="1"/>
    <col min="470" max="470" width="5.54296875" style="1" customWidth="1"/>
    <col min="471" max="492" width="0.81640625" style="1"/>
    <col min="493" max="493" width="1" style="1" customWidth="1"/>
    <col min="494" max="502" width="0.81640625" style="1"/>
    <col min="503" max="503" width="4.81640625" style="1" customWidth="1"/>
    <col min="504" max="517" width="0.81640625" style="1"/>
    <col min="518" max="518" width="7.453125" style="1" customWidth="1"/>
    <col min="519" max="531" width="0.81640625" style="1"/>
    <col min="532" max="532" width="6.54296875" style="1" customWidth="1"/>
    <col min="533" max="544" width="0.81640625" style="1"/>
    <col min="545" max="545" width="7.1796875" style="1" customWidth="1"/>
    <col min="546" max="725" width="0.81640625" style="1"/>
    <col min="726" max="726" width="5.54296875" style="1" customWidth="1"/>
    <col min="727" max="748" width="0.81640625" style="1"/>
    <col min="749" max="749" width="1" style="1" customWidth="1"/>
    <col min="750" max="758" width="0.81640625" style="1"/>
    <col min="759" max="759" width="4.81640625" style="1" customWidth="1"/>
    <col min="760" max="773" width="0.81640625" style="1"/>
    <col min="774" max="774" width="7.453125" style="1" customWidth="1"/>
    <col min="775" max="787" width="0.81640625" style="1"/>
    <col min="788" max="788" width="6.54296875" style="1" customWidth="1"/>
    <col min="789" max="800" width="0.81640625" style="1"/>
    <col min="801" max="801" width="7.1796875" style="1" customWidth="1"/>
    <col min="802" max="981" width="0.81640625" style="1"/>
    <col min="982" max="982" width="5.54296875" style="1" customWidth="1"/>
    <col min="983" max="1004" width="0.81640625" style="1"/>
    <col min="1005" max="1005" width="1" style="1" customWidth="1"/>
    <col min="1006" max="1014" width="0.81640625" style="1"/>
    <col min="1015" max="1015" width="4.81640625" style="1" customWidth="1"/>
    <col min="1016" max="1029" width="0.81640625" style="1"/>
    <col min="1030" max="1030" width="7.453125" style="1" customWidth="1"/>
    <col min="1031" max="1043" width="0.81640625" style="1"/>
    <col min="1044" max="1044" width="6.54296875" style="1" customWidth="1"/>
    <col min="1045" max="1056" width="0.81640625" style="1"/>
    <col min="1057" max="1057" width="7.1796875" style="1" customWidth="1"/>
    <col min="1058" max="1237" width="0.81640625" style="1"/>
    <col min="1238" max="1238" width="5.54296875" style="1" customWidth="1"/>
    <col min="1239" max="1260" width="0.81640625" style="1"/>
    <col min="1261" max="1261" width="1" style="1" customWidth="1"/>
    <col min="1262" max="1270" width="0.81640625" style="1"/>
    <col min="1271" max="1271" width="4.81640625" style="1" customWidth="1"/>
    <col min="1272" max="1285" width="0.81640625" style="1"/>
    <col min="1286" max="1286" width="7.453125" style="1" customWidth="1"/>
    <col min="1287" max="1299" width="0.81640625" style="1"/>
    <col min="1300" max="1300" width="6.54296875" style="1" customWidth="1"/>
    <col min="1301" max="1312" width="0.81640625" style="1"/>
    <col min="1313" max="1313" width="7.1796875" style="1" customWidth="1"/>
    <col min="1314" max="1493" width="0.81640625" style="1"/>
    <col min="1494" max="1494" width="5.54296875" style="1" customWidth="1"/>
    <col min="1495" max="1516" width="0.81640625" style="1"/>
    <col min="1517" max="1517" width="1" style="1" customWidth="1"/>
    <col min="1518" max="1526" width="0.81640625" style="1"/>
    <col min="1527" max="1527" width="4.81640625" style="1" customWidth="1"/>
    <col min="1528" max="1541" width="0.81640625" style="1"/>
    <col min="1542" max="1542" width="7.453125" style="1" customWidth="1"/>
    <col min="1543" max="1555" width="0.81640625" style="1"/>
    <col min="1556" max="1556" width="6.54296875" style="1" customWidth="1"/>
    <col min="1557" max="1568" width="0.81640625" style="1"/>
    <col min="1569" max="1569" width="7.1796875" style="1" customWidth="1"/>
    <col min="1570" max="1749" width="0.81640625" style="1"/>
    <col min="1750" max="1750" width="5.54296875" style="1" customWidth="1"/>
    <col min="1751" max="1772" width="0.81640625" style="1"/>
    <col min="1773" max="1773" width="1" style="1" customWidth="1"/>
    <col min="1774" max="1782" width="0.81640625" style="1"/>
    <col min="1783" max="1783" width="4.81640625" style="1" customWidth="1"/>
    <col min="1784" max="1797" width="0.81640625" style="1"/>
    <col min="1798" max="1798" width="7.453125" style="1" customWidth="1"/>
    <col min="1799" max="1811" width="0.81640625" style="1"/>
    <col min="1812" max="1812" width="6.54296875" style="1" customWidth="1"/>
    <col min="1813" max="1824" width="0.81640625" style="1"/>
    <col min="1825" max="1825" width="7.1796875" style="1" customWidth="1"/>
    <col min="1826" max="2005" width="0.81640625" style="1"/>
    <col min="2006" max="2006" width="5.54296875" style="1" customWidth="1"/>
    <col min="2007" max="2028" width="0.81640625" style="1"/>
    <col min="2029" max="2029" width="1" style="1" customWidth="1"/>
    <col min="2030" max="2038" width="0.81640625" style="1"/>
    <col min="2039" max="2039" width="4.81640625" style="1" customWidth="1"/>
    <col min="2040" max="2053" width="0.81640625" style="1"/>
    <col min="2054" max="2054" width="7.453125" style="1" customWidth="1"/>
    <col min="2055" max="2067" width="0.81640625" style="1"/>
    <col min="2068" max="2068" width="6.54296875" style="1" customWidth="1"/>
    <col min="2069" max="2080" width="0.81640625" style="1"/>
    <col min="2081" max="2081" width="7.1796875" style="1" customWidth="1"/>
    <col min="2082" max="2261" width="0.81640625" style="1"/>
    <col min="2262" max="2262" width="5.54296875" style="1" customWidth="1"/>
    <col min="2263" max="2284" width="0.81640625" style="1"/>
    <col min="2285" max="2285" width="1" style="1" customWidth="1"/>
    <col min="2286" max="2294" width="0.81640625" style="1"/>
    <col min="2295" max="2295" width="4.81640625" style="1" customWidth="1"/>
    <col min="2296" max="2309" width="0.81640625" style="1"/>
    <col min="2310" max="2310" width="7.453125" style="1" customWidth="1"/>
    <col min="2311" max="2323" width="0.81640625" style="1"/>
    <col min="2324" max="2324" width="6.54296875" style="1" customWidth="1"/>
    <col min="2325" max="2336" width="0.81640625" style="1"/>
    <col min="2337" max="2337" width="7.1796875" style="1" customWidth="1"/>
    <col min="2338" max="2517" width="0.81640625" style="1"/>
    <col min="2518" max="2518" width="5.54296875" style="1" customWidth="1"/>
    <col min="2519" max="2540" width="0.81640625" style="1"/>
    <col min="2541" max="2541" width="1" style="1" customWidth="1"/>
    <col min="2542" max="2550" width="0.81640625" style="1"/>
    <col min="2551" max="2551" width="4.81640625" style="1" customWidth="1"/>
    <col min="2552" max="2565" width="0.81640625" style="1"/>
    <col min="2566" max="2566" width="7.453125" style="1" customWidth="1"/>
    <col min="2567" max="2579" width="0.81640625" style="1"/>
    <col min="2580" max="2580" width="6.54296875" style="1" customWidth="1"/>
    <col min="2581" max="2592" width="0.81640625" style="1"/>
    <col min="2593" max="2593" width="7.1796875" style="1" customWidth="1"/>
    <col min="2594" max="2773" width="0.81640625" style="1"/>
    <col min="2774" max="2774" width="5.54296875" style="1" customWidth="1"/>
    <col min="2775" max="2796" width="0.81640625" style="1"/>
    <col min="2797" max="2797" width="1" style="1" customWidth="1"/>
    <col min="2798" max="2806" width="0.81640625" style="1"/>
    <col min="2807" max="2807" width="4.81640625" style="1" customWidth="1"/>
    <col min="2808" max="2821" width="0.81640625" style="1"/>
    <col min="2822" max="2822" width="7.453125" style="1" customWidth="1"/>
    <col min="2823" max="2835" width="0.81640625" style="1"/>
    <col min="2836" max="2836" width="6.54296875" style="1" customWidth="1"/>
    <col min="2837" max="2848" width="0.81640625" style="1"/>
    <col min="2849" max="2849" width="7.1796875" style="1" customWidth="1"/>
    <col min="2850" max="3029" width="0.81640625" style="1"/>
    <col min="3030" max="3030" width="5.54296875" style="1" customWidth="1"/>
    <col min="3031" max="3052" width="0.81640625" style="1"/>
    <col min="3053" max="3053" width="1" style="1" customWidth="1"/>
    <col min="3054" max="3062" width="0.81640625" style="1"/>
    <col min="3063" max="3063" width="4.81640625" style="1" customWidth="1"/>
    <col min="3064" max="3077" width="0.81640625" style="1"/>
    <col min="3078" max="3078" width="7.453125" style="1" customWidth="1"/>
    <col min="3079" max="3091" width="0.81640625" style="1"/>
    <col min="3092" max="3092" width="6.54296875" style="1" customWidth="1"/>
    <col min="3093" max="3104" width="0.81640625" style="1"/>
    <col min="3105" max="3105" width="7.1796875" style="1" customWidth="1"/>
    <col min="3106" max="3285" width="0.81640625" style="1"/>
    <col min="3286" max="3286" width="5.54296875" style="1" customWidth="1"/>
    <col min="3287" max="3308" width="0.81640625" style="1"/>
    <col min="3309" max="3309" width="1" style="1" customWidth="1"/>
    <col min="3310" max="3318" width="0.81640625" style="1"/>
    <col min="3319" max="3319" width="4.81640625" style="1" customWidth="1"/>
    <col min="3320" max="3333" width="0.81640625" style="1"/>
    <col min="3334" max="3334" width="7.453125" style="1" customWidth="1"/>
    <col min="3335" max="3347" width="0.81640625" style="1"/>
    <col min="3348" max="3348" width="6.54296875" style="1" customWidth="1"/>
    <col min="3349" max="3360" width="0.81640625" style="1"/>
    <col min="3361" max="3361" width="7.1796875" style="1" customWidth="1"/>
    <col min="3362" max="3541" width="0.81640625" style="1"/>
    <col min="3542" max="3542" width="5.54296875" style="1" customWidth="1"/>
    <col min="3543" max="3564" width="0.81640625" style="1"/>
    <col min="3565" max="3565" width="1" style="1" customWidth="1"/>
    <col min="3566" max="3574" width="0.81640625" style="1"/>
    <col min="3575" max="3575" width="4.81640625" style="1" customWidth="1"/>
    <col min="3576" max="3589" width="0.81640625" style="1"/>
    <col min="3590" max="3590" width="7.453125" style="1" customWidth="1"/>
    <col min="3591" max="3603" width="0.81640625" style="1"/>
    <col min="3604" max="3604" width="6.54296875" style="1" customWidth="1"/>
    <col min="3605" max="3616" width="0.81640625" style="1"/>
    <col min="3617" max="3617" width="7.1796875" style="1" customWidth="1"/>
    <col min="3618" max="3797" width="0.81640625" style="1"/>
    <col min="3798" max="3798" width="5.54296875" style="1" customWidth="1"/>
    <col min="3799" max="3820" width="0.81640625" style="1"/>
    <col min="3821" max="3821" width="1" style="1" customWidth="1"/>
    <col min="3822" max="3830" width="0.81640625" style="1"/>
    <col min="3831" max="3831" width="4.81640625" style="1" customWidth="1"/>
    <col min="3832" max="3845" width="0.81640625" style="1"/>
    <col min="3846" max="3846" width="7.453125" style="1" customWidth="1"/>
    <col min="3847" max="3859" width="0.81640625" style="1"/>
    <col min="3860" max="3860" width="6.54296875" style="1" customWidth="1"/>
    <col min="3861" max="3872" width="0.81640625" style="1"/>
    <col min="3873" max="3873" width="7.1796875" style="1" customWidth="1"/>
    <col min="3874" max="4053" width="0.81640625" style="1"/>
    <col min="4054" max="4054" width="5.54296875" style="1" customWidth="1"/>
    <col min="4055" max="4076" width="0.81640625" style="1"/>
    <col min="4077" max="4077" width="1" style="1" customWidth="1"/>
    <col min="4078" max="4086" width="0.81640625" style="1"/>
    <col min="4087" max="4087" width="4.81640625" style="1" customWidth="1"/>
    <col min="4088" max="4101" width="0.81640625" style="1"/>
    <col min="4102" max="4102" width="7.453125" style="1" customWidth="1"/>
    <col min="4103" max="4115" width="0.81640625" style="1"/>
    <col min="4116" max="4116" width="6.54296875" style="1" customWidth="1"/>
    <col min="4117" max="4128" width="0.81640625" style="1"/>
    <col min="4129" max="4129" width="7.1796875" style="1" customWidth="1"/>
    <col min="4130" max="4309" width="0.81640625" style="1"/>
    <col min="4310" max="4310" width="5.54296875" style="1" customWidth="1"/>
    <col min="4311" max="4332" width="0.81640625" style="1"/>
    <col min="4333" max="4333" width="1" style="1" customWidth="1"/>
    <col min="4334" max="4342" width="0.81640625" style="1"/>
    <col min="4343" max="4343" width="4.81640625" style="1" customWidth="1"/>
    <col min="4344" max="4357" width="0.81640625" style="1"/>
    <col min="4358" max="4358" width="7.453125" style="1" customWidth="1"/>
    <col min="4359" max="4371" width="0.81640625" style="1"/>
    <col min="4372" max="4372" width="6.54296875" style="1" customWidth="1"/>
    <col min="4373" max="4384" width="0.81640625" style="1"/>
    <col min="4385" max="4385" width="7.1796875" style="1" customWidth="1"/>
    <col min="4386" max="4565" width="0.81640625" style="1"/>
    <col min="4566" max="4566" width="5.54296875" style="1" customWidth="1"/>
    <col min="4567" max="4588" width="0.81640625" style="1"/>
    <col min="4589" max="4589" width="1" style="1" customWidth="1"/>
    <col min="4590" max="4598" width="0.81640625" style="1"/>
    <col min="4599" max="4599" width="4.81640625" style="1" customWidth="1"/>
    <col min="4600" max="4613" width="0.81640625" style="1"/>
    <col min="4614" max="4614" width="7.453125" style="1" customWidth="1"/>
    <col min="4615" max="4627" width="0.81640625" style="1"/>
    <col min="4628" max="4628" width="6.54296875" style="1" customWidth="1"/>
    <col min="4629" max="4640" width="0.81640625" style="1"/>
    <col min="4641" max="4641" width="7.1796875" style="1" customWidth="1"/>
    <col min="4642" max="4821" width="0.81640625" style="1"/>
    <col min="4822" max="4822" width="5.54296875" style="1" customWidth="1"/>
    <col min="4823" max="4844" width="0.81640625" style="1"/>
    <col min="4845" max="4845" width="1" style="1" customWidth="1"/>
    <col min="4846" max="4854" width="0.81640625" style="1"/>
    <col min="4855" max="4855" width="4.81640625" style="1" customWidth="1"/>
    <col min="4856" max="4869" width="0.81640625" style="1"/>
    <col min="4870" max="4870" width="7.453125" style="1" customWidth="1"/>
    <col min="4871" max="4883" width="0.81640625" style="1"/>
    <col min="4884" max="4884" width="6.54296875" style="1" customWidth="1"/>
    <col min="4885" max="4896" width="0.81640625" style="1"/>
    <col min="4897" max="4897" width="7.1796875" style="1" customWidth="1"/>
    <col min="4898" max="5077" width="0.81640625" style="1"/>
    <col min="5078" max="5078" width="5.54296875" style="1" customWidth="1"/>
    <col min="5079" max="5100" width="0.81640625" style="1"/>
    <col min="5101" max="5101" width="1" style="1" customWidth="1"/>
    <col min="5102" max="5110" width="0.81640625" style="1"/>
    <col min="5111" max="5111" width="4.81640625" style="1" customWidth="1"/>
    <col min="5112" max="5125" width="0.81640625" style="1"/>
    <col min="5126" max="5126" width="7.453125" style="1" customWidth="1"/>
    <col min="5127" max="5139" width="0.81640625" style="1"/>
    <col min="5140" max="5140" width="6.54296875" style="1" customWidth="1"/>
    <col min="5141" max="5152" width="0.81640625" style="1"/>
    <col min="5153" max="5153" width="7.1796875" style="1" customWidth="1"/>
    <col min="5154" max="5333" width="0.81640625" style="1"/>
    <col min="5334" max="5334" width="5.54296875" style="1" customWidth="1"/>
    <col min="5335" max="5356" width="0.81640625" style="1"/>
    <col min="5357" max="5357" width="1" style="1" customWidth="1"/>
    <col min="5358" max="5366" width="0.81640625" style="1"/>
    <col min="5367" max="5367" width="4.81640625" style="1" customWidth="1"/>
    <col min="5368" max="5381" width="0.81640625" style="1"/>
    <col min="5382" max="5382" width="7.453125" style="1" customWidth="1"/>
    <col min="5383" max="5395" width="0.81640625" style="1"/>
    <col min="5396" max="5396" width="6.54296875" style="1" customWidth="1"/>
    <col min="5397" max="5408" width="0.81640625" style="1"/>
    <col min="5409" max="5409" width="7.1796875" style="1" customWidth="1"/>
    <col min="5410" max="5589" width="0.81640625" style="1"/>
    <col min="5590" max="5590" width="5.54296875" style="1" customWidth="1"/>
    <col min="5591" max="5612" width="0.81640625" style="1"/>
    <col min="5613" max="5613" width="1" style="1" customWidth="1"/>
    <col min="5614" max="5622" width="0.81640625" style="1"/>
    <col min="5623" max="5623" width="4.81640625" style="1" customWidth="1"/>
    <col min="5624" max="5637" width="0.81640625" style="1"/>
    <col min="5638" max="5638" width="7.453125" style="1" customWidth="1"/>
    <col min="5639" max="5651" width="0.81640625" style="1"/>
    <col min="5652" max="5652" width="6.54296875" style="1" customWidth="1"/>
    <col min="5653" max="5664" width="0.81640625" style="1"/>
    <col min="5665" max="5665" width="7.1796875" style="1" customWidth="1"/>
    <col min="5666" max="5845" width="0.81640625" style="1"/>
    <col min="5846" max="5846" width="5.54296875" style="1" customWidth="1"/>
    <col min="5847" max="5868" width="0.81640625" style="1"/>
    <col min="5869" max="5869" width="1" style="1" customWidth="1"/>
    <col min="5870" max="5878" width="0.81640625" style="1"/>
    <col min="5879" max="5879" width="4.81640625" style="1" customWidth="1"/>
    <col min="5880" max="5893" width="0.81640625" style="1"/>
    <col min="5894" max="5894" width="7.453125" style="1" customWidth="1"/>
    <col min="5895" max="5907" width="0.81640625" style="1"/>
    <col min="5908" max="5908" width="6.54296875" style="1" customWidth="1"/>
    <col min="5909" max="5920" width="0.81640625" style="1"/>
    <col min="5921" max="5921" width="7.1796875" style="1" customWidth="1"/>
    <col min="5922" max="6101" width="0.81640625" style="1"/>
    <col min="6102" max="6102" width="5.54296875" style="1" customWidth="1"/>
    <col min="6103" max="6124" width="0.81640625" style="1"/>
    <col min="6125" max="6125" width="1" style="1" customWidth="1"/>
    <col min="6126" max="6134" width="0.81640625" style="1"/>
    <col min="6135" max="6135" width="4.81640625" style="1" customWidth="1"/>
    <col min="6136" max="6149" width="0.81640625" style="1"/>
    <col min="6150" max="6150" width="7.453125" style="1" customWidth="1"/>
    <col min="6151" max="6163" width="0.81640625" style="1"/>
    <col min="6164" max="6164" width="6.54296875" style="1" customWidth="1"/>
    <col min="6165" max="6176" width="0.81640625" style="1"/>
    <col min="6177" max="6177" width="7.1796875" style="1" customWidth="1"/>
    <col min="6178" max="6357" width="0.81640625" style="1"/>
    <col min="6358" max="6358" width="5.54296875" style="1" customWidth="1"/>
    <col min="6359" max="6380" width="0.81640625" style="1"/>
    <col min="6381" max="6381" width="1" style="1" customWidth="1"/>
    <col min="6382" max="6390" width="0.81640625" style="1"/>
    <col min="6391" max="6391" width="4.81640625" style="1" customWidth="1"/>
    <col min="6392" max="6405" width="0.81640625" style="1"/>
    <col min="6406" max="6406" width="7.453125" style="1" customWidth="1"/>
    <col min="6407" max="6419" width="0.81640625" style="1"/>
    <col min="6420" max="6420" width="6.54296875" style="1" customWidth="1"/>
    <col min="6421" max="6432" width="0.81640625" style="1"/>
    <col min="6433" max="6433" width="7.1796875" style="1" customWidth="1"/>
    <col min="6434" max="6613" width="0.81640625" style="1"/>
    <col min="6614" max="6614" width="5.54296875" style="1" customWidth="1"/>
    <col min="6615" max="6636" width="0.81640625" style="1"/>
    <col min="6637" max="6637" width="1" style="1" customWidth="1"/>
    <col min="6638" max="6646" width="0.81640625" style="1"/>
    <col min="6647" max="6647" width="4.81640625" style="1" customWidth="1"/>
    <col min="6648" max="6661" width="0.81640625" style="1"/>
    <col min="6662" max="6662" width="7.453125" style="1" customWidth="1"/>
    <col min="6663" max="6675" width="0.81640625" style="1"/>
    <col min="6676" max="6676" width="6.54296875" style="1" customWidth="1"/>
    <col min="6677" max="6688" width="0.81640625" style="1"/>
    <col min="6689" max="6689" width="7.1796875" style="1" customWidth="1"/>
    <col min="6690" max="6869" width="0.81640625" style="1"/>
    <col min="6870" max="6870" width="5.54296875" style="1" customWidth="1"/>
    <col min="6871" max="6892" width="0.81640625" style="1"/>
    <col min="6893" max="6893" width="1" style="1" customWidth="1"/>
    <col min="6894" max="6902" width="0.81640625" style="1"/>
    <col min="6903" max="6903" width="4.81640625" style="1" customWidth="1"/>
    <col min="6904" max="6917" width="0.81640625" style="1"/>
    <col min="6918" max="6918" width="7.453125" style="1" customWidth="1"/>
    <col min="6919" max="6931" width="0.81640625" style="1"/>
    <col min="6932" max="6932" width="6.54296875" style="1" customWidth="1"/>
    <col min="6933" max="6944" width="0.81640625" style="1"/>
    <col min="6945" max="6945" width="7.1796875" style="1" customWidth="1"/>
    <col min="6946" max="7125" width="0.81640625" style="1"/>
    <col min="7126" max="7126" width="5.54296875" style="1" customWidth="1"/>
    <col min="7127" max="7148" width="0.81640625" style="1"/>
    <col min="7149" max="7149" width="1" style="1" customWidth="1"/>
    <col min="7150" max="7158" width="0.81640625" style="1"/>
    <col min="7159" max="7159" width="4.81640625" style="1" customWidth="1"/>
    <col min="7160" max="7173" width="0.81640625" style="1"/>
    <col min="7174" max="7174" width="7.453125" style="1" customWidth="1"/>
    <col min="7175" max="7187" width="0.81640625" style="1"/>
    <col min="7188" max="7188" width="6.54296875" style="1" customWidth="1"/>
    <col min="7189" max="7200" width="0.81640625" style="1"/>
    <col min="7201" max="7201" width="7.1796875" style="1" customWidth="1"/>
    <col min="7202" max="7381" width="0.81640625" style="1"/>
    <col min="7382" max="7382" width="5.54296875" style="1" customWidth="1"/>
    <col min="7383" max="7404" width="0.81640625" style="1"/>
    <col min="7405" max="7405" width="1" style="1" customWidth="1"/>
    <col min="7406" max="7414" width="0.81640625" style="1"/>
    <col min="7415" max="7415" width="4.81640625" style="1" customWidth="1"/>
    <col min="7416" max="7429" width="0.81640625" style="1"/>
    <col min="7430" max="7430" width="7.453125" style="1" customWidth="1"/>
    <col min="7431" max="7443" width="0.81640625" style="1"/>
    <col min="7444" max="7444" width="6.54296875" style="1" customWidth="1"/>
    <col min="7445" max="7456" width="0.81640625" style="1"/>
    <col min="7457" max="7457" width="7.1796875" style="1" customWidth="1"/>
    <col min="7458" max="7637" width="0.81640625" style="1"/>
    <col min="7638" max="7638" width="5.54296875" style="1" customWidth="1"/>
    <col min="7639" max="7660" width="0.81640625" style="1"/>
    <col min="7661" max="7661" width="1" style="1" customWidth="1"/>
    <col min="7662" max="7670" width="0.81640625" style="1"/>
    <col min="7671" max="7671" width="4.81640625" style="1" customWidth="1"/>
    <col min="7672" max="7685" width="0.81640625" style="1"/>
    <col min="7686" max="7686" width="7.453125" style="1" customWidth="1"/>
    <col min="7687" max="7699" width="0.81640625" style="1"/>
    <col min="7700" max="7700" width="6.54296875" style="1" customWidth="1"/>
    <col min="7701" max="7712" width="0.81640625" style="1"/>
    <col min="7713" max="7713" width="7.1796875" style="1" customWidth="1"/>
    <col min="7714" max="7893" width="0.81640625" style="1"/>
    <col min="7894" max="7894" width="5.54296875" style="1" customWidth="1"/>
    <col min="7895" max="7916" width="0.81640625" style="1"/>
    <col min="7917" max="7917" width="1" style="1" customWidth="1"/>
    <col min="7918" max="7926" width="0.81640625" style="1"/>
    <col min="7927" max="7927" width="4.81640625" style="1" customWidth="1"/>
    <col min="7928" max="7941" width="0.81640625" style="1"/>
    <col min="7942" max="7942" width="7.453125" style="1" customWidth="1"/>
    <col min="7943" max="7955" width="0.81640625" style="1"/>
    <col min="7956" max="7956" width="6.54296875" style="1" customWidth="1"/>
    <col min="7957" max="7968" width="0.81640625" style="1"/>
    <col min="7969" max="7969" width="7.1796875" style="1" customWidth="1"/>
    <col min="7970" max="8149" width="0.81640625" style="1"/>
    <col min="8150" max="8150" width="5.54296875" style="1" customWidth="1"/>
    <col min="8151" max="8172" width="0.81640625" style="1"/>
    <col min="8173" max="8173" width="1" style="1" customWidth="1"/>
    <col min="8174" max="8182" width="0.81640625" style="1"/>
    <col min="8183" max="8183" width="4.81640625" style="1" customWidth="1"/>
    <col min="8184" max="8197" width="0.81640625" style="1"/>
    <col min="8198" max="8198" width="7.453125" style="1" customWidth="1"/>
    <col min="8199" max="8211" width="0.81640625" style="1"/>
    <col min="8212" max="8212" width="6.54296875" style="1" customWidth="1"/>
    <col min="8213" max="8224" width="0.81640625" style="1"/>
    <col min="8225" max="8225" width="7.1796875" style="1" customWidth="1"/>
    <col min="8226" max="8405" width="0.81640625" style="1"/>
    <col min="8406" max="8406" width="5.54296875" style="1" customWidth="1"/>
    <col min="8407" max="8428" width="0.81640625" style="1"/>
    <col min="8429" max="8429" width="1" style="1" customWidth="1"/>
    <col min="8430" max="8438" width="0.81640625" style="1"/>
    <col min="8439" max="8439" width="4.81640625" style="1" customWidth="1"/>
    <col min="8440" max="8453" width="0.81640625" style="1"/>
    <col min="8454" max="8454" width="7.453125" style="1" customWidth="1"/>
    <col min="8455" max="8467" width="0.81640625" style="1"/>
    <col min="8468" max="8468" width="6.54296875" style="1" customWidth="1"/>
    <col min="8469" max="8480" width="0.81640625" style="1"/>
    <col min="8481" max="8481" width="7.1796875" style="1" customWidth="1"/>
    <col min="8482" max="8661" width="0.81640625" style="1"/>
    <col min="8662" max="8662" width="5.54296875" style="1" customWidth="1"/>
    <col min="8663" max="8684" width="0.81640625" style="1"/>
    <col min="8685" max="8685" width="1" style="1" customWidth="1"/>
    <col min="8686" max="8694" width="0.81640625" style="1"/>
    <col min="8695" max="8695" width="4.81640625" style="1" customWidth="1"/>
    <col min="8696" max="8709" width="0.81640625" style="1"/>
    <col min="8710" max="8710" width="7.453125" style="1" customWidth="1"/>
    <col min="8711" max="8723" width="0.81640625" style="1"/>
    <col min="8724" max="8724" width="6.54296875" style="1" customWidth="1"/>
    <col min="8725" max="8736" width="0.81640625" style="1"/>
    <col min="8737" max="8737" width="7.1796875" style="1" customWidth="1"/>
    <col min="8738" max="8917" width="0.81640625" style="1"/>
    <col min="8918" max="8918" width="5.54296875" style="1" customWidth="1"/>
    <col min="8919" max="8940" width="0.81640625" style="1"/>
    <col min="8941" max="8941" width="1" style="1" customWidth="1"/>
    <col min="8942" max="8950" width="0.81640625" style="1"/>
    <col min="8951" max="8951" width="4.81640625" style="1" customWidth="1"/>
    <col min="8952" max="8965" width="0.81640625" style="1"/>
    <col min="8966" max="8966" width="7.453125" style="1" customWidth="1"/>
    <col min="8967" max="8979" width="0.81640625" style="1"/>
    <col min="8980" max="8980" width="6.54296875" style="1" customWidth="1"/>
    <col min="8981" max="8992" width="0.81640625" style="1"/>
    <col min="8993" max="8993" width="7.1796875" style="1" customWidth="1"/>
    <col min="8994" max="9173" width="0.81640625" style="1"/>
    <col min="9174" max="9174" width="5.54296875" style="1" customWidth="1"/>
    <col min="9175" max="9196" width="0.81640625" style="1"/>
    <col min="9197" max="9197" width="1" style="1" customWidth="1"/>
    <col min="9198" max="9206" width="0.81640625" style="1"/>
    <col min="9207" max="9207" width="4.81640625" style="1" customWidth="1"/>
    <col min="9208" max="9221" width="0.81640625" style="1"/>
    <col min="9222" max="9222" width="7.453125" style="1" customWidth="1"/>
    <col min="9223" max="9235" width="0.81640625" style="1"/>
    <col min="9236" max="9236" width="6.54296875" style="1" customWidth="1"/>
    <col min="9237" max="9248" width="0.81640625" style="1"/>
    <col min="9249" max="9249" width="7.1796875" style="1" customWidth="1"/>
    <col min="9250" max="9429" width="0.81640625" style="1"/>
    <col min="9430" max="9430" width="5.54296875" style="1" customWidth="1"/>
    <col min="9431" max="9452" width="0.81640625" style="1"/>
    <col min="9453" max="9453" width="1" style="1" customWidth="1"/>
    <col min="9454" max="9462" width="0.81640625" style="1"/>
    <col min="9463" max="9463" width="4.81640625" style="1" customWidth="1"/>
    <col min="9464" max="9477" width="0.81640625" style="1"/>
    <col min="9478" max="9478" width="7.453125" style="1" customWidth="1"/>
    <col min="9479" max="9491" width="0.81640625" style="1"/>
    <col min="9492" max="9492" width="6.54296875" style="1" customWidth="1"/>
    <col min="9493" max="9504" width="0.81640625" style="1"/>
    <col min="9505" max="9505" width="7.1796875" style="1" customWidth="1"/>
    <col min="9506" max="9685" width="0.81640625" style="1"/>
    <col min="9686" max="9686" width="5.54296875" style="1" customWidth="1"/>
    <col min="9687" max="9708" width="0.81640625" style="1"/>
    <col min="9709" max="9709" width="1" style="1" customWidth="1"/>
    <col min="9710" max="9718" width="0.81640625" style="1"/>
    <col min="9719" max="9719" width="4.81640625" style="1" customWidth="1"/>
    <col min="9720" max="9733" width="0.81640625" style="1"/>
    <col min="9734" max="9734" width="7.453125" style="1" customWidth="1"/>
    <col min="9735" max="9747" width="0.81640625" style="1"/>
    <col min="9748" max="9748" width="6.54296875" style="1" customWidth="1"/>
    <col min="9749" max="9760" width="0.81640625" style="1"/>
    <col min="9761" max="9761" width="7.1796875" style="1" customWidth="1"/>
    <col min="9762" max="9941" width="0.81640625" style="1"/>
    <col min="9942" max="9942" width="5.54296875" style="1" customWidth="1"/>
    <col min="9943" max="9964" width="0.81640625" style="1"/>
    <col min="9965" max="9965" width="1" style="1" customWidth="1"/>
    <col min="9966" max="9974" width="0.81640625" style="1"/>
    <col min="9975" max="9975" width="4.81640625" style="1" customWidth="1"/>
    <col min="9976" max="9989" width="0.81640625" style="1"/>
    <col min="9990" max="9990" width="7.453125" style="1" customWidth="1"/>
    <col min="9991" max="10003" width="0.81640625" style="1"/>
    <col min="10004" max="10004" width="6.54296875" style="1" customWidth="1"/>
    <col min="10005" max="10016" width="0.81640625" style="1"/>
    <col min="10017" max="10017" width="7.1796875" style="1" customWidth="1"/>
    <col min="10018" max="10197" width="0.81640625" style="1"/>
    <col min="10198" max="10198" width="5.54296875" style="1" customWidth="1"/>
    <col min="10199" max="10220" width="0.81640625" style="1"/>
    <col min="10221" max="10221" width="1" style="1" customWidth="1"/>
    <col min="10222" max="10230" width="0.81640625" style="1"/>
    <col min="10231" max="10231" width="4.81640625" style="1" customWidth="1"/>
    <col min="10232" max="10245" width="0.81640625" style="1"/>
    <col min="10246" max="10246" width="7.453125" style="1" customWidth="1"/>
    <col min="10247" max="10259" width="0.81640625" style="1"/>
    <col min="10260" max="10260" width="6.54296875" style="1" customWidth="1"/>
    <col min="10261" max="10272" width="0.81640625" style="1"/>
    <col min="10273" max="10273" width="7.1796875" style="1" customWidth="1"/>
    <col min="10274" max="10453" width="0.81640625" style="1"/>
    <col min="10454" max="10454" width="5.54296875" style="1" customWidth="1"/>
    <col min="10455" max="10476" width="0.81640625" style="1"/>
    <col min="10477" max="10477" width="1" style="1" customWidth="1"/>
    <col min="10478" max="10486" width="0.81640625" style="1"/>
    <col min="10487" max="10487" width="4.81640625" style="1" customWidth="1"/>
    <col min="10488" max="10501" width="0.81640625" style="1"/>
    <col min="10502" max="10502" width="7.453125" style="1" customWidth="1"/>
    <col min="10503" max="10515" width="0.81640625" style="1"/>
    <col min="10516" max="10516" width="6.54296875" style="1" customWidth="1"/>
    <col min="10517" max="10528" width="0.81640625" style="1"/>
    <col min="10529" max="10529" width="7.1796875" style="1" customWidth="1"/>
    <col min="10530" max="10709" width="0.81640625" style="1"/>
    <col min="10710" max="10710" width="5.54296875" style="1" customWidth="1"/>
    <col min="10711" max="10732" width="0.81640625" style="1"/>
    <col min="10733" max="10733" width="1" style="1" customWidth="1"/>
    <col min="10734" max="10742" width="0.81640625" style="1"/>
    <col min="10743" max="10743" width="4.81640625" style="1" customWidth="1"/>
    <col min="10744" max="10757" width="0.81640625" style="1"/>
    <col min="10758" max="10758" width="7.453125" style="1" customWidth="1"/>
    <col min="10759" max="10771" width="0.81640625" style="1"/>
    <col min="10772" max="10772" width="6.54296875" style="1" customWidth="1"/>
    <col min="10773" max="10784" width="0.81640625" style="1"/>
    <col min="10785" max="10785" width="7.1796875" style="1" customWidth="1"/>
    <col min="10786" max="10965" width="0.81640625" style="1"/>
    <col min="10966" max="10966" width="5.54296875" style="1" customWidth="1"/>
    <col min="10967" max="10988" width="0.81640625" style="1"/>
    <col min="10989" max="10989" width="1" style="1" customWidth="1"/>
    <col min="10990" max="10998" width="0.81640625" style="1"/>
    <col min="10999" max="10999" width="4.81640625" style="1" customWidth="1"/>
    <col min="11000" max="11013" width="0.81640625" style="1"/>
    <col min="11014" max="11014" width="7.453125" style="1" customWidth="1"/>
    <col min="11015" max="11027" width="0.81640625" style="1"/>
    <col min="11028" max="11028" width="6.54296875" style="1" customWidth="1"/>
    <col min="11029" max="11040" width="0.81640625" style="1"/>
    <col min="11041" max="11041" width="7.1796875" style="1" customWidth="1"/>
    <col min="11042" max="11221" width="0.81640625" style="1"/>
    <col min="11222" max="11222" width="5.54296875" style="1" customWidth="1"/>
    <col min="11223" max="11244" width="0.81640625" style="1"/>
    <col min="11245" max="11245" width="1" style="1" customWidth="1"/>
    <col min="11246" max="11254" width="0.81640625" style="1"/>
    <col min="11255" max="11255" width="4.81640625" style="1" customWidth="1"/>
    <col min="11256" max="11269" width="0.81640625" style="1"/>
    <col min="11270" max="11270" width="7.453125" style="1" customWidth="1"/>
    <col min="11271" max="11283" width="0.81640625" style="1"/>
    <col min="11284" max="11284" width="6.54296875" style="1" customWidth="1"/>
    <col min="11285" max="11296" width="0.81640625" style="1"/>
    <col min="11297" max="11297" width="7.1796875" style="1" customWidth="1"/>
    <col min="11298" max="11477" width="0.81640625" style="1"/>
    <col min="11478" max="11478" width="5.54296875" style="1" customWidth="1"/>
    <col min="11479" max="11500" width="0.81640625" style="1"/>
    <col min="11501" max="11501" width="1" style="1" customWidth="1"/>
    <col min="11502" max="11510" width="0.81640625" style="1"/>
    <col min="11511" max="11511" width="4.81640625" style="1" customWidth="1"/>
    <col min="11512" max="11525" width="0.81640625" style="1"/>
    <col min="11526" max="11526" width="7.453125" style="1" customWidth="1"/>
    <col min="11527" max="11539" width="0.81640625" style="1"/>
    <col min="11540" max="11540" width="6.54296875" style="1" customWidth="1"/>
    <col min="11541" max="11552" width="0.81640625" style="1"/>
    <col min="11553" max="11553" width="7.1796875" style="1" customWidth="1"/>
    <col min="11554" max="11733" width="0.81640625" style="1"/>
    <col min="11734" max="11734" width="5.54296875" style="1" customWidth="1"/>
    <col min="11735" max="11756" width="0.81640625" style="1"/>
    <col min="11757" max="11757" width="1" style="1" customWidth="1"/>
    <col min="11758" max="11766" width="0.81640625" style="1"/>
    <col min="11767" max="11767" width="4.81640625" style="1" customWidth="1"/>
    <col min="11768" max="11781" width="0.81640625" style="1"/>
    <col min="11782" max="11782" width="7.453125" style="1" customWidth="1"/>
    <col min="11783" max="11795" width="0.81640625" style="1"/>
    <col min="11796" max="11796" width="6.54296875" style="1" customWidth="1"/>
    <col min="11797" max="11808" width="0.81640625" style="1"/>
    <col min="11809" max="11809" width="7.1796875" style="1" customWidth="1"/>
    <col min="11810" max="11989" width="0.81640625" style="1"/>
    <col min="11990" max="11990" width="5.54296875" style="1" customWidth="1"/>
    <col min="11991" max="12012" width="0.81640625" style="1"/>
    <col min="12013" max="12013" width="1" style="1" customWidth="1"/>
    <col min="12014" max="12022" width="0.81640625" style="1"/>
    <col min="12023" max="12023" width="4.81640625" style="1" customWidth="1"/>
    <col min="12024" max="12037" width="0.81640625" style="1"/>
    <col min="12038" max="12038" width="7.453125" style="1" customWidth="1"/>
    <col min="12039" max="12051" width="0.81640625" style="1"/>
    <col min="12052" max="12052" width="6.54296875" style="1" customWidth="1"/>
    <col min="12053" max="12064" width="0.81640625" style="1"/>
    <col min="12065" max="12065" width="7.1796875" style="1" customWidth="1"/>
    <col min="12066" max="12245" width="0.81640625" style="1"/>
    <col min="12246" max="12246" width="5.54296875" style="1" customWidth="1"/>
    <col min="12247" max="12268" width="0.81640625" style="1"/>
    <col min="12269" max="12269" width="1" style="1" customWidth="1"/>
    <col min="12270" max="12278" width="0.81640625" style="1"/>
    <col min="12279" max="12279" width="4.81640625" style="1" customWidth="1"/>
    <col min="12280" max="12293" width="0.81640625" style="1"/>
    <col min="12294" max="12294" width="7.453125" style="1" customWidth="1"/>
    <col min="12295" max="12307" width="0.81640625" style="1"/>
    <col min="12308" max="12308" width="6.54296875" style="1" customWidth="1"/>
    <col min="12309" max="12320" width="0.81640625" style="1"/>
    <col min="12321" max="12321" width="7.1796875" style="1" customWidth="1"/>
    <col min="12322" max="12501" width="0.81640625" style="1"/>
    <col min="12502" max="12502" width="5.54296875" style="1" customWidth="1"/>
    <col min="12503" max="12524" width="0.81640625" style="1"/>
    <col min="12525" max="12525" width="1" style="1" customWidth="1"/>
    <col min="12526" max="12534" width="0.81640625" style="1"/>
    <col min="12535" max="12535" width="4.81640625" style="1" customWidth="1"/>
    <col min="12536" max="12549" width="0.81640625" style="1"/>
    <col min="12550" max="12550" width="7.453125" style="1" customWidth="1"/>
    <col min="12551" max="12563" width="0.81640625" style="1"/>
    <col min="12564" max="12564" width="6.54296875" style="1" customWidth="1"/>
    <col min="12565" max="12576" width="0.81640625" style="1"/>
    <col min="12577" max="12577" width="7.1796875" style="1" customWidth="1"/>
    <col min="12578" max="12757" width="0.81640625" style="1"/>
    <col min="12758" max="12758" width="5.54296875" style="1" customWidth="1"/>
    <col min="12759" max="12780" width="0.81640625" style="1"/>
    <col min="12781" max="12781" width="1" style="1" customWidth="1"/>
    <col min="12782" max="12790" width="0.81640625" style="1"/>
    <col min="12791" max="12791" width="4.81640625" style="1" customWidth="1"/>
    <col min="12792" max="12805" width="0.81640625" style="1"/>
    <col min="12806" max="12806" width="7.453125" style="1" customWidth="1"/>
    <col min="12807" max="12819" width="0.81640625" style="1"/>
    <col min="12820" max="12820" width="6.54296875" style="1" customWidth="1"/>
    <col min="12821" max="12832" width="0.81640625" style="1"/>
    <col min="12833" max="12833" width="7.1796875" style="1" customWidth="1"/>
    <col min="12834" max="13013" width="0.81640625" style="1"/>
    <col min="13014" max="13014" width="5.54296875" style="1" customWidth="1"/>
    <col min="13015" max="13036" width="0.81640625" style="1"/>
    <col min="13037" max="13037" width="1" style="1" customWidth="1"/>
    <col min="13038" max="13046" width="0.81640625" style="1"/>
    <col min="13047" max="13047" width="4.81640625" style="1" customWidth="1"/>
    <col min="13048" max="13061" width="0.81640625" style="1"/>
    <col min="13062" max="13062" width="7.453125" style="1" customWidth="1"/>
    <col min="13063" max="13075" width="0.81640625" style="1"/>
    <col min="13076" max="13076" width="6.54296875" style="1" customWidth="1"/>
    <col min="13077" max="13088" width="0.81640625" style="1"/>
    <col min="13089" max="13089" width="7.1796875" style="1" customWidth="1"/>
    <col min="13090" max="13269" width="0.81640625" style="1"/>
    <col min="13270" max="13270" width="5.54296875" style="1" customWidth="1"/>
    <col min="13271" max="13292" width="0.81640625" style="1"/>
    <col min="13293" max="13293" width="1" style="1" customWidth="1"/>
    <col min="13294" max="13302" width="0.81640625" style="1"/>
    <col min="13303" max="13303" width="4.81640625" style="1" customWidth="1"/>
    <col min="13304" max="13317" width="0.81640625" style="1"/>
    <col min="13318" max="13318" width="7.453125" style="1" customWidth="1"/>
    <col min="13319" max="13331" width="0.81640625" style="1"/>
    <col min="13332" max="13332" width="6.54296875" style="1" customWidth="1"/>
    <col min="13333" max="13344" width="0.81640625" style="1"/>
    <col min="13345" max="13345" width="7.1796875" style="1" customWidth="1"/>
    <col min="13346" max="13525" width="0.81640625" style="1"/>
    <col min="13526" max="13526" width="5.54296875" style="1" customWidth="1"/>
    <col min="13527" max="13548" width="0.81640625" style="1"/>
    <col min="13549" max="13549" width="1" style="1" customWidth="1"/>
    <col min="13550" max="13558" width="0.81640625" style="1"/>
    <col min="13559" max="13559" width="4.81640625" style="1" customWidth="1"/>
    <col min="13560" max="13573" width="0.81640625" style="1"/>
    <col min="13574" max="13574" width="7.453125" style="1" customWidth="1"/>
    <col min="13575" max="13587" width="0.81640625" style="1"/>
    <col min="13588" max="13588" width="6.54296875" style="1" customWidth="1"/>
    <col min="13589" max="13600" width="0.81640625" style="1"/>
    <col min="13601" max="13601" width="7.1796875" style="1" customWidth="1"/>
    <col min="13602" max="13781" width="0.81640625" style="1"/>
    <col min="13782" max="13782" width="5.54296875" style="1" customWidth="1"/>
    <col min="13783" max="13804" width="0.81640625" style="1"/>
    <col min="13805" max="13805" width="1" style="1" customWidth="1"/>
    <col min="13806" max="13814" width="0.81640625" style="1"/>
    <col min="13815" max="13815" width="4.81640625" style="1" customWidth="1"/>
    <col min="13816" max="13829" width="0.81640625" style="1"/>
    <col min="13830" max="13830" width="7.453125" style="1" customWidth="1"/>
    <col min="13831" max="13843" width="0.81640625" style="1"/>
    <col min="13844" max="13844" width="6.54296875" style="1" customWidth="1"/>
    <col min="13845" max="13856" width="0.81640625" style="1"/>
    <col min="13857" max="13857" width="7.1796875" style="1" customWidth="1"/>
    <col min="13858" max="14037" width="0.81640625" style="1"/>
    <col min="14038" max="14038" width="5.54296875" style="1" customWidth="1"/>
    <col min="14039" max="14060" width="0.81640625" style="1"/>
    <col min="14061" max="14061" width="1" style="1" customWidth="1"/>
    <col min="14062" max="14070" width="0.81640625" style="1"/>
    <col min="14071" max="14071" width="4.81640625" style="1" customWidth="1"/>
    <col min="14072" max="14085" width="0.81640625" style="1"/>
    <col min="14086" max="14086" width="7.453125" style="1" customWidth="1"/>
    <col min="14087" max="14099" width="0.81640625" style="1"/>
    <col min="14100" max="14100" width="6.54296875" style="1" customWidth="1"/>
    <col min="14101" max="14112" width="0.81640625" style="1"/>
    <col min="14113" max="14113" width="7.1796875" style="1" customWidth="1"/>
    <col min="14114" max="14293" width="0.81640625" style="1"/>
    <col min="14294" max="14294" width="5.54296875" style="1" customWidth="1"/>
    <col min="14295" max="14316" width="0.81640625" style="1"/>
    <col min="14317" max="14317" width="1" style="1" customWidth="1"/>
    <col min="14318" max="14326" width="0.81640625" style="1"/>
    <col min="14327" max="14327" width="4.81640625" style="1" customWidth="1"/>
    <col min="14328" max="14341" width="0.81640625" style="1"/>
    <col min="14342" max="14342" width="7.453125" style="1" customWidth="1"/>
    <col min="14343" max="14355" width="0.81640625" style="1"/>
    <col min="14356" max="14356" width="6.54296875" style="1" customWidth="1"/>
    <col min="14357" max="14368" width="0.81640625" style="1"/>
    <col min="14369" max="14369" width="7.1796875" style="1" customWidth="1"/>
    <col min="14370" max="14549" width="0.81640625" style="1"/>
    <col min="14550" max="14550" width="5.54296875" style="1" customWidth="1"/>
    <col min="14551" max="14572" width="0.81640625" style="1"/>
    <col min="14573" max="14573" width="1" style="1" customWidth="1"/>
    <col min="14574" max="14582" width="0.81640625" style="1"/>
    <col min="14583" max="14583" width="4.81640625" style="1" customWidth="1"/>
    <col min="14584" max="14597" width="0.81640625" style="1"/>
    <col min="14598" max="14598" width="7.453125" style="1" customWidth="1"/>
    <col min="14599" max="14611" width="0.81640625" style="1"/>
    <col min="14612" max="14612" width="6.54296875" style="1" customWidth="1"/>
    <col min="14613" max="14624" width="0.81640625" style="1"/>
    <col min="14625" max="14625" width="7.1796875" style="1" customWidth="1"/>
    <col min="14626" max="14805" width="0.81640625" style="1"/>
    <col min="14806" max="14806" width="5.54296875" style="1" customWidth="1"/>
    <col min="14807" max="14828" width="0.81640625" style="1"/>
    <col min="14829" max="14829" width="1" style="1" customWidth="1"/>
    <col min="14830" max="14838" width="0.81640625" style="1"/>
    <col min="14839" max="14839" width="4.81640625" style="1" customWidth="1"/>
    <col min="14840" max="14853" width="0.81640625" style="1"/>
    <col min="14854" max="14854" width="7.453125" style="1" customWidth="1"/>
    <col min="14855" max="14867" width="0.81640625" style="1"/>
    <col min="14868" max="14868" width="6.54296875" style="1" customWidth="1"/>
    <col min="14869" max="14880" width="0.81640625" style="1"/>
    <col min="14881" max="14881" width="7.1796875" style="1" customWidth="1"/>
    <col min="14882" max="15061" width="0.81640625" style="1"/>
    <col min="15062" max="15062" width="5.54296875" style="1" customWidth="1"/>
    <col min="15063" max="15084" width="0.81640625" style="1"/>
    <col min="15085" max="15085" width="1" style="1" customWidth="1"/>
    <col min="15086" max="15094" width="0.81640625" style="1"/>
    <col min="15095" max="15095" width="4.81640625" style="1" customWidth="1"/>
    <col min="15096" max="15109" width="0.81640625" style="1"/>
    <col min="15110" max="15110" width="7.453125" style="1" customWidth="1"/>
    <col min="15111" max="15123" width="0.81640625" style="1"/>
    <col min="15124" max="15124" width="6.54296875" style="1" customWidth="1"/>
    <col min="15125" max="15136" width="0.81640625" style="1"/>
    <col min="15137" max="15137" width="7.1796875" style="1" customWidth="1"/>
    <col min="15138" max="15317" width="0.81640625" style="1"/>
    <col min="15318" max="15318" width="5.54296875" style="1" customWidth="1"/>
    <col min="15319" max="15340" width="0.81640625" style="1"/>
    <col min="15341" max="15341" width="1" style="1" customWidth="1"/>
    <col min="15342" max="15350" width="0.81640625" style="1"/>
    <col min="15351" max="15351" width="4.81640625" style="1" customWidth="1"/>
    <col min="15352" max="15365" width="0.81640625" style="1"/>
    <col min="15366" max="15366" width="7.453125" style="1" customWidth="1"/>
    <col min="15367" max="15379" width="0.81640625" style="1"/>
    <col min="15380" max="15380" width="6.54296875" style="1" customWidth="1"/>
    <col min="15381" max="15392" width="0.81640625" style="1"/>
    <col min="15393" max="15393" width="7.1796875" style="1" customWidth="1"/>
    <col min="15394" max="15573" width="0.81640625" style="1"/>
    <col min="15574" max="15574" width="5.54296875" style="1" customWidth="1"/>
    <col min="15575" max="15596" width="0.81640625" style="1"/>
    <col min="15597" max="15597" width="1" style="1" customWidth="1"/>
    <col min="15598" max="15606" width="0.81640625" style="1"/>
    <col min="15607" max="15607" width="4.81640625" style="1" customWidth="1"/>
    <col min="15608" max="15621" width="0.81640625" style="1"/>
    <col min="15622" max="15622" width="7.453125" style="1" customWidth="1"/>
    <col min="15623" max="15635" width="0.81640625" style="1"/>
    <col min="15636" max="15636" width="6.54296875" style="1" customWidth="1"/>
    <col min="15637" max="15648" width="0.81640625" style="1"/>
    <col min="15649" max="15649" width="7.1796875" style="1" customWidth="1"/>
    <col min="15650" max="15829" width="0.81640625" style="1"/>
    <col min="15830" max="15830" width="5.54296875" style="1" customWidth="1"/>
    <col min="15831" max="15852" width="0.81640625" style="1"/>
    <col min="15853" max="15853" width="1" style="1" customWidth="1"/>
    <col min="15854" max="15862" width="0.81640625" style="1"/>
    <col min="15863" max="15863" width="4.81640625" style="1" customWidth="1"/>
    <col min="15864" max="15877" width="0.81640625" style="1"/>
    <col min="15878" max="15878" width="7.453125" style="1" customWidth="1"/>
    <col min="15879" max="15891" width="0.81640625" style="1"/>
    <col min="15892" max="15892" width="6.54296875" style="1" customWidth="1"/>
    <col min="15893" max="15904" width="0.81640625" style="1"/>
    <col min="15905" max="15905" width="7.1796875" style="1" customWidth="1"/>
    <col min="15906" max="16085" width="0.81640625" style="1"/>
    <col min="16086" max="16086" width="5.54296875" style="1" customWidth="1"/>
    <col min="16087" max="16108" width="0.81640625" style="1"/>
    <col min="16109" max="16109" width="1" style="1" customWidth="1"/>
    <col min="16110" max="16118" width="0.81640625" style="1"/>
    <col min="16119" max="16119" width="4.81640625" style="1" customWidth="1"/>
    <col min="16120" max="16133" width="0.81640625" style="1"/>
    <col min="16134" max="16134" width="7.453125" style="1" customWidth="1"/>
    <col min="16135" max="16147" width="0.81640625" style="1"/>
    <col min="16148" max="16148" width="6.54296875" style="1" customWidth="1"/>
    <col min="16149" max="16160" width="0.81640625" style="1"/>
    <col min="16161" max="16161" width="7.1796875" style="1" customWidth="1"/>
    <col min="16162" max="16384" width="0.81640625" style="1"/>
  </cols>
  <sheetData>
    <row r="1" spans="1:107" ht="13.9" hidden="1" customHeight="1"/>
    <row r="2" spans="1:107" ht="13.9" hidden="1" customHeight="1"/>
    <row r="3" spans="1:107" ht="20.5" customHeight="1"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82" t="s">
        <v>241</v>
      </c>
      <c r="CB3" s="282"/>
      <c r="CC3" s="282"/>
      <c r="CD3" s="282"/>
      <c r="CE3" s="282"/>
      <c r="CF3" s="282"/>
      <c r="CG3" s="282"/>
      <c r="CH3" s="282"/>
      <c r="CI3" s="282"/>
      <c r="CJ3" s="282"/>
      <c r="CK3" s="282"/>
      <c r="CL3" s="282"/>
      <c r="CM3" s="282"/>
      <c r="CN3" s="282"/>
      <c r="CO3" s="282"/>
      <c r="CP3" s="282"/>
      <c r="CQ3" s="282"/>
      <c r="CR3" s="282"/>
      <c r="CS3" s="282"/>
      <c r="CT3" s="282"/>
      <c r="CU3" s="282"/>
      <c r="CV3" s="282"/>
      <c r="CW3" s="282"/>
      <c r="CX3" s="282"/>
      <c r="CY3" s="282"/>
      <c r="CZ3" s="282"/>
      <c r="DA3" s="282"/>
      <c r="DB3" s="282"/>
    </row>
    <row r="4" spans="1:107" s="31" customFormat="1" ht="19.5" customHeight="1">
      <c r="A4" s="260" t="s">
        <v>242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</row>
    <row r="5" spans="1:107" s="31" customFormat="1" ht="19.5" customHeight="1">
      <c r="A5" s="260" t="s">
        <v>254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</row>
    <row r="6" spans="1:107" ht="14.5" customHeight="1">
      <c r="A6" s="283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3"/>
      <c r="CF6" s="283"/>
      <c r="CG6" s="283"/>
      <c r="CH6" s="283"/>
      <c r="CI6" s="283"/>
      <c r="CJ6" s="283"/>
      <c r="CK6" s="283"/>
      <c r="CL6" s="283"/>
      <c r="CM6" s="283"/>
      <c r="CN6" s="283"/>
      <c r="CO6" s="283"/>
      <c r="CP6" s="283"/>
    </row>
    <row r="7" spans="1:107" ht="18" customHeight="1">
      <c r="A7" s="286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</row>
    <row r="8" spans="1:107" s="45" customFormat="1" ht="37.9" customHeight="1">
      <c r="A8" s="284" t="s">
        <v>22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 t="s">
        <v>198</v>
      </c>
      <c r="AF8" s="284"/>
      <c r="AG8" s="284"/>
      <c r="AH8" s="284"/>
      <c r="AI8" s="284"/>
      <c r="AJ8" s="284"/>
      <c r="AK8" s="284"/>
      <c r="AL8" s="284"/>
      <c r="AM8" s="284" t="s">
        <v>200</v>
      </c>
      <c r="AN8" s="284" t="s">
        <v>162</v>
      </c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</row>
    <row r="9" spans="1:107" s="45" customFormat="1" ht="28.9" customHeight="1">
      <c r="A9" s="284"/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 t="s">
        <v>6</v>
      </c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 t="s">
        <v>7</v>
      </c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</row>
    <row r="10" spans="1:107" s="45" customFormat="1" ht="93" customHeight="1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73" t="s">
        <v>235</v>
      </c>
      <c r="BC10" s="274"/>
      <c r="BD10" s="274"/>
      <c r="BE10" s="274"/>
      <c r="BF10" s="274"/>
      <c r="BG10" s="274"/>
      <c r="BH10" s="274"/>
      <c r="BI10" s="274"/>
      <c r="BJ10" s="274"/>
      <c r="BK10" s="274"/>
      <c r="BL10" s="274"/>
      <c r="BM10" s="274"/>
      <c r="BN10" s="275"/>
      <c r="BO10" s="273" t="s">
        <v>236</v>
      </c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5"/>
      <c r="CB10" s="68" t="s">
        <v>211</v>
      </c>
      <c r="CC10" s="73" t="s">
        <v>237</v>
      </c>
      <c r="CD10" s="273" t="s">
        <v>238</v>
      </c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5"/>
      <c r="CQ10" s="276" t="s">
        <v>211</v>
      </c>
      <c r="CR10" s="277"/>
      <c r="CS10" s="277"/>
      <c r="CT10" s="277"/>
      <c r="CU10" s="277"/>
      <c r="CV10" s="277"/>
      <c r="CW10" s="277"/>
      <c r="CX10" s="277"/>
      <c r="CY10" s="277"/>
      <c r="CZ10" s="277"/>
      <c r="DA10" s="277"/>
      <c r="DB10" s="277"/>
      <c r="DC10" s="278"/>
    </row>
    <row r="11" spans="1:107" s="45" customFormat="1" ht="26.5" customHeight="1">
      <c r="A11" s="264">
        <v>1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6"/>
      <c r="AE11" s="264">
        <v>2</v>
      </c>
      <c r="AF11" s="265"/>
      <c r="AG11" s="265"/>
      <c r="AH11" s="265"/>
      <c r="AI11" s="265"/>
      <c r="AJ11" s="265"/>
      <c r="AK11" s="265"/>
      <c r="AL11" s="266"/>
      <c r="AM11" s="47">
        <v>3</v>
      </c>
      <c r="AN11" s="264">
        <v>4</v>
      </c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5"/>
      <c r="BA11" s="266"/>
      <c r="BB11" s="264">
        <v>5</v>
      </c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6"/>
      <c r="BO11" s="264">
        <v>6</v>
      </c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6"/>
      <c r="CB11" s="74" t="s">
        <v>234</v>
      </c>
      <c r="CC11" s="71">
        <v>7</v>
      </c>
      <c r="CD11" s="264">
        <v>8</v>
      </c>
      <c r="CE11" s="265"/>
      <c r="CF11" s="265"/>
      <c r="CG11" s="265"/>
      <c r="CH11" s="265"/>
      <c r="CI11" s="265"/>
      <c r="CJ11" s="265"/>
      <c r="CK11" s="265"/>
      <c r="CL11" s="265"/>
      <c r="CM11" s="265"/>
      <c r="CN11" s="265"/>
      <c r="CO11" s="265"/>
      <c r="CP11" s="266"/>
      <c r="CQ11" s="279" t="s">
        <v>212</v>
      </c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1"/>
    </row>
    <row r="12" spans="1:107" s="34" customFormat="1" ht="30.65" customHeight="1">
      <c r="A12" s="261" t="s">
        <v>213</v>
      </c>
      <c r="B12" s="262"/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3"/>
      <c r="AE12" s="270" t="s">
        <v>23</v>
      </c>
      <c r="AF12" s="271"/>
      <c r="AG12" s="271"/>
      <c r="AH12" s="271"/>
      <c r="AI12" s="271"/>
      <c r="AJ12" s="271"/>
      <c r="AK12" s="271"/>
      <c r="AL12" s="272"/>
      <c r="AM12" s="32" t="s">
        <v>23</v>
      </c>
      <c r="AN12" s="267">
        <f>BB12+BO12+CQ12</f>
        <v>0</v>
      </c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9"/>
      <c r="BB12" s="267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9"/>
      <c r="BO12" s="267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9"/>
      <c r="CB12" s="75"/>
      <c r="CC12" s="62"/>
      <c r="CD12" s="267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9"/>
      <c r="CQ12" s="267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9"/>
    </row>
    <row r="13" spans="1:107" s="36" customFormat="1" ht="36" customHeight="1">
      <c r="A13" s="261" t="s">
        <v>199</v>
      </c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3"/>
      <c r="AE13" s="270" t="s">
        <v>23</v>
      </c>
      <c r="AF13" s="271"/>
      <c r="AG13" s="271"/>
      <c r="AH13" s="271"/>
      <c r="AI13" s="271"/>
      <c r="AJ13" s="271"/>
      <c r="AK13" s="271"/>
      <c r="AL13" s="272"/>
      <c r="AM13" s="64" t="s">
        <v>23</v>
      </c>
      <c r="AN13" s="267">
        <f>BB13+BO13+CQ13+CD13+CC13</f>
        <v>125049900</v>
      </c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9"/>
      <c r="BB13" s="267">
        <f>BB15+BB16+BB17+BB18+BB21+BB22+BB25+BB26</f>
        <v>85423300</v>
      </c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9"/>
      <c r="BO13" s="267">
        <f>BO15+BO16+BO17+BO18+BO21+BO22+BO25+BO26</f>
        <v>2129600</v>
      </c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9"/>
      <c r="CB13" s="75">
        <f>CB22</f>
        <v>0</v>
      </c>
      <c r="CC13" s="62">
        <f>CC26</f>
        <v>12197000</v>
      </c>
      <c r="CD13" s="267">
        <f>CD15+CD16+CD17+CD18+CD21+CD22+CD25+CD26</f>
        <v>25300000</v>
      </c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9"/>
      <c r="CQ13" s="267">
        <f>CQ15+CQ16+CQ17+CQ18+CQ21+CQ22+CQ25+CQ26</f>
        <v>0</v>
      </c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9"/>
    </row>
    <row r="14" spans="1:107" s="39" customFormat="1" ht="28.15" customHeight="1">
      <c r="A14" s="228" t="s">
        <v>108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30"/>
      <c r="AE14" s="240" t="s">
        <v>23</v>
      </c>
      <c r="AF14" s="241"/>
      <c r="AG14" s="241"/>
      <c r="AH14" s="241"/>
      <c r="AI14" s="241"/>
      <c r="AJ14" s="241"/>
      <c r="AK14" s="241"/>
      <c r="AL14" s="242"/>
      <c r="AM14" s="72" t="s">
        <v>23</v>
      </c>
      <c r="AN14" s="225" t="s">
        <v>23</v>
      </c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7"/>
      <c r="BB14" s="225" t="s">
        <v>23</v>
      </c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7"/>
      <c r="BO14" s="225" t="s">
        <v>23</v>
      </c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7"/>
      <c r="CB14" s="69" t="s">
        <v>23</v>
      </c>
      <c r="CC14" s="60" t="s">
        <v>23</v>
      </c>
      <c r="CD14" s="225" t="s">
        <v>23</v>
      </c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7"/>
      <c r="CQ14" s="225" t="s">
        <v>23</v>
      </c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7"/>
    </row>
    <row r="15" spans="1:107" s="39" customFormat="1" ht="28.15" customHeight="1">
      <c r="A15" s="228" t="s">
        <v>126</v>
      </c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30"/>
      <c r="AE15" s="240" t="s">
        <v>94</v>
      </c>
      <c r="AF15" s="241"/>
      <c r="AG15" s="241"/>
      <c r="AH15" s="241"/>
      <c r="AI15" s="241"/>
      <c r="AJ15" s="241"/>
      <c r="AK15" s="241"/>
      <c r="AL15" s="242"/>
      <c r="AM15" s="72"/>
      <c r="AN15" s="225">
        <f>BB15+BO15+CQ15</f>
        <v>0</v>
      </c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7"/>
      <c r="BB15" s="225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7"/>
      <c r="BO15" s="225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7"/>
      <c r="CB15" s="69"/>
      <c r="CC15" s="60"/>
      <c r="CD15" s="225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7"/>
      <c r="CQ15" s="225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7"/>
    </row>
    <row r="16" spans="1:107" s="39" customFormat="1" ht="36.65" customHeight="1">
      <c r="A16" s="228" t="s">
        <v>127</v>
      </c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30"/>
      <c r="AE16" s="240" t="s">
        <v>95</v>
      </c>
      <c r="AF16" s="241"/>
      <c r="AG16" s="241"/>
      <c r="AH16" s="241"/>
      <c r="AI16" s="241"/>
      <c r="AJ16" s="241"/>
      <c r="AK16" s="241"/>
      <c r="AL16" s="242"/>
      <c r="AM16" s="72" t="s">
        <v>110</v>
      </c>
      <c r="AN16" s="225">
        <f>BB16+BO16+CD16</f>
        <v>110723300</v>
      </c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7"/>
      <c r="BB16" s="225">
        <v>85423300</v>
      </c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7"/>
      <c r="BO16" s="225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7"/>
      <c r="CB16" s="69"/>
      <c r="CC16" s="60"/>
      <c r="CD16" s="225">
        <v>25300000</v>
      </c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7"/>
      <c r="CQ16" s="225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7"/>
    </row>
    <row r="17" spans="1:107" s="39" customFormat="1" ht="29.5" customHeight="1">
      <c r="A17" s="228" t="s">
        <v>128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30"/>
      <c r="AE17" s="240" t="s">
        <v>96</v>
      </c>
      <c r="AF17" s="241"/>
      <c r="AG17" s="241"/>
      <c r="AH17" s="241"/>
      <c r="AI17" s="241"/>
      <c r="AJ17" s="241"/>
      <c r="AK17" s="241"/>
      <c r="AL17" s="242"/>
      <c r="AM17" s="72"/>
      <c r="AN17" s="225">
        <f t="shared" ref="AN17:AN28" si="0">BB17+BO17+CD17</f>
        <v>0</v>
      </c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7"/>
      <c r="BB17" s="225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7"/>
      <c r="BO17" s="225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7"/>
      <c r="CB17" s="69"/>
      <c r="CC17" s="60"/>
      <c r="CD17" s="225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7"/>
      <c r="CQ17" s="225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7"/>
    </row>
    <row r="18" spans="1:107" s="39" customFormat="1" ht="26.5" customHeight="1">
      <c r="A18" s="228" t="s">
        <v>239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0"/>
      <c r="AE18" s="246" t="s">
        <v>97</v>
      </c>
      <c r="AF18" s="247"/>
      <c r="AG18" s="247"/>
      <c r="AH18" s="247"/>
      <c r="AI18" s="247"/>
      <c r="AJ18" s="247"/>
      <c r="AK18" s="247"/>
      <c r="AL18" s="248"/>
      <c r="AM18" s="72" t="s">
        <v>23</v>
      </c>
      <c r="AN18" s="225">
        <f t="shared" si="0"/>
        <v>2129600</v>
      </c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7"/>
      <c r="BB18" s="225">
        <f>BB19+BB20</f>
        <v>0</v>
      </c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7"/>
      <c r="BO18" s="225">
        <f>BO19+BO20</f>
        <v>2129600</v>
      </c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7"/>
      <c r="CB18" s="69"/>
      <c r="CC18" s="60">
        <f>CC19+CC20</f>
        <v>0</v>
      </c>
      <c r="CD18" s="225">
        <f>CD19+CD20</f>
        <v>0</v>
      </c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7"/>
      <c r="CQ18" s="225">
        <f>CQ19+CQ20</f>
        <v>0</v>
      </c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7"/>
    </row>
    <row r="19" spans="1:107" s="39" customFormat="1" ht="37.9" customHeight="1">
      <c r="A19" s="228" t="s">
        <v>113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30"/>
      <c r="AE19" s="249"/>
      <c r="AF19" s="250"/>
      <c r="AG19" s="250"/>
      <c r="AH19" s="250"/>
      <c r="AI19" s="250"/>
      <c r="AJ19" s="250"/>
      <c r="AK19" s="250"/>
      <c r="AL19" s="251"/>
      <c r="AM19" s="72" t="s">
        <v>110</v>
      </c>
      <c r="AN19" s="225">
        <f t="shared" si="0"/>
        <v>2129600</v>
      </c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7"/>
      <c r="BB19" s="225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7"/>
      <c r="BO19" s="225">
        <v>2129600</v>
      </c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7"/>
      <c r="CB19" s="69"/>
      <c r="CC19" s="60"/>
      <c r="CD19" s="225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7"/>
      <c r="CQ19" s="225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7"/>
    </row>
    <row r="20" spans="1:107" s="39" customFormat="1" ht="34.15" customHeight="1">
      <c r="A20" s="228" t="s">
        <v>111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30"/>
      <c r="AE20" s="252"/>
      <c r="AF20" s="253"/>
      <c r="AG20" s="253"/>
      <c r="AH20" s="253"/>
      <c r="AI20" s="253"/>
      <c r="AJ20" s="253"/>
      <c r="AK20" s="253"/>
      <c r="AL20" s="254"/>
      <c r="AM20" s="72" t="s">
        <v>112</v>
      </c>
      <c r="AN20" s="225">
        <f t="shared" si="0"/>
        <v>0</v>
      </c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7"/>
      <c r="BB20" s="225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7"/>
      <c r="BO20" s="225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7"/>
      <c r="CB20" s="69"/>
      <c r="CC20" s="60"/>
      <c r="CD20" s="225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7"/>
      <c r="CQ20" s="225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7"/>
    </row>
    <row r="21" spans="1:107" s="39" customFormat="1" ht="29.5" customHeight="1">
      <c r="A21" s="228" t="s">
        <v>129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30"/>
      <c r="AE21" s="240" t="s">
        <v>98</v>
      </c>
      <c r="AF21" s="241"/>
      <c r="AG21" s="241"/>
      <c r="AH21" s="241"/>
      <c r="AI21" s="241"/>
      <c r="AJ21" s="241"/>
      <c r="AK21" s="241"/>
      <c r="AL21" s="242"/>
      <c r="AM21" s="72"/>
      <c r="AN21" s="225">
        <f t="shared" si="0"/>
        <v>0</v>
      </c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7"/>
      <c r="BB21" s="225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7"/>
      <c r="BO21" s="225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7"/>
      <c r="CB21" s="69"/>
      <c r="CC21" s="60"/>
      <c r="CD21" s="225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7"/>
      <c r="CQ21" s="225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7"/>
    </row>
    <row r="22" spans="1:107" s="39" customFormat="1" ht="29.5" customHeight="1">
      <c r="A22" s="228" t="s">
        <v>130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30"/>
      <c r="AE22" s="246" t="s">
        <v>99</v>
      </c>
      <c r="AF22" s="247"/>
      <c r="AG22" s="247"/>
      <c r="AH22" s="247"/>
      <c r="AI22" s="247"/>
      <c r="AJ22" s="247"/>
      <c r="AK22" s="247"/>
      <c r="AL22" s="248"/>
      <c r="AM22" s="72" t="s">
        <v>23</v>
      </c>
      <c r="AN22" s="225">
        <f t="shared" si="0"/>
        <v>0</v>
      </c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7"/>
      <c r="BB22" s="225">
        <f>BB23+BB24</f>
        <v>0</v>
      </c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7"/>
      <c r="BO22" s="225">
        <f>BO23+BO24</f>
        <v>0</v>
      </c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7"/>
      <c r="CB22" s="69">
        <f>CB23+CB24</f>
        <v>0</v>
      </c>
      <c r="CC22" s="60">
        <f>CC23+CC24</f>
        <v>0</v>
      </c>
      <c r="CD22" s="225">
        <f>CD23+CD24</f>
        <v>0</v>
      </c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7"/>
      <c r="CQ22" s="225">
        <f>CQ23+CQ24</f>
        <v>0</v>
      </c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7"/>
    </row>
    <row r="23" spans="1:107" s="39" customFormat="1" ht="37.9" customHeight="1">
      <c r="A23" s="228" t="s">
        <v>113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30"/>
      <c r="AE23" s="249"/>
      <c r="AF23" s="250"/>
      <c r="AG23" s="250"/>
      <c r="AH23" s="250"/>
      <c r="AI23" s="250"/>
      <c r="AJ23" s="250"/>
      <c r="AK23" s="250"/>
      <c r="AL23" s="251"/>
      <c r="AM23" s="72" t="s">
        <v>110</v>
      </c>
      <c r="AN23" s="225">
        <f t="shared" si="0"/>
        <v>0</v>
      </c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7"/>
      <c r="BB23" s="225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7"/>
      <c r="BO23" s="225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7"/>
      <c r="CB23" s="69"/>
      <c r="CC23" s="60"/>
      <c r="CD23" s="225">
        <v>0</v>
      </c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7"/>
      <c r="CQ23" s="225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7"/>
    </row>
    <row r="24" spans="1:107" s="39" customFormat="1" ht="33" customHeight="1">
      <c r="A24" s="228" t="s">
        <v>111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30"/>
      <c r="AE24" s="252"/>
      <c r="AF24" s="253"/>
      <c r="AG24" s="253"/>
      <c r="AH24" s="253"/>
      <c r="AI24" s="253"/>
      <c r="AJ24" s="253"/>
      <c r="AK24" s="253"/>
      <c r="AL24" s="254"/>
      <c r="AM24" s="72" t="s">
        <v>112</v>
      </c>
      <c r="AN24" s="225">
        <f t="shared" si="0"/>
        <v>0</v>
      </c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7"/>
      <c r="BB24" s="225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7"/>
      <c r="BO24" s="225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7"/>
      <c r="CB24" s="69"/>
      <c r="CC24" s="60"/>
      <c r="CD24" s="225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7"/>
      <c r="CQ24" s="225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7"/>
    </row>
    <row r="25" spans="1:107" s="39" customFormat="1" ht="30.65" customHeight="1">
      <c r="A25" s="228" t="s">
        <v>131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30"/>
      <c r="AE25" s="240" t="s">
        <v>109</v>
      </c>
      <c r="AF25" s="241"/>
      <c r="AG25" s="241"/>
      <c r="AH25" s="241"/>
      <c r="AI25" s="241"/>
      <c r="AJ25" s="241"/>
      <c r="AK25" s="241"/>
      <c r="AL25" s="242"/>
      <c r="AM25" s="72"/>
      <c r="AN25" s="225">
        <f t="shared" si="0"/>
        <v>0</v>
      </c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7"/>
      <c r="BB25" s="225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7"/>
      <c r="BO25" s="225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7"/>
      <c r="CB25" s="69"/>
      <c r="CC25" s="60"/>
      <c r="CD25" s="225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7"/>
      <c r="CQ25" s="225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7"/>
    </row>
    <row r="26" spans="1:107" s="39" customFormat="1" ht="31.9" customHeight="1">
      <c r="A26" s="228" t="s">
        <v>214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30"/>
      <c r="AE26" s="288" t="s">
        <v>23</v>
      </c>
      <c r="AF26" s="288"/>
      <c r="AG26" s="288"/>
      <c r="AH26" s="288"/>
      <c r="AI26" s="288"/>
      <c r="AJ26" s="288"/>
      <c r="AK26" s="288"/>
      <c r="AL26" s="66"/>
      <c r="AM26" s="72" t="s">
        <v>23</v>
      </c>
      <c r="AN26" s="225">
        <f t="shared" si="0"/>
        <v>0</v>
      </c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7"/>
      <c r="BB26" s="225">
        <f>BB27</f>
        <v>0</v>
      </c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7"/>
      <c r="BO26" s="225">
        <f>BO27</f>
        <v>0</v>
      </c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7"/>
      <c r="CB26" s="69">
        <f>CB28</f>
        <v>0</v>
      </c>
      <c r="CC26" s="60">
        <f>CC28</f>
        <v>12197000</v>
      </c>
      <c r="CD26" s="225">
        <f>CD27</f>
        <v>0</v>
      </c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7"/>
      <c r="CQ26" s="225">
        <f>CQ27</f>
        <v>0</v>
      </c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7"/>
    </row>
    <row r="27" spans="1:107" s="39" customFormat="1" ht="58.9" customHeight="1">
      <c r="A27" s="228" t="s">
        <v>201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30"/>
      <c r="AE27" s="252" t="s">
        <v>186</v>
      </c>
      <c r="AF27" s="253"/>
      <c r="AG27" s="253"/>
      <c r="AH27" s="253"/>
      <c r="AI27" s="253"/>
      <c r="AJ27" s="253"/>
      <c r="AK27" s="253"/>
      <c r="AL27" s="67"/>
      <c r="AM27" s="72"/>
      <c r="AN27" s="225">
        <f t="shared" si="0"/>
        <v>0</v>
      </c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7"/>
      <c r="BB27" s="225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7"/>
      <c r="BO27" s="225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7"/>
      <c r="CB27" s="69"/>
      <c r="CC27" s="60"/>
      <c r="CD27" s="225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7"/>
      <c r="CQ27" s="225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7"/>
    </row>
    <row r="28" spans="1:107" s="39" customFormat="1" ht="30" customHeight="1">
      <c r="A28" s="228" t="s">
        <v>203</v>
      </c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30"/>
      <c r="AE28" s="240" t="s">
        <v>202</v>
      </c>
      <c r="AF28" s="241"/>
      <c r="AG28" s="241"/>
      <c r="AH28" s="241"/>
      <c r="AI28" s="241"/>
      <c r="AJ28" s="241"/>
      <c r="AK28" s="241"/>
      <c r="AL28" s="242"/>
      <c r="AM28" s="72"/>
      <c r="AN28" s="225">
        <f t="shared" si="0"/>
        <v>0</v>
      </c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7"/>
      <c r="BB28" s="225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7"/>
      <c r="BO28" s="225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7"/>
      <c r="CB28" s="69"/>
      <c r="CC28" s="60">
        <v>12197000</v>
      </c>
      <c r="CD28" s="225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7"/>
      <c r="CQ28" s="225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7"/>
    </row>
    <row r="29" spans="1:107" s="36" customFormat="1" ht="30.65" customHeight="1">
      <c r="A29" s="261" t="s">
        <v>61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3"/>
      <c r="AE29" s="270" t="s">
        <v>23</v>
      </c>
      <c r="AF29" s="271"/>
      <c r="AG29" s="271"/>
      <c r="AH29" s="271"/>
      <c r="AI29" s="271"/>
      <c r="AJ29" s="271"/>
      <c r="AK29" s="271"/>
      <c r="AL29" s="272"/>
      <c r="AM29" s="64" t="s">
        <v>23</v>
      </c>
      <c r="AN29" s="267">
        <f>BB29+BO29+CC29+CD29</f>
        <v>125049900</v>
      </c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9"/>
      <c r="BB29" s="267">
        <f>BB31+BB34+BB41+BB46+BB53+BB59+BB89+BB95+BB98+BB100+BB102+BB107+BB110+BB112+BB118+BB122</f>
        <v>85423300</v>
      </c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9"/>
      <c r="BO29" s="267">
        <f>BO31+BO34+BO41+BO46+BO53+BO59+BO89+BO95+BO98+BO100+BO102+BO107+BO110+BO112</f>
        <v>2129600</v>
      </c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9"/>
      <c r="CB29" s="75">
        <f>CB31+CB34+CB41+CB46+CB53+CB59+CB89+CB95+CB98+CB100+CB102+CB107+CB110+CB112+CB118+CB122</f>
        <v>0</v>
      </c>
      <c r="CC29" s="62">
        <f>CC31+CC34+CC41+CC46+CC53+CC59+CC89+CC95+CC98+CC100+CC102+CC107+CC110+CC112+CC118+CC122</f>
        <v>12197000</v>
      </c>
      <c r="CD29" s="267">
        <f>CD31+CD34+CD41+CD46+CD53+CD59+CD89+CD95+CD98+CD100+CD102+CD107+CD110+CD112</f>
        <v>25300000</v>
      </c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9"/>
      <c r="CQ29" s="267">
        <f>CQ31+CQ34+CQ41+CQ46+CQ53+CQ59+CQ89+CQ95+CQ98+CQ100+CQ102+CQ107+CQ110+CQ112</f>
        <v>0</v>
      </c>
      <c r="CR29" s="268"/>
      <c r="CS29" s="268"/>
      <c r="CT29" s="268"/>
      <c r="CU29" s="268"/>
      <c r="CV29" s="268"/>
      <c r="CW29" s="268"/>
      <c r="CX29" s="268"/>
      <c r="CY29" s="268"/>
      <c r="CZ29" s="268"/>
      <c r="DA29" s="268"/>
      <c r="DB29" s="268"/>
      <c r="DC29" s="269"/>
    </row>
    <row r="30" spans="1:107" s="39" customFormat="1" ht="25.15" customHeight="1">
      <c r="A30" s="228" t="s">
        <v>108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30"/>
      <c r="AE30" s="240" t="s">
        <v>23</v>
      </c>
      <c r="AF30" s="241"/>
      <c r="AG30" s="241"/>
      <c r="AH30" s="241"/>
      <c r="AI30" s="241"/>
      <c r="AJ30" s="241"/>
      <c r="AK30" s="241"/>
      <c r="AL30" s="242"/>
      <c r="AM30" s="72" t="s">
        <v>23</v>
      </c>
      <c r="AN30" s="225" t="s">
        <v>23</v>
      </c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7"/>
      <c r="BB30" s="225" t="s">
        <v>23</v>
      </c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7"/>
      <c r="BO30" s="225" t="s">
        <v>23</v>
      </c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7"/>
      <c r="CB30" s="69" t="s">
        <v>23</v>
      </c>
      <c r="CC30" s="60" t="s">
        <v>23</v>
      </c>
      <c r="CD30" s="225" t="s">
        <v>23</v>
      </c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7"/>
      <c r="CQ30" s="225" t="s">
        <v>23</v>
      </c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7"/>
    </row>
    <row r="31" spans="1:107" s="36" customFormat="1" ht="25.9" customHeight="1">
      <c r="A31" s="243" t="s">
        <v>115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5"/>
      <c r="AE31" s="246" t="s">
        <v>0</v>
      </c>
      <c r="AF31" s="247"/>
      <c r="AG31" s="247"/>
      <c r="AH31" s="247"/>
      <c r="AI31" s="247"/>
      <c r="AJ31" s="247"/>
      <c r="AK31" s="247"/>
      <c r="AL31" s="248"/>
      <c r="AM31" s="40" t="s">
        <v>23</v>
      </c>
      <c r="AN31" s="221">
        <f>BB31+BO31+CC31+CD31</f>
        <v>64234188</v>
      </c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3"/>
      <c r="BB31" s="221">
        <f>BB32+BB33</f>
        <v>54235500</v>
      </c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3"/>
      <c r="BO31" s="221">
        <f>BO32+BO33</f>
        <v>0</v>
      </c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3"/>
      <c r="CB31" s="76">
        <f>CB32+CB33</f>
        <v>0</v>
      </c>
      <c r="CC31" s="61">
        <f>CC32+CC33</f>
        <v>0</v>
      </c>
      <c r="CD31" s="221">
        <f>CD32+CD33</f>
        <v>9998688</v>
      </c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3"/>
      <c r="CQ31" s="221">
        <f>CQ32+CQ33</f>
        <v>0</v>
      </c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3"/>
    </row>
    <row r="32" spans="1:107" s="39" customFormat="1" ht="25.9" customHeight="1">
      <c r="A32" s="228" t="s">
        <v>117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30"/>
      <c r="AE32" s="249"/>
      <c r="AF32" s="250"/>
      <c r="AG32" s="250"/>
      <c r="AH32" s="250"/>
      <c r="AI32" s="250"/>
      <c r="AJ32" s="250"/>
      <c r="AK32" s="250"/>
      <c r="AL32" s="251"/>
      <c r="AM32" s="72" t="s">
        <v>24</v>
      </c>
      <c r="AN32" s="221">
        <f t="shared" ref="AN32:AN95" si="1">BB32+BO32+CC32+CD32</f>
        <v>64234188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3"/>
      <c r="BB32" s="225">
        <v>54235500</v>
      </c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26"/>
      <c r="BN32" s="227"/>
      <c r="BO32" s="225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7"/>
      <c r="CB32" s="69"/>
      <c r="CC32" s="60"/>
      <c r="CD32" s="225">
        <v>9998688</v>
      </c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7"/>
      <c r="CQ32" s="225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7"/>
    </row>
    <row r="33" spans="1:107" s="39" customFormat="1" ht="27.65" customHeight="1">
      <c r="A33" s="228" t="s">
        <v>118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30"/>
      <c r="AE33" s="252"/>
      <c r="AF33" s="253"/>
      <c r="AG33" s="253"/>
      <c r="AH33" s="253"/>
      <c r="AI33" s="253"/>
      <c r="AJ33" s="253"/>
      <c r="AK33" s="253"/>
      <c r="AL33" s="254"/>
      <c r="AM33" s="72" t="s">
        <v>86</v>
      </c>
      <c r="AN33" s="221">
        <f t="shared" si="1"/>
        <v>0</v>
      </c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3"/>
      <c r="BB33" s="225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7"/>
      <c r="BO33" s="225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7"/>
      <c r="CB33" s="69"/>
      <c r="CC33" s="60"/>
      <c r="CD33" s="225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7"/>
      <c r="CQ33" s="225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7"/>
    </row>
    <row r="34" spans="1:107" s="36" customFormat="1" ht="45" customHeight="1">
      <c r="A34" s="243" t="s">
        <v>116</v>
      </c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5"/>
      <c r="AE34" s="246" t="s">
        <v>1</v>
      </c>
      <c r="AF34" s="247"/>
      <c r="AG34" s="247"/>
      <c r="AH34" s="247"/>
      <c r="AI34" s="247"/>
      <c r="AJ34" s="247"/>
      <c r="AK34" s="247"/>
      <c r="AL34" s="248"/>
      <c r="AM34" s="40" t="s">
        <v>23</v>
      </c>
      <c r="AN34" s="221">
        <f t="shared" si="1"/>
        <v>326400</v>
      </c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3"/>
      <c r="BB34" s="221">
        <f>BB35+BB36+BB37+BB38+BB39+BB40</f>
        <v>0</v>
      </c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3"/>
      <c r="BO34" s="221">
        <f>BO35+BO36+BO37+BO38+BO39+BO40</f>
        <v>0</v>
      </c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3"/>
      <c r="CB34" s="76">
        <f>CB35+CB36+CB37+CB38+CB39+CB40</f>
        <v>0</v>
      </c>
      <c r="CC34" s="61">
        <f>CC35+CC36+CC37+CC38+CC39+CC40</f>
        <v>0</v>
      </c>
      <c r="CD34" s="221">
        <f>CD35+CD36+CD37+CD38+CD39+CD40</f>
        <v>326400</v>
      </c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3"/>
      <c r="CQ34" s="221">
        <f>CQ35+CQ36+CQ37+CQ38+CQ39+CQ40</f>
        <v>0</v>
      </c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3"/>
    </row>
    <row r="35" spans="1:107" s="39" customFormat="1" ht="28.15" customHeight="1">
      <c r="A35" s="228" t="s">
        <v>119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30"/>
      <c r="AE35" s="249"/>
      <c r="AF35" s="250"/>
      <c r="AG35" s="250"/>
      <c r="AH35" s="250"/>
      <c r="AI35" s="250"/>
      <c r="AJ35" s="250"/>
      <c r="AK35" s="250"/>
      <c r="AL35" s="251"/>
      <c r="AM35" s="72" t="s">
        <v>25</v>
      </c>
      <c r="AN35" s="221">
        <f t="shared" si="1"/>
        <v>326400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3"/>
      <c r="BB35" s="225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7"/>
      <c r="BO35" s="225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7"/>
      <c r="CB35" s="69"/>
      <c r="CC35" s="60"/>
      <c r="CD35" s="225">
        <v>326400</v>
      </c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7"/>
      <c r="CQ35" s="225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7"/>
    </row>
    <row r="36" spans="1:107" s="39" customFormat="1" ht="28.15" customHeight="1">
      <c r="A36" s="228" t="s">
        <v>120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30"/>
      <c r="AE36" s="249"/>
      <c r="AF36" s="250"/>
      <c r="AG36" s="250"/>
      <c r="AH36" s="250"/>
      <c r="AI36" s="250"/>
      <c r="AJ36" s="250"/>
      <c r="AK36" s="250"/>
      <c r="AL36" s="251"/>
      <c r="AM36" s="72" t="s">
        <v>121</v>
      </c>
      <c r="AN36" s="221">
        <f t="shared" si="1"/>
        <v>0</v>
      </c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3"/>
      <c r="BB36" s="225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7"/>
      <c r="BO36" s="225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7"/>
      <c r="CB36" s="69"/>
      <c r="CC36" s="60"/>
      <c r="CD36" s="225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7"/>
      <c r="CQ36" s="225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7"/>
    </row>
    <row r="37" spans="1:107" s="39" customFormat="1" ht="24" customHeight="1">
      <c r="A37" s="228" t="s">
        <v>122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30"/>
      <c r="AE37" s="249"/>
      <c r="AF37" s="250"/>
      <c r="AG37" s="250"/>
      <c r="AH37" s="250"/>
      <c r="AI37" s="250"/>
      <c r="AJ37" s="250"/>
      <c r="AK37" s="250"/>
      <c r="AL37" s="251"/>
      <c r="AM37" s="72" t="s">
        <v>27</v>
      </c>
      <c r="AN37" s="221">
        <f t="shared" si="1"/>
        <v>0</v>
      </c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3"/>
      <c r="BB37" s="225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7"/>
      <c r="BO37" s="225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7"/>
      <c r="CB37" s="69"/>
      <c r="CC37" s="60"/>
      <c r="CD37" s="225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7"/>
      <c r="CQ37" s="225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7"/>
    </row>
    <row r="38" spans="1:107" s="39" customFormat="1" ht="24" customHeight="1">
      <c r="A38" s="217" t="s">
        <v>123</v>
      </c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49"/>
      <c r="AF38" s="250"/>
      <c r="AG38" s="250"/>
      <c r="AH38" s="250"/>
      <c r="AI38" s="250"/>
      <c r="AJ38" s="250"/>
      <c r="AK38" s="250"/>
      <c r="AL38" s="251"/>
      <c r="AM38" s="63" t="s">
        <v>28</v>
      </c>
      <c r="AN38" s="221">
        <f t="shared" si="1"/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3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4"/>
      <c r="BN38" s="224"/>
      <c r="BO38" s="225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7"/>
      <c r="CB38" s="69"/>
      <c r="CC38" s="60"/>
      <c r="CD38" s="225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7"/>
      <c r="CQ38" s="225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7"/>
    </row>
    <row r="39" spans="1:107" s="39" customFormat="1" ht="23.25" customHeight="1">
      <c r="A39" s="228" t="s">
        <v>124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30"/>
      <c r="AE39" s="249"/>
      <c r="AF39" s="250"/>
      <c r="AG39" s="250"/>
      <c r="AH39" s="250"/>
      <c r="AI39" s="250"/>
      <c r="AJ39" s="250"/>
      <c r="AK39" s="250"/>
      <c r="AL39" s="251"/>
      <c r="AM39" s="72" t="s">
        <v>32</v>
      </c>
      <c r="AN39" s="221">
        <f t="shared" si="1"/>
        <v>0</v>
      </c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3"/>
      <c r="BB39" s="225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7"/>
      <c r="BO39" s="225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7"/>
      <c r="CB39" s="69"/>
      <c r="CC39" s="60"/>
      <c r="CD39" s="225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7"/>
      <c r="CQ39" s="225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7"/>
    </row>
    <row r="40" spans="1:107" s="39" customFormat="1" ht="26.5" customHeight="1">
      <c r="A40" s="228" t="s">
        <v>118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30"/>
      <c r="AE40" s="252"/>
      <c r="AF40" s="253"/>
      <c r="AG40" s="253"/>
      <c r="AH40" s="253"/>
      <c r="AI40" s="253"/>
      <c r="AJ40" s="253"/>
      <c r="AK40" s="253"/>
      <c r="AL40" s="254"/>
      <c r="AM40" s="72" t="s">
        <v>86</v>
      </c>
      <c r="AN40" s="221">
        <f t="shared" si="1"/>
        <v>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3"/>
      <c r="BB40" s="225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7"/>
      <c r="BO40" s="225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7"/>
      <c r="CB40" s="69"/>
      <c r="CC40" s="60"/>
      <c r="CD40" s="225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7"/>
      <c r="CQ40" s="225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7"/>
    </row>
    <row r="41" spans="1:107" s="36" customFormat="1" ht="70.900000000000006" customHeight="1">
      <c r="A41" s="243" t="s">
        <v>125</v>
      </c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5"/>
      <c r="AE41" s="246" t="s">
        <v>2</v>
      </c>
      <c r="AF41" s="247"/>
      <c r="AG41" s="247"/>
      <c r="AH41" s="247"/>
      <c r="AI41" s="247"/>
      <c r="AJ41" s="247"/>
      <c r="AK41" s="247"/>
      <c r="AL41" s="248"/>
      <c r="AM41" s="40" t="s">
        <v>23</v>
      </c>
      <c r="AN41" s="221">
        <f t="shared" si="1"/>
        <v>109000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3"/>
      <c r="BB41" s="221">
        <f>BB42+BB43+BB44+BB45</f>
        <v>0</v>
      </c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3"/>
      <c r="BO41" s="221">
        <f>BO42+BO43+BO44+BO45</f>
        <v>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3"/>
      <c r="CB41" s="76">
        <f>CB42+CB43+CB44+CB45</f>
        <v>0</v>
      </c>
      <c r="CC41" s="61">
        <f>CC42+CC43+CC44+CC45</f>
        <v>0</v>
      </c>
      <c r="CD41" s="221">
        <f>CD42+CD43+CD44+CD45</f>
        <v>109000</v>
      </c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3"/>
      <c r="CQ41" s="221">
        <f>CQ42+CQ43+CQ44+CQ45</f>
        <v>0</v>
      </c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3"/>
    </row>
    <row r="42" spans="1:107" s="39" customFormat="1" ht="24" customHeight="1">
      <c r="A42" s="217" t="s">
        <v>123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49"/>
      <c r="AF42" s="250"/>
      <c r="AG42" s="250"/>
      <c r="AH42" s="250"/>
      <c r="AI42" s="250"/>
      <c r="AJ42" s="250"/>
      <c r="AK42" s="250"/>
      <c r="AL42" s="251"/>
      <c r="AM42" s="63" t="s">
        <v>28</v>
      </c>
      <c r="AN42" s="221">
        <f t="shared" si="1"/>
        <v>0</v>
      </c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3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5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7"/>
      <c r="CB42" s="69"/>
      <c r="CC42" s="60"/>
      <c r="CD42" s="225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7"/>
      <c r="CQ42" s="225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7"/>
    </row>
    <row r="43" spans="1:107" s="39" customFormat="1" ht="23.25" customHeight="1">
      <c r="A43" s="228" t="s">
        <v>124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30"/>
      <c r="AE43" s="249"/>
      <c r="AF43" s="250"/>
      <c r="AG43" s="250"/>
      <c r="AH43" s="250"/>
      <c r="AI43" s="250"/>
      <c r="AJ43" s="250"/>
      <c r="AK43" s="250"/>
      <c r="AL43" s="251"/>
      <c r="AM43" s="72" t="s">
        <v>32</v>
      </c>
      <c r="AN43" s="221">
        <f t="shared" si="1"/>
        <v>0</v>
      </c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3"/>
      <c r="BB43" s="225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7"/>
      <c r="BO43" s="225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7"/>
      <c r="CB43" s="69"/>
      <c r="CC43" s="60"/>
      <c r="CD43" s="225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7"/>
      <c r="CQ43" s="225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7"/>
    </row>
    <row r="44" spans="1:107" s="39" customFormat="1" ht="26.5" customHeight="1">
      <c r="A44" s="228" t="s">
        <v>118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30"/>
      <c r="AE44" s="249"/>
      <c r="AF44" s="250"/>
      <c r="AG44" s="250"/>
      <c r="AH44" s="250"/>
      <c r="AI44" s="250"/>
      <c r="AJ44" s="250"/>
      <c r="AK44" s="250"/>
      <c r="AL44" s="251"/>
      <c r="AM44" s="72" t="s">
        <v>86</v>
      </c>
      <c r="AN44" s="221">
        <f t="shared" si="1"/>
        <v>0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3"/>
      <c r="BB44" s="225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7"/>
      <c r="BO44" s="225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7"/>
      <c r="CB44" s="69"/>
      <c r="CC44" s="60"/>
      <c r="CD44" s="225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7"/>
      <c r="CQ44" s="225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7"/>
    </row>
    <row r="45" spans="1:107" s="39" customFormat="1" ht="25.9" customHeight="1">
      <c r="A45" s="228" t="s">
        <v>132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30"/>
      <c r="AE45" s="252"/>
      <c r="AF45" s="253"/>
      <c r="AG45" s="253"/>
      <c r="AH45" s="253"/>
      <c r="AI45" s="253"/>
      <c r="AJ45" s="253"/>
      <c r="AK45" s="253"/>
      <c r="AL45" s="254"/>
      <c r="AM45" s="63" t="s">
        <v>81</v>
      </c>
      <c r="AN45" s="221">
        <f t="shared" si="1"/>
        <v>109000</v>
      </c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3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5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7"/>
      <c r="CB45" s="69"/>
      <c r="CC45" s="60"/>
      <c r="CD45" s="225">
        <v>109000</v>
      </c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7"/>
      <c r="CQ45" s="225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7"/>
    </row>
    <row r="46" spans="1:107" s="36" customFormat="1" ht="69" customHeight="1">
      <c r="A46" s="243" t="s">
        <v>133</v>
      </c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5"/>
      <c r="AE46" s="246" t="s">
        <v>3</v>
      </c>
      <c r="AF46" s="247"/>
      <c r="AG46" s="247"/>
      <c r="AH46" s="247"/>
      <c r="AI46" s="247"/>
      <c r="AJ46" s="247"/>
      <c r="AK46" s="247"/>
      <c r="AL46" s="248"/>
      <c r="AM46" s="40" t="s">
        <v>23</v>
      </c>
      <c r="AN46" s="221">
        <f t="shared" si="1"/>
        <v>19344979</v>
      </c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3"/>
      <c r="BB46" s="221">
        <f>BB47+BB48+BB49+BB50+BB51+BB52</f>
        <v>16379100</v>
      </c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3"/>
      <c r="BO46" s="221">
        <f>BO47+BO48+BO49+BO50+BO51+BO52</f>
        <v>0</v>
      </c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3"/>
      <c r="CB46" s="76">
        <f>CB47+CB48+CB49+CB50+CB51+CB52</f>
        <v>0</v>
      </c>
      <c r="CC46" s="61">
        <f>CC47+CC48+CC49+CC50+CC51+CC52</f>
        <v>0</v>
      </c>
      <c r="CD46" s="221">
        <f>CD47+CD48+CD49+CD50+CD51+CD52</f>
        <v>2965879</v>
      </c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3"/>
      <c r="CQ46" s="221">
        <f>CQ47+CQ48+CQ49+CQ50+CQ51+CQ52</f>
        <v>0</v>
      </c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3"/>
    </row>
    <row r="47" spans="1:107" s="39" customFormat="1" ht="22.9" customHeight="1">
      <c r="A47" s="228" t="s">
        <v>134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30"/>
      <c r="AE47" s="249"/>
      <c r="AF47" s="250"/>
      <c r="AG47" s="250"/>
      <c r="AH47" s="250"/>
      <c r="AI47" s="250"/>
      <c r="AJ47" s="250"/>
      <c r="AK47" s="250"/>
      <c r="AL47" s="251"/>
      <c r="AM47" s="72" t="s">
        <v>26</v>
      </c>
      <c r="AN47" s="221">
        <f t="shared" si="1"/>
        <v>19344979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3"/>
      <c r="BB47" s="225">
        <v>16379100</v>
      </c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7"/>
      <c r="BO47" s="225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7"/>
      <c r="CB47" s="69"/>
      <c r="CC47" s="60"/>
      <c r="CD47" s="225">
        <v>2965879</v>
      </c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7"/>
      <c r="CQ47" s="225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7"/>
    </row>
    <row r="48" spans="1:107" s="39" customFormat="1" ht="25.15" customHeight="1">
      <c r="A48" s="228" t="s">
        <v>135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30"/>
      <c r="AE48" s="249"/>
      <c r="AF48" s="250"/>
      <c r="AG48" s="250"/>
      <c r="AH48" s="250"/>
      <c r="AI48" s="250"/>
      <c r="AJ48" s="250"/>
      <c r="AK48" s="250"/>
      <c r="AL48" s="251"/>
      <c r="AM48" s="72" t="s">
        <v>31</v>
      </c>
      <c r="AN48" s="221">
        <f t="shared" si="1"/>
        <v>0</v>
      </c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3"/>
      <c r="BB48" s="225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7"/>
      <c r="BO48" s="225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7"/>
      <c r="CB48" s="69"/>
      <c r="CC48" s="60"/>
      <c r="CD48" s="225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7"/>
      <c r="CQ48" s="225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7"/>
    </row>
    <row r="49" spans="1:107" s="39" customFormat="1" ht="23.25" customHeight="1">
      <c r="A49" s="228" t="s">
        <v>124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30"/>
      <c r="AE49" s="249"/>
      <c r="AF49" s="250"/>
      <c r="AG49" s="250"/>
      <c r="AH49" s="250"/>
      <c r="AI49" s="250"/>
      <c r="AJ49" s="250"/>
      <c r="AK49" s="250"/>
      <c r="AL49" s="251"/>
      <c r="AM49" s="72" t="s">
        <v>32</v>
      </c>
      <c r="AN49" s="221">
        <f t="shared" si="1"/>
        <v>0</v>
      </c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3"/>
      <c r="BB49" s="225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7"/>
      <c r="BO49" s="225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7"/>
      <c r="CB49" s="69"/>
      <c r="CC49" s="60"/>
      <c r="CD49" s="225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7"/>
      <c r="CQ49" s="225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7"/>
    </row>
    <row r="50" spans="1:107" s="39" customFormat="1" ht="26.5" customHeight="1">
      <c r="A50" s="228" t="s">
        <v>118</v>
      </c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30"/>
      <c r="AE50" s="249"/>
      <c r="AF50" s="250"/>
      <c r="AG50" s="250"/>
      <c r="AH50" s="250"/>
      <c r="AI50" s="250"/>
      <c r="AJ50" s="250"/>
      <c r="AK50" s="250"/>
      <c r="AL50" s="251"/>
      <c r="AM50" s="72" t="s">
        <v>86</v>
      </c>
      <c r="AN50" s="221">
        <f t="shared" si="1"/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3"/>
      <c r="BB50" s="225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7"/>
      <c r="BO50" s="225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7"/>
      <c r="CB50" s="69"/>
      <c r="CC50" s="60"/>
      <c r="CD50" s="225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7"/>
      <c r="CQ50" s="225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7"/>
    </row>
    <row r="51" spans="1:107" s="39" customFormat="1" ht="22.5" customHeight="1">
      <c r="A51" s="217" t="s">
        <v>136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49"/>
      <c r="AF51" s="250"/>
      <c r="AG51" s="250"/>
      <c r="AH51" s="250"/>
      <c r="AI51" s="250"/>
      <c r="AJ51" s="250"/>
      <c r="AK51" s="250"/>
      <c r="AL51" s="251"/>
      <c r="AM51" s="63" t="s">
        <v>33</v>
      </c>
      <c r="AN51" s="221">
        <f t="shared" si="1"/>
        <v>0</v>
      </c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3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5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7"/>
      <c r="CB51" s="69"/>
      <c r="CC51" s="60"/>
      <c r="CD51" s="225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7"/>
      <c r="CQ51" s="225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7"/>
    </row>
    <row r="52" spans="1:107" s="39" customFormat="1" ht="24" customHeight="1">
      <c r="A52" s="217" t="s">
        <v>137</v>
      </c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52"/>
      <c r="AF52" s="253"/>
      <c r="AG52" s="253"/>
      <c r="AH52" s="253"/>
      <c r="AI52" s="253"/>
      <c r="AJ52" s="253"/>
      <c r="AK52" s="253"/>
      <c r="AL52" s="254"/>
      <c r="AM52" s="63" t="s">
        <v>35</v>
      </c>
      <c r="AN52" s="221">
        <f t="shared" si="1"/>
        <v>0</v>
      </c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3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5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7"/>
      <c r="CB52" s="69"/>
      <c r="CC52" s="60"/>
      <c r="CD52" s="225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7"/>
      <c r="CQ52" s="225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7"/>
    </row>
    <row r="53" spans="1:107" s="36" customFormat="1" ht="40.15" customHeight="1">
      <c r="A53" s="243" t="s">
        <v>138</v>
      </c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5"/>
      <c r="AE53" s="246" t="s">
        <v>4</v>
      </c>
      <c r="AF53" s="247"/>
      <c r="AG53" s="247"/>
      <c r="AH53" s="247"/>
      <c r="AI53" s="247"/>
      <c r="AJ53" s="247"/>
      <c r="AK53" s="247"/>
      <c r="AL53" s="248"/>
      <c r="AM53" s="40" t="s">
        <v>23</v>
      </c>
      <c r="AN53" s="221">
        <f t="shared" si="1"/>
        <v>0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3"/>
      <c r="BB53" s="221">
        <f>BB55+BB56+BB57+BB58</f>
        <v>0</v>
      </c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3"/>
      <c r="BO53" s="221">
        <f>BO55+BO56+BO57+BO58</f>
        <v>0</v>
      </c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3"/>
      <c r="CB53" s="76">
        <f>CB55+CB56+CB57+CB58</f>
        <v>0</v>
      </c>
      <c r="CC53" s="61">
        <f>CC55+CC56+CC57+CC58</f>
        <v>0</v>
      </c>
      <c r="CD53" s="221">
        <f>CD55+CD56+CD57+CD58</f>
        <v>0</v>
      </c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3"/>
      <c r="CQ53" s="221">
        <f>CQ55+CQ56+CQ57+CQ58</f>
        <v>0</v>
      </c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3"/>
    </row>
    <row r="54" spans="1:107" s="39" customFormat="1" ht="40.15" customHeight="1">
      <c r="A54" s="257" t="s">
        <v>215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9"/>
      <c r="AE54" s="249"/>
      <c r="AF54" s="250"/>
      <c r="AG54" s="250"/>
      <c r="AH54" s="250"/>
      <c r="AI54" s="250"/>
      <c r="AJ54" s="250"/>
      <c r="AK54" s="250"/>
      <c r="AL54" s="251"/>
      <c r="AM54" s="56" t="s">
        <v>23</v>
      </c>
      <c r="AN54" s="221">
        <f t="shared" si="1"/>
        <v>0</v>
      </c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3"/>
      <c r="BB54" s="218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20"/>
      <c r="BO54" s="218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20"/>
      <c r="CB54" s="77"/>
      <c r="CC54" s="70"/>
      <c r="CD54" s="218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20"/>
      <c r="CQ54" s="218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20"/>
    </row>
    <row r="55" spans="1:107" s="39" customFormat="1" ht="24" customHeight="1">
      <c r="A55" s="228" t="s">
        <v>135</v>
      </c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30"/>
      <c r="AE55" s="249"/>
      <c r="AF55" s="250"/>
      <c r="AG55" s="250"/>
      <c r="AH55" s="250"/>
      <c r="AI55" s="250"/>
      <c r="AJ55" s="250"/>
      <c r="AK55" s="250"/>
      <c r="AL55" s="251"/>
      <c r="AM55" s="72" t="s">
        <v>31</v>
      </c>
      <c r="AN55" s="221">
        <f t="shared" si="1"/>
        <v>0</v>
      </c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3"/>
      <c r="BB55" s="225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7"/>
      <c r="BO55" s="225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7"/>
      <c r="CB55" s="69"/>
      <c r="CC55" s="60"/>
      <c r="CD55" s="225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7"/>
      <c r="CQ55" s="225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7"/>
    </row>
    <row r="56" spans="1:107" s="39" customFormat="1" ht="23.25" customHeight="1">
      <c r="A56" s="228" t="s">
        <v>124</v>
      </c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30"/>
      <c r="AE56" s="249"/>
      <c r="AF56" s="250"/>
      <c r="AG56" s="250"/>
      <c r="AH56" s="250"/>
      <c r="AI56" s="250"/>
      <c r="AJ56" s="250"/>
      <c r="AK56" s="250"/>
      <c r="AL56" s="251"/>
      <c r="AM56" s="72" t="s">
        <v>32</v>
      </c>
      <c r="AN56" s="221">
        <f t="shared" si="1"/>
        <v>0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3"/>
      <c r="BB56" s="225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7"/>
      <c r="BO56" s="225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7"/>
      <c r="CB56" s="69"/>
      <c r="CC56" s="60"/>
      <c r="CD56" s="225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7"/>
      <c r="CQ56" s="225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7"/>
    </row>
    <row r="57" spans="1:107" s="39" customFormat="1" ht="22.5" customHeight="1">
      <c r="A57" s="217" t="s">
        <v>136</v>
      </c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49"/>
      <c r="AF57" s="250"/>
      <c r="AG57" s="250"/>
      <c r="AH57" s="250"/>
      <c r="AI57" s="250"/>
      <c r="AJ57" s="250"/>
      <c r="AK57" s="250"/>
      <c r="AL57" s="251"/>
      <c r="AM57" s="63" t="s">
        <v>33</v>
      </c>
      <c r="AN57" s="221">
        <f t="shared" si="1"/>
        <v>0</v>
      </c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3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4"/>
      <c r="BN57" s="224"/>
      <c r="BO57" s="225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7"/>
      <c r="CB57" s="69"/>
      <c r="CC57" s="60"/>
      <c r="CD57" s="225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7"/>
      <c r="CQ57" s="225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7"/>
    </row>
    <row r="58" spans="1:107" s="39" customFormat="1" ht="24" customHeight="1">
      <c r="A58" s="217" t="s">
        <v>137</v>
      </c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49"/>
      <c r="AF58" s="250"/>
      <c r="AG58" s="250"/>
      <c r="AH58" s="250"/>
      <c r="AI58" s="250"/>
      <c r="AJ58" s="250"/>
      <c r="AK58" s="250"/>
      <c r="AL58" s="251"/>
      <c r="AM58" s="63" t="s">
        <v>35</v>
      </c>
      <c r="AN58" s="221">
        <f t="shared" si="1"/>
        <v>0</v>
      </c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3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4"/>
      <c r="BN58" s="224"/>
      <c r="BO58" s="225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7"/>
      <c r="CB58" s="69"/>
      <c r="CC58" s="60"/>
      <c r="CD58" s="225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7"/>
      <c r="CQ58" s="225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7"/>
    </row>
    <row r="59" spans="1:107" s="36" customFormat="1" ht="25.9" customHeight="1">
      <c r="A59" s="243" t="s">
        <v>139</v>
      </c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5"/>
      <c r="AE59" s="246" t="s">
        <v>5</v>
      </c>
      <c r="AF59" s="247"/>
      <c r="AG59" s="247"/>
      <c r="AH59" s="247"/>
      <c r="AI59" s="247"/>
      <c r="AJ59" s="247"/>
      <c r="AK59" s="247"/>
      <c r="AL59" s="248"/>
      <c r="AM59" s="40" t="s">
        <v>23</v>
      </c>
      <c r="AN59" s="221">
        <f t="shared" si="1"/>
        <v>27588261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3"/>
      <c r="BB59" s="221">
        <f>BB61+BB62+BB63+BB64+BB65+BB66+BB67+BB71+BB73+BB74+BB75+BB76+BB77+BB78+BB79+BB87+BB88+BB72</f>
        <v>13715100</v>
      </c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3"/>
      <c r="BO59" s="221">
        <f>BO61+BO62+BO63+BO64+BO65+BO66+BO67+BO71+BO73+BO74+BO75+BO76+BO77+BO78+BO79+BO87+BO88+BO72</f>
        <v>2129600</v>
      </c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3"/>
      <c r="CB59" s="76"/>
      <c r="CC59" s="61">
        <f>CC61+CC62+CC63+CC64+CC65+CC66+CC67+CC71+CC72+CC73+CC74+CC75+CC76+CC77+CC78+CC79</f>
        <v>0</v>
      </c>
      <c r="CD59" s="221">
        <f>CD61+CD62+CD63+CD64+CD65+CD66+CD67+CD71+CD73+CD74+CD75+CD76+CD77+CD78+CD79+CD87+CD88+CD72</f>
        <v>11743561</v>
      </c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3"/>
      <c r="CQ59" s="221">
        <f>CQ61+CQ62+CQ63+CQ64+CQ65+CQ66+CQ67+CQ71+CQ73+CQ74+CQ75+CQ76+CQ77+CQ78+CQ79+CQ87+CQ88+CQ72</f>
        <v>0</v>
      </c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3"/>
    </row>
    <row r="60" spans="1:107" s="39" customFormat="1" ht="40.15" customHeight="1">
      <c r="A60" s="257" t="s">
        <v>215</v>
      </c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9"/>
      <c r="AE60" s="249"/>
      <c r="AF60" s="250"/>
      <c r="AG60" s="250"/>
      <c r="AH60" s="250"/>
      <c r="AI60" s="250"/>
      <c r="AJ60" s="250"/>
      <c r="AK60" s="250"/>
      <c r="AL60" s="251"/>
      <c r="AM60" s="56" t="s">
        <v>23</v>
      </c>
      <c r="AN60" s="221">
        <f t="shared" si="1"/>
        <v>0</v>
      </c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3"/>
      <c r="BB60" s="218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20"/>
      <c r="BO60" s="218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20"/>
      <c r="CB60" s="77"/>
      <c r="CC60" s="70"/>
      <c r="CD60" s="218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20"/>
      <c r="CQ60" s="218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20"/>
    </row>
    <row r="61" spans="1:107" s="39" customFormat="1" ht="28.15" customHeight="1">
      <c r="A61" s="228" t="s">
        <v>120</v>
      </c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30"/>
      <c r="AE61" s="249"/>
      <c r="AF61" s="250"/>
      <c r="AG61" s="250"/>
      <c r="AH61" s="250"/>
      <c r="AI61" s="250"/>
      <c r="AJ61" s="250"/>
      <c r="AK61" s="250"/>
      <c r="AL61" s="251"/>
      <c r="AM61" s="72" t="s">
        <v>121</v>
      </c>
      <c r="AN61" s="221">
        <f t="shared" si="1"/>
        <v>0</v>
      </c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3"/>
      <c r="BB61" s="225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7"/>
      <c r="BO61" s="225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7"/>
      <c r="CB61" s="69"/>
      <c r="CC61" s="60"/>
      <c r="CD61" s="225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7"/>
      <c r="CQ61" s="225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7"/>
    </row>
    <row r="62" spans="1:107" s="39" customFormat="1" ht="24" customHeight="1">
      <c r="A62" s="228" t="s">
        <v>122</v>
      </c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30"/>
      <c r="AE62" s="249"/>
      <c r="AF62" s="250"/>
      <c r="AG62" s="250"/>
      <c r="AH62" s="250"/>
      <c r="AI62" s="250"/>
      <c r="AJ62" s="250"/>
      <c r="AK62" s="250"/>
      <c r="AL62" s="251"/>
      <c r="AM62" s="72" t="s">
        <v>27</v>
      </c>
      <c r="AN62" s="221">
        <f t="shared" si="1"/>
        <v>364073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3"/>
      <c r="BB62" s="225">
        <v>300000</v>
      </c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7"/>
      <c r="BO62" s="225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7"/>
      <c r="CB62" s="69"/>
      <c r="CC62" s="60"/>
      <c r="CD62" s="225">
        <v>64073</v>
      </c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7"/>
      <c r="CQ62" s="225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7"/>
    </row>
    <row r="63" spans="1:107" s="39" customFormat="1" ht="24" customHeight="1">
      <c r="A63" s="217" t="s">
        <v>123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49"/>
      <c r="AF63" s="250"/>
      <c r="AG63" s="250"/>
      <c r="AH63" s="250"/>
      <c r="AI63" s="250"/>
      <c r="AJ63" s="250"/>
      <c r="AK63" s="250"/>
      <c r="AL63" s="251"/>
      <c r="AM63" s="63" t="s">
        <v>28</v>
      </c>
      <c r="AN63" s="221">
        <f t="shared" si="1"/>
        <v>0</v>
      </c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3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5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7"/>
      <c r="CB63" s="69"/>
      <c r="CC63" s="60"/>
      <c r="CD63" s="225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7"/>
      <c r="CQ63" s="225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7"/>
    </row>
    <row r="64" spans="1:107" s="39" customFormat="1" ht="22.9" customHeight="1">
      <c r="A64" s="217" t="s">
        <v>140</v>
      </c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49"/>
      <c r="AF64" s="250"/>
      <c r="AG64" s="250"/>
      <c r="AH64" s="250"/>
      <c r="AI64" s="250"/>
      <c r="AJ64" s="250"/>
      <c r="AK64" s="250"/>
      <c r="AL64" s="251"/>
      <c r="AM64" s="63" t="s">
        <v>29</v>
      </c>
      <c r="AN64" s="221">
        <f t="shared" si="1"/>
        <v>10276986</v>
      </c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3"/>
      <c r="BB64" s="224">
        <v>9713200</v>
      </c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  <c r="BN64" s="224"/>
      <c r="BO64" s="225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7"/>
      <c r="CB64" s="69"/>
      <c r="CC64" s="60"/>
      <c r="CD64" s="225">
        <v>563786</v>
      </c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7"/>
      <c r="CQ64" s="225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7"/>
    </row>
    <row r="65" spans="1:107" s="39" customFormat="1" ht="37.9" customHeight="1">
      <c r="A65" s="217" t="s">
        <v>141</v>
      </c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49"/>
      <c r="AF65" s="250"/>
      <c r="AG65" s="250"/>
      <c r="AH65" s="250"/>
      <c r="AI65" s="250"/>
      <c r="AJ65" s="250"/>
      <c r="AK65" s="250"/>
      <c r="AL65" s="251"/>
      <c r="AM65" s="63" t="s">
        <v>30</v>
      </c>
      <c r="AN65" s="221">
        <f t="shared" si="1"/>
        <v>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3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5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7"/>
      <c r="CB65" s="69"/>
      <c r="CC65" s="60"/>
      <c r="CD65" s="225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7"/>
      <c r="CQ65" s="225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7"/>
    </row>
    <row r="66" spans="1:107" s="39" customFormat="1" ht="24" customHeight="1">
      <c r="A66" s="228" t="s">
        <v>135</v>
      </c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30"/>
      <c r="AE66" s="249"/>
      <c r="AF66" s="250"/>
      <c r="AG66" s="250"/>
      <c r="AH66" s="250"/>
      <c r="AI66" s="250"/>
      <c r="AJ66" s="250"/>
      <c r="AK66" s="250"/>
      <c r="AL66" s="251"/>
      <c r="AM66" s="72" t="s">
        <v>31</v>
      </c>
      <c r="AN66" s="221">
        <f t="shared" si="1"/>
        <v>2516200</v>
      </c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3"/>
      <c r="BB66" s="225">
        <v>224600</v>
      </c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7"/>
      <c r="BO66" s="225">
        <v>560000</v>
      </c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7"/>
      <c r="CB66" s="69"/>
      <c r="CC66" s="60"/>
      <c r="CD66" s="225">
        <v>1731600</v>
      </c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7"/>
      <c r="CQ66" s="225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7"/>
    </row>
    <row r="67" spans="1:107" s="39" customFormat="1" ht="23.25" customHeight="1">
      <c r="A67" s="228" t="s">
        <v>142</v>
      </c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30"/>
      <c r="AE67" s="249"/>
      <c r="AF67" s="250"/>
      <c r="AG67" s="250"/>
      <c r="AH67" s="250"/>
      <c r="AI67" s="250"/>
      <c r="AJ67" s="250"/>
      <c r="AK67" s="250"/>
      <c r="AL67" s="251"/>
      <c r="AM67" s="246" t="s">
        <v>32</v>
      </c>
      <c r="AN67" s="221">
        <f t="shared" si="1"/>
        <v>4869600</v>
      </c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3"/>
      <c r="BB67" s="225">
        <f>BB68+BB69+BB70</f>
        <v>0</v>
      </c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7"/>
      <c r="BO67" s="225">
        <f>BO68+BO69+BO70</f>
        <v>1569600</v>
      </c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7"/>
      <c r="CB67" s="69">
        <f>CB68+CB69+CB70</f>
        <v>0</v>
      </c>
      <c r="CC67" s="60">
        <f>CC68+CC69+CC70</f>
        <v>0</v>
      </c>
      <c r="CD67" s="225">
        <f>CD68+CD69+CD70</f>
        <v>3300000</v>
      </c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7"/>
      <c r="CQ67" s="225">
        <f>CQ68+CQ69+CQ70</f>
        <v>0</v>
      </c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7"/>
    </row>
    <row r="68" spans="1:107" s="39" customFormat="1" ht="38.5" customHeight="1">
      <c r="A68" s="228" t="s">
        <v>143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30"/>
      <c r="AE68" s="249"/>
      <c r="AF68" s="250"/>
      <c r="AG68" s="250"/>
      <c r="AH68" s="250"/>
      <c r="AI68" s="250"/>
      <c r="AJ68" s="250"/>
      <c r="AK68" s="250"/>
      <c r="AL68" s="251"/>
      <c r="AM68" s="249"/>
      <c r="AN68" s="221">
        <f t="shared" si="1"/>
        <v>650600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3"/>
      <c r="BB68" s="225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7"/>
      <c r="BO68" s="225">
        <v>650600</v>
      </c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7"/>
      <c r="CB68" s="69"/>
      <c r="CC68" s="60"/>
      <c r="CD68" s="225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7"/>
      <c r="CQ68" s="225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7"/>
    </row>
    <row r="69" spans="1:107" s="39" customFormat="1" ht="22.5" customHeight="1">
      <c r="A69" s="217" t="s">
        <v>144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49"/>
      <c r="AF69" s="250"/>
      <c r="AG69" s="250"/>
      <c r="AH69" s="250"/>
      <c r="AI69" s="250"/>
      <c r="AJ69" s="250"/>
      <c r="AK69" s="250"/>
      <c r="AL69" s="251"/>
      <c r="AM69" s="249"/>
      <c r="AN69" s="221">
        <f t="shared" si="1"/>
        <v>0</v>
      </c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3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5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7"/>
      <c r="CB69" s="69"/>
      <c r="CC69" s="60"/>
      <c r="CD69" s="225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7"/>
      <c r="CQ69" s="225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7"/>
    </row>
    <row r="70" spans="1:107" s="39" customFormat="1" ht="22.5" customHeight="1">
      <c r="A70" s="217" t="s">
        <v>145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49"/>
      <c r="AF70" s="250"/>
      <c r="AG70" s="250"/>
      <c r="AH70" s="250"/>
      <c r="AI70" s="250"/>
      <c r="AJ70" s="250"/>
      <c r="AK70" s="250"/>
      <c r="AL70" s="251"/>
      <c r="AM70" s="252"/>
      <c r="AN70" s="221">
        <f t="shared" si="1"/>
        <v>4219000</v>
      </c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3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5">
        <v>919000</v>
      </c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7"/>
      <c r="CB70" s="69"/>
      <c r="CC70" s="60"/>
      <c r="CD70" s="225">
        <v>3300000</v>
      </c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7"/>
      <c r="CQ70" s="225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7"/>
    </row>
    <row r="71" spans="1:107" s="39" customFormat="1" ht="22.5" customHeight="1">
      <c r="A71" s="217" t="s">
        <v>146</v>
      </c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49"/>
      <c r="AF71" s="250"/>
      <c r="AG71" s="250"/>
      <c r="AH71" s="250"/>
      <c r="AI71" s="250"/>
      <c r="AJ71" s="250"/>
      <c r="AK71" s="250"/>
      <c r="AL71" s="251"/>
      <c r="AM71" s="63" t="s">
        <v>85</v>
      </c>
      <c r="AN71" s="221">
        <f t="shared" si="1"/>
        <v>0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3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5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7"/>
      <c r="CB71" s="69"/>
      <c r="CC71" s="60"/>
      <c r="CD71" s="225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7"/>
      <c r="CQ71" s="225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7"/>
    </row>
    <row r="72" spans="1:107" s="39" customFormat="1" ht="22.5" customHeight="1">
      <c r="A72" s="217" t="s">
        <v>164</v>
      </c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49"/>
      <c r="AF72" s="250"/>
      <c r="AG72" s="250"/>
      <c r="AH72" s="250"/>
      <c r="AI72" s="250"/>
      <c r="AJ72" s="250"/>
      <c r="AK72" s="250"/>
      <c r="AL72" s="251"/>
      <c r="AM72" s="63" t="s">
        <v>163</v>
      </c>
      <c r="AN72" s="221">
        <f t="shared" si="1"/>
        <v>0</v>
      </c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3"/>
      <c r="BB72" s="224"/>
      <c r="BC72" s="224"/>
      <c r="BD72" s="224"/>
      <c r="BE72" s="224"/>
      <c r="BF72" s="224"/>
      <c r="BG72" s="224"/>
      <c r="BH72" s="224"/>
      <c r="BI72" s="224"/>
      <c r="BJ72" s="224"/>
      <c r="BK72" s="224"/>
      <c r="BL72" s="224"/>
      <c r="BM72" s="224"/>
      <c r="BN72" s="224"/>
      <c r="BO72" s="225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7"/>
      <c r="CB72" s="69"/>
      <c r="CC72" s="60"/>
      <c r="CD72" s="225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7"/>
      <c r="CQ72" s="225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7"/>
    </row>
    <row r="73" spans="1:107" s="39" customFormat="1" ht="25.5" customHeight="1">
      <c r="A73" s="228" t="s">
        <v>147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30"/>
      <c r="AE73" s="249"/>
      <c r="AF73" s="250"/>
      <c r="AG73" s="250"/>
      <c r="AH73" s="250"/>
      <c r="AI73" s="250"/>
      <c r="AJ73" s="250"/>
      <c r="AK73" s="250"/>
      <c r="AL73" s="251"/>
      <c r="AM73" s="72" t="s">
        <v>21</v>
      </c>
      <c r="AN73" s="221">
        <f t="shared" si="1"/>
        <v>0</v>
      </c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3"/>
      <c r="BB73" s="225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7"/>
      <c r="BO73" s="225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7"/>
      <c r="CB73" s="69"/>
      <c r="CC73" s="60"/>
      <c r="CD73" s="225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7"/>
      <c r="CQ73" s="225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7"/>
    </row>
    <row r="74" spans="1:107" s="39" customFormat="1" ht="36" customHeight="1">
      <c r="A74" s="228" t="s">
        <v>149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30"/>
      <c r="AE74" s="249"/>
      <c r="AF74" s="250"/>
      <c r="AG74" s="250"/>
      <c r="AH74" s="250"/>
      <c r="AI74" s="250"/>
      <c r="AJ74" s="250"/>
      <c r="AK74" s="250"/>
      <c r="AL74" s="251"/>
      <c r="AM74" s="72" t="s">
        <v>148</v>
      </c>
      <c r="AN74" s="221">
        <f t="shared" si="1"/>
        <v>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3"/>
      <c r="BB74" s="225"/>
      <c r="BC74" s="226"/>
      <c r="BD74" s="226"/>
      <c r="BE74" s="226"/>
      <c r="BF74" s="226"/>
      <c r="BG74" s="226"/>
      <c r="BH74" s="226"/>
      <c r="BI74" s="226"/>
      <c r="BJ74" s="226"/>
      <c r="BK74" s="226"/>
      <c r="BL74" s="226"/>
      <c r="BM74" s="226"/>
      <c r="BN74" s="227"/>
      <c r="BO74" s="225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7"/>
      <c r="CB74" s="69"/>
      <c r="CC74" s="60"/>
      <c r="CD74" s="225"/>
      <c r="CE74" s="226"/>
      <c r="CF74" s="226"/>
      <c r="CG74" s="226"/>
      <c r="CH74" s="226"/>
      <c r="CI74" s="226"/>
      <c r="CJ74" s="226"/>
      <c r="CK74" s="226"/>
      <c r="CL74" s="226"/>
      <c r="CM74" s="226"/>
      <c r="CN74" s="226"/>
      <c r="CO74" s="226"/>
      <c r="CP74" s="227"/>
      <c r="CQ74" s="225"/>
      <c r="CR74" s="226"/>
      <c r="CS74" s="226"/>
      <c r="CT74" s="226"/>
      <c r="CU74" s="226"/>
      <c r="CV74" s="226"/>
      <c r="CW74" s="226"/>
      <c r="CX74" s="226"/>
      <c r="CY74" s="226"/>
      <c r="CZ74" s="226"/>
      <c r="DA74" s="226"/>
      <c r="DB74" s="226"/>
      <c r="DC74" s="227"/>
    </row>
    <row r="75" spans="1:107" s="39" customFormat="1" ht="26.5" customHeight="1">
      <c r="A75" s="228" t="s">
        <v>118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30"/>
      <c r="AE75" s="249"/>
      <c r="AF75" s="250"/>
      <c r="AG75" s="250"/>
      <c r="AH75" s="250"/>
      <c r="AI75" s="250"/>
      <c r="AJ75" s="250"/>
      <c r="AK75" s="250"/>
      <c r="AL75" s="251"/>
      <c r="AM75" s="72" t="s">
        <v>86</v>
      </c>
      <c r="AN75" s="221">
        <f t="shared" si="1"/>
        <v>0</v>
      </c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3"/>
      <c r="BB75" s="225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7"/>
      <c r="BO75" s="225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7"/>
      <c r="CB75" s="69"/>
      <c r="CC75" s="60"/>
      <c r="CD75" s="225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7"/>
      <c r="CQ75" s="225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7"/>
    </row>
    <row r="76" spans="1:107" s="39" customFormat="1" ht="25.9" customHeight="1">
      <c r="A76" s="228" t="s">
        <v>132</v>
      </c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30"/>
      <c r="AE76" s="249"/>
      <c r="AF76" s="250"/>
      <c r="AG76" s="250"/>
      <c r="AH76" s="250"/>
      <c r="AI76" s="250"/>
      <c r="AJ76" s="250"/>
      <c r="AK76" s="250"/>
      <c r="AL76" s="251"/>
      <c r="AM76" s="63" t="s">
        <v>81</v>
      </c>
      <c r="AN76" s="221">
        <f t="shared" si="1"/>
        <v>10000</v>
      </c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3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5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7"/>
      <c r="CB76" s="69"/>
      <c r="CC76" s="60"/>
      <c r="CD76" s="225">
        <v>10000</v>
      </c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7"/>
      <c r="CQ76" s="225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7"/>
    </row>
    <row r="77" spans="1:107" s="39" customFormat="1" ht="22.5" customHeight="1">
      <c r="A77" s="217" t="s">
        <v>150</v>
      </c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49"/>
      <c r="AF77" s="250"/>
      <c r="AG77" s="250"/>
      <c r="AH77" s="250"/>
      <c r="AI77" s="250"/>
      <c r="AJ77" s="250"/>
      <c r="AK77" s="250"/>
      <c r="AL77" s="251"/>
      <c r="AM77" s="63" t="s">
        <v>33</v>
      </c>
      <c r="AN77" s="221">
        <f t="shared" si="1"/>
        <v>1775000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3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5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7"/>
      <c r="CB77" s="69"/>
      <c r="CC77" s="60"/>
      <c r="CD77" s="225">
        <v>1775000</v>
      </c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7"/>
      <c r="CQ77" s="225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7"/>
    </row>
    <row r="78" spans="1:107" s="39" customFormat="1" ht="26.25" customHeight="1">
      <c r="A78" s="217" t="s">
        <v>151</v>
      </c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49"/>
      <c r="AF78" s="250"/>
      <c r="AG78" s="250"/>
      <c r="AH78" s="250"/>
      <c r="AI78" s="250"/>
      <c r="AJ78" s="250"/>
      <c r="AK78" s="250"/>
      <c r="AL78" s="251"/>
      <c r="AM78" s="63" t="s">
        <v>34</v>
      </c>
      <c r="AN78" s="221">
        <f t="shared" si="1"/>
        <v>0</v>
      </c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3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5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7"/>
      <c r="CB78" s="69"/>
      <c r="CC78" s="60"/>
      <c r="CD78" s="225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7"/>
      <c r="CQ78" s="225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7"/>
    </row>
    <row r="79" spans="1:107" s="39" customFormat="1" ht="26.25" customHeight="1">
      <c r="A79" s="217" t="s">
        <v>152</v>
      </c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49"/>
      <c r="AF79" s="250"/>
      <c r="AG79" s="250"/>
      <c r="AH79" s="250"/>
      <c r="AI79" s="250"/>
      <c r="AJ79" s="250"/>
      <c r="AK79" s="250"/>
      <c r="AL79" s="251"/>
      <c r="AM79" s="63" t="s">
        <v>35</v>
      </c>
      <c r="AN79" s="221">
        <f t="shared" si="1"/>
        <v>7776402</v>
      </c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3"/>
      <c r="BB79" s="224">
        <f>BB80+BB81+BB82+BB83+BB84+BB85+BB86</f>
        <v>3477300</v>
      </c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5">
        <f>BO80+BO81+BO82+BO83+BO84+BO85+BO86</f>
        <v>0</v>
      </c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7"/>
      <c r="CB79" s="69">
        <f>CB80+CB81+CB82+CB83+CB84+CB85+CB86</f>
        <v>0</v>
      </c>
      <c r="CC79" s="60">
        <f>CC80+CC81+CC82+CC83+CC84+CC85+CC86</f>
        <v>0</v>
      </c>
      <c r="CD79" s="225">
        <f>CD80+CD81+CD82+CD83+CD84+CD85+CD86</f>
        <v>4299102</v>
      </c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7"/>
      <c r="CQ79" s="225">
        <f>CQ80+CQ81+CQ82+CQ83+CQ84+CQ85+CQ86</f>
        <v>0</v>
      </c>
      <c r="CR79" s="226"/>
      <c r="CS79" s="226"/>
      <c r="CT79" s="226"/>
      <c r="CU79" s="226"/>
      <c r="CV79" s="226"/>
      <c r="CW79" s="226"/>
      <c r="CX79" s="226"/>
      <c r="CY79" s="226"/>
      <c r="CZ79" s="226"/>
      <c r="DA79" s="226"/>
      <c r="DB79" s="226"/>
      <c r="DC79" s="227"/>
    </row>
    <row r="80" spans="1:107" s="39" customFormat="1" ht="39" customHeight="1">
      <c r="A80" s="217" t="s">
        <v>153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49"/>
      <c r="AF80" s="250"/>
      <c r="AG80" s="250"/>
      <c r="AH80" s="250"/>
      <c r="AI80" s="250"/>
      <c r="AJ80" s="250"/>
      <c r="AK80" s="250"/>
      <c r="AL80" s="251"/>
      <c r="AM80" s="63" t="s">
        <v>87</v>
      </c>
      <c r="AN80" s="221">
        <f t="shared" si="1"/>
        <v>80000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3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5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7"/>
      <c r="CB80" s="69"/>
      <c r="CC80" s="60"/>
      <c r="CD80" s="225">
        <v>80000</v>
      </c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7"/>
      <c r="CQ80" s="225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7"/>
    </row>
    <row r="81" spans="1:107" s="39" customFormat="1" ht="26.25" customHeight="1">
      <c r="A81" s="217" t="s">
        <v>154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49"/>
      <c r="AF81" s="250"/>
      <c r="AG81" s="250"/>
      <c r="AH81" s="250"/>
      <c r="AI81" s="250"/>
      <c r="AJ81" s="250"/>
      <c r="AK81" s="250"/>
      <c r="AL81" s="251"/>
      <c r="AM81" s="63" t="s">
        <v>88</v>
      </c>
      <c r="AN81" s="221">
        <f t="shared" si="1"/>
        <v>3367300</v>
      </c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3"/>
      <c r="BB81" s="224">
        <v>3127300</v>
      </c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5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7"/>
      <c r="CB81" s="69"/>
      <c r="CC81" s="60"/>
      <c r="CD81" s="225">
        <v>240000</v>
      </c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7"/>
      <c r="CQ81" s="225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7"/>
    </row>
    <row r="82" spans="1:107" s="39" customFormat="1" ht="26.25" customHeight="1">
      <c r="A82" s="217" t="s">
        <v>155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49"/>
      <c r="AF82" s="250"/>
      <c r="AG82" s="250"/>
      <c r="AH82" s="250"/>
      <c r="AI82" s="250"/>
      <c r="AJ82" s="250"/>
      <c r="AK82" s="250"/>
      <c r="AL82" s="251"/>
      <c r="AM82" s="63" t="s">
        <v>89</v>
      </c>
      <c r="AN82" s="221">
        <f t="shared" si="1"/>
        <v>2150000</v>
      </c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3"/>
      <c r="BB82" s="224">
        <v>350000</v>
      </c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5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7"/>
      <c r="CB82" s="69"/>
      <c r="CC82" s="60"/>
      <c r="CD82" s="225">
        <v>1800000</v>
      </c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7"/>
      <c r="CQ82" s="225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7"/>
    </row>
    <row r="83" spans="1:107" s="39" customFormat="1" ht="26.25" customHeight="1">
      <c r="A83" s="217" t="s">
        <v>156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49"/>
      <c r="AF83" s="250"/>
      <c r="AG83" s="250"/>
      <c r="AH83" s="250"/>
      <c r="AI83" s="250"/>
      <c r="AJ83" s="250"/>
      <c r="AK83" s="250"/>
      <c r="AL83" s="251"/>
      <c r="AM83" s="63" t="s">
        <v>90</v>
      </c>
      <c r="AN83" s="221">
        <f t="shared" si="1"/>
        <v>0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3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5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7"/>
      <c r="CB83" s="69"/>
      <c r="CC83" s="60"/>
      <c r="CD83" s="225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7"/>
      <c r="CQ83" s="225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7"/>
    </row>
    <row r="84" spans="1:107" s="39" customFormat="1" ht="26.25" customHeight="1">
      <c r="A84" s="217" t="s">
        <v>157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49"/>
      <c r="AF84" s="250"/>
      <c r="AG84" s="250"/>
      <c r="AH84" s="250"/>
      <c r="AI84" s="250"/>
      <c r="AJ84" s="250"/>
      <c r="AK84" s="250"/>
      <c r="AL84" s="251"/>
      <c r="AM84" s="63" t="s">
        <v>91</v>
      </c>
      <c r="AN84" s="221">
        <f t="shared" si="1"/>
        <v>473529.1</v>
      </c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3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5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7"/>
      <c r="CB84" s="69"/>
      <c r="CC84" s="60"/>
      <c r="CD84" s="225">
        <v>473529.1</v>
      </c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7"/>
      <c r="CQ84" s="225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7"/>
    </row>
    <row r="85" spans="1:107" s="39" customFormat="1" ht="26.25" customHeight="1">
      <c r="A85" s="217" t="s">
        <v>158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49"/>
      <c r="AF85" s="250"/>
      <c r="AG85" s="250"/>
      <c r="AH85" s="250"/>
      <c r="AI85" s="250"/>
      <c r="AJ85" s="250"/>
      <c r="AK85" s="250"/>
      <c r="AL85" s="251"/>
      <c r="AM85" s="63" t="s">
        <v>92</v>
      </c>
      <c r="AN85" s="221">
        <f t="shared" si="1"/>
        <v>1705572.9</v>
      </c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3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5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7"/>
      <c r="CB85" s="69"/>
      <c r="CC85" s="60"/>
      <c r="CD85" s="225">
        <v>1705572.9</v>
      </c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7"/>
      <c r="CQ85" s="225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7"/>
    </row>
    <row r="86" spans="1:107" s="39" customFormat="1" ht="26.25" customHeight="1">
      <c r="A86" s="217" t="s">
        <v>159</v>
      </c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49"/>
      <c r="AF86" s="250"/>
      <c r="AG86" s="250"/>
      <c r="AH86" s="250"/>
      <c r="AI86" s="250"/>
      <c r="AJ86" s="250"/>
      <c r="AK86" s="250"/>
      <c r="AL86" s="251"/>
      <c r="AM86" s="63" t="s">
        <v>93</v>
      </c>
      <c r="AN86" s="221">
        <f t="shared" si="1"/>
        <v>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3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5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7"/>
      <c r="CB86" s="69"/>
      <c r="CC86" s="60"/>
      <c r="CD86" s="225"/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7"/>
      <c r="CQ86" s="225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7"/>
    </row>
    <row r="87" spans="1:107" s="39" customFormat="1" ht="58.15" customHeight="1">
      <c r="A87" s="217" t="s">
        <v>160</v>
      </c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49"/>
      <c r="AF87" s="250"/>
      <c r="AG87" s="250"/>
      <c r="AH87" s="250"/>
      <c r="AI87" s="250"/>
      <c r="AJ87" s="250"/>
      <c r="AK87" s="250"/>
      <c r="AL87" s="251"/>
      <c r="AM87" s="63" t="s">
        <v>100</v>
      </c>
      <c r="AN87" s="221">
        <f t="shared" si="1"/>
        <v>0</v>
      </c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3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5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/>
      <c r="CA87" s="227"/>
      <c r="CB87" s="69"/>
      <c r="CC87" s="60"/>
      <c r="CD87" s="225"/>
      <c r="CE87" s="226"/>
      <c r="CF87" s="226"/>
      <c r="CG87" s="226"/>
      <c r="CH87" s="226"/>
      <c r="CI87" s="226"/>
      <c r="CJ87" s="226"/>
      <c r="CK87" s="226"/>
      <c r="CL87" s="226"/>
      <c r="CM87" s="226"/>
      <c r="CN87" s="226"/>
      <c r="CO87" s="226"/>
      <c r="CP87" s="227"/>
      <c r="CQ87" s="225"/>
      <c r="CR87" s="226"/>
      <c r="CS87" s="226"/>
      <c r="CT87" s="226"/>
      <c r="CU87" s="226"/>
      <c r="CV87" s="226"/>
      <c r="CW87" s="226"/>
      <c r="CX87" s="226"/>
      <c r="CY87" s="226"/>
      <c r="CZ87" s="226"/>
      <c r="DA87" s="226"/>
      <c r="DB87" s="226"/>
      <c r="DC87" s="227"/>
    </row>
    <row r="88" spans="1:107" s="39" customFormat="1" ht="64.900000000000006" customHeight="1">
      <c r="A88" s="217" t="s">
        <v>161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52"/>
      <c r="AF88" s="253"/>
      <c r="AG88" s="253"/>
      <c r="AH88" s="253"/>
      <c r="AI88" s="253"/>
      <c r="AJ88" s="253"/>
      <c r="AK88" s="253"/>
      <c r="AL88" s="254"/>
      <c r="AM88" s="63" t="s">
        <v>101</v>
      </c>
      <c r="AN88" s="221">
        <f t="shared" si="1"/>
        <v>0</v>
      </c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3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5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7"/>
      <c r="CB88" s="69"/>
      <c r="CC88" s="60"/>
      <c r="CD88" s="225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7"/>
      <c r="CQ88" s="225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7"/>
    </row>
    <row r="89" spans="1:107" s="36" customFormat="1" ht="58.9" customHeight="1">
      <c r="A89" s="243" t="s">
        <v>165</v>
      </c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5"/>
      <c r="AE89" s="246" t="s">
        <v>20</v>
      </c>
      <c r="AF89" s="247"/>
      <c r="AG89" s="247"/>
      <c r="AH89" s="247"/>
      <c r="AI89" s="247"/>
      <c r="AJ89" s="247"/>
      <c r="AK89" s="247"/>
      <c r="AL89" s="248"/>
      <c r="AM89" s="40" t="s">
        <v>23</v>
      </c>
      <c r="AN89" s="221">
        <f t="shared" si="1"/>
        <v>4719100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3"/>
      <c r="BB89" s="221">
        <f>BB90+BB91+BB92+BB93+BB94</f>
        <v>0</v>
      </c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3"/>
      <c r="BO89" s="221">
        <f>BO90+BO91+BO92+BO93+BO94</f>
        <v>0</v>
      </c>
      <c r="BP89" s="222"/>
      <c r="BQ89" s="222"/>
      <c r="BR89" s="222"/>
      <c r="BS89" s="222"/>
      <c r="BT89" s="222"/>
      <c r="BU89" s="222"/>
      <c r="BV89" s="222"/>
      <c r="BW89" s="222"/>
      <c r="BX89" s="222"/>
      <c r="BY89" s="222"/>
      <c r="BZ89" s="222"/>
      <c r="CA89" s="223"/>
      <c r="CB89" s="76">
        <f>CB90+CB91+CB92+CB93+CB94</f>
        <v>0</v>
      </c>
      <c r="CC89" s="61">
        <f>CC90+CC91+CC92+CC93+CC94</f>
        <v>4719100</v>
      </c>
      <c r="CD89" s="221">
        <f>CD90+CD91+CD92+CD93+CD94</f>
        <v>0</v>
      </c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3"/>
      <c r="CQ89" s="221">
        <f>CQ90+CQ91+CQ92+CQ93+CQ94</f>
        <v>0</v>
      </c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3"/>
    </row>
    <row r="90" spans="1:107" s="39" customFormat="1" ht="25.5" customHeight="1">
      <c r="A90" s="228" t="s">
        <v>147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30"/>
      <c r="AE90" s="249"/>
      <c r="AF90" s="250"/>
      <c r="AG90" s="250"/>
      <c r="AH90" s="250"/>
      <c r="AI90" s="250"/>
      <c r="AJ90" s="250"/>
      <c r="AK90" s="250"/>
      <c r="AL90" s="251"/>
      <c r="AM90" s="72" t="s">
        <v>21</v>
      </c>
      <c r="AN90" s="221">
        <f t="shared" si="1"/>
        <v>45000</v>
      </c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3"/>
      <c r="BB90" s="225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7"/>
      <c r="BO90" s="225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7"/>
      <c r="CB90" s="69"/>
      <c r="CC90" s="60">
        <v>45000</v>
      </c>
      <c r="CD90" s="225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7"/>
      <c r="CQ90" s="225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7"/>
    </row>
    <row r="91" spans="1:107" s="39" customFormat="1" ht="25.5" customHeight="1">
      <c r="A91" s="228" t="s">
        <v>167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30"/>
      <c r="AE91" s="249"/>
      <c r="AF91" s="250"/>
      <c r="AG91" s="250"/>
      <c r="AH91" s="250"/>
      <c r="AI91" s="250"/>
      <c r="AJ91" s="250"/>
      <c r="AK91" s="250"/>
      <c r="AL91" s="251"/>
      <c r="AM91" s="72" t="s">
        <v>166</v>
      </c>
      <c r="AN91" s="221">
        <f t="shared" si="1"/>
        <v>4674100</v>
      </c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3"/>
      <c r="BB91" s="225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7"/>
      <c r="BO91" s="225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7"/>
      <c r="CB91" s="69"/>
      <c r="CC91" s="60">
        <v>4674100</v>
      </c>
      <c r="CD91" s="225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7"/>
      <c r="CQ91" s="225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7"/>
    </row>
    <row r="92" spans="1:107" s="39" customFormat="1" ht="36" customHeight="1">
      <c r="A92" s="228" t="s">
        <v>149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30"/>
      <c r="AE92" s="249"/>
      <c r="AF92" s="250"/>
      <c r="AG92" s="250"/>
      <c r="AH92" s="250"/>
      <c r="AI92" s="250"/>
      <c r="AJ92" s="250"/>
      <c r="AK92" s="250"/>
      <c r="AL92" s="251"/>
      <c r="AM92" s="72" t="s">
        <v>148</v>
      </c>
      <c r="AN92" s="221">
        <f t="shared" si="1"/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3"/>
      <c r="BB92" s="225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7"/>
      <c r="BO92" s="225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7"/>
      <c r="CB92" s="69"/>
      <c r="CC92" s="60"/>
      <c r="CD92" s="225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7"/>
      <c r="CQ92" s="225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7"/>
    </row>
    <row r="93" spans="1:107" s="39" customFormat="1" ht="26.5" customHeight="1">
      <c r="A93" s="228" t="s">
        <v>118</v>
      </c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30"/>
      <c r="AE93" s="249"/>
      <c r="AF93" s="250"/>
      <c r="AG93" s="250"/>
      <c r="AH93" s="250"/>
      <c r="AI93" s="250"/>
      <c r="AJ93" s="250"/>
      <c r="AK93" s="250"/>
      <c r="AL93" s="251"/>
      <c r="AM93" s="72" t="s">
        <v>86</v>
      </c>
      <c r="AN93" s="221">
        <f t="shared" si="1"/>
        <v>0</v>
      </c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3"/>
      <c r="BB93" s="225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6"/>
      <c r="BN93" s="227"/>
      <c r="BO93" s="225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/>
      <c r="CA93" s="227"/>
      <c r="CB93" s="69"/>
      <c r="CC93" s="60"/>
      <c r="CD93" s="225"/>
      <c r="CE93" s="226"/>
      <c r="CF93" s="226"/>
      <c r="CG93" s="226"/>
      <c r="CH93" s="226"/>
      <c r="CI93" s="226"/>
      <c r="CJ93" s="226"/>
      <c r="CK93" s="226"/>
      <c r="CL93" s="226"/>
      <c r="CM93" s="226"/>
      <c r="CN93" s="226"/>
      <c r="CO93" s="226"/>
      <c r="CP93" s="227"/>
      <c r="CQ93" s="225"/>
      <c r="CR93" s="226"/>
      <c r="CS93" s="226"/>
      <c r="CT93" s="226"/>
      <c r="CU93" s="226"/>
      <c r="CV93" s="226"/>
      <c r="CW93" s="226"/>
      <c r="CX93" s="226"/>
      <c r="CY93" s="226"/>
      <c r="CZ93" s="226"/>
      <c r="DA93" s="226"/>
      <c r="DB93" s="226"/>
      <c r="DC93" s="227"/>
    </row>
    <row r="94" spans="1:107" s="39" customFormat="1" ht="25.9" customHeight="1">
      <c r="A94" s="228" t="s">
        <v>132</v>
      </c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30"/>
      <c r="AE94" s="252"/>
      <c r="AF94" s="253"/>
      <c r="AG94" s="253"/>
      <c r="AH94" s="253"/>
      <c r="AI94" s="253"/>
      <c r="AJ94" s="253"/>
      <c r="AK94" s="253"/>
      <c r="AL94" s="254"/>
      <c r="AM94" s="63" t="s">
        <v>81</v>
      </c>
      <c r="AN94" s="221">
        <f t="shared" si="1"/>
        <v>0</v>
      </c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3"/>
      <c r="BB94" s="225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7"/>
      <c r="BO94" s="225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7"/>
      <c r="CB94" s="69"/>
      <c r="CC94" s="60"/>
      <c r="CD94" s="225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7"/>
      <c r="CQ94" s="225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7"/>
    </row>
    <row r="95" spans="1:107" s="36" customFormat="1" ht="24" customHeight="1">
      <c r="A95" s="243" t="s">
        <v>168</v>
      </c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5"/>
      <c r="AE95" s="246" t="s">
        <v>35</v>
      </c>
      <c r="AF95" s="247"/>
      <c r="AG95" s="247"/>
      <c r="AH95" s="247"/>
      <c r="AI95" s="247"/>
      <c r="AJ95" s="247"/>
      <c r="AK95" s="247"/>
      <c r="AL95" s="248"/>
      <c r="AM95" s="40" t="s">
        <v>23</v>
      </c>
      <c r="AN95" s="221">
        <f t="shared" si="1"/>
        <v>7492900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3"/>
      <c r="BB95" s="221">
        <f>BB96+BB97</f>
        <v>0</v>
      </c>
      <c r="BC95" s="222"/>
      <c r="BD95" s="222"/>
      <c r="BE95" s="222"/>
      <c r="BF95" s="222"/>
      <c r="BG95" s="222"/>
      <c r="BH95" s="222"/>
      <c r="BI95" s="222"/>
      <c r="BJ95" s="222"/>
      <c r="BK95" s="222"/>
      <c r="BL95" s="222"/>
      <c r="BM95" s="222"/>
      <c r="BN95" s="223"/>
      <c r="BO95" s="221">
        <f>BO96+BO97</f>
        <v>0</v>
      </c>
      <c r="BP95" s="222"/>
      <c r="BQ95" s="222"/>
      <c r="BR95" s="222"/>
      <c r="BS95" s="222"/>
      <c r="BT95" s="222"/>
      <c r="BU95" s="222"/>
      <c r="BV95" s="222"/>
      <c r="BW95" s="222"/>
      <c r="BX95" s="222"/>
      <c r="BY95" s="222"/>
      <c r="BZ95" s="222"/>
      <c r="CA95" s="223"/>
      <c r="CB95" s="76">
        <f>CB96+CB97</f>
        <v>0</v>
      </c>
      <c r="CC95" s="61">
        <f>CC96+CC97</f>
        <v>7477900</v>
      </c>
      <c r="CD95" s="221">
        <f>CD96+CD97</f>
        <v>15000</v>
      </c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3"/>
      <c r="CQ95" s="221">
        <f>CQ96+CQ97</f>
        <v>0</v>
      </c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3"/>
    </row>
    <row r="96" spans="1:107" s="39" customFormat="1" ht="25.5" customHeight="1">
      <c r="A96" s="228" t="s">
        <v>147</v>
      </c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30"/>
      <c r="AE96" s="249"/>
      <c r="AF96" s="250"/>
      <c r="AG96" s="250"/>
      <c r="AH96" s="250"/>
      <c r="AI96" s="250"/>
      <c r="AJ96" s="250"/>
      <c r="AK96" s="250"/>
      <c r="AL96" s="251"/>
      <c r="AM96" s="72" t="s">
        <v>21</v>
      </c>
      <c r="AN96" s="221">
        <f t="shared" ref="AN96:AN123" si="2">BB96+BO96+CC96+CD96</f>
        <v>2532100</v>
      </c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2"/>
      <c r="BA96" s="223"/>
      <c r="BB96" s="225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7"/>
      <c r="BO96" s="225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/>
      <c r="CA96" s="227"/>
      <c r="CB96" s="69"/>
      <c r="CC96" s="60">
        <v>2532100</v>
      </c>
      <c r="CD96" s="225"/>
      <c r="CE96" s="226"/>
      <c r="CF96" s="226"/>
      <c r="CG96" s="226"/>
      <c r="CH96" s="226"/>
      <c r="CI96" s="226"/>
      <c r="CJ96" s="226"/>
      <c r="CK96" s="226"/>
      <c r="CL96" s="226"/>
      <c r="CM96" s="226"/>
      <c r="CN96" s="226"/>
      <c r="CO96" s="226"/>
      <c r="CP96" s="227"/>
      <c r="CQ96" s="225"/>
      <c r="CR96" s="226"/>
      <c r="CS96" s="226"/>
      <c r="CT96" s="226"/>
      <c r="CU96" s="226"/>
      <c r="CV96" s="226"/>
      <c r="CW96" s="226"/>
      <c r="CX96" s="226"/>
      <c r="CY96" s="226"/>
      <c r="CZ96" s="226"/>
      <c r="DA96" s="226"/>
      <c r="DB96" s="226"/>
      <c r="DC96" s="227"/>
    </row>
    <row r="97" spans="1:107" s="39" customFormat="1" ht="25.9" customHeight="1">
      <c r="A97" s="228" t="s">
        <v>132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30"/>
      <c r="AE97" s="252"/>
      <c r="AF97" s="253"/>
      <c r="AG97" s="253"/>
      <c r="AH97" s="253"/>
      <c r="AI97" s="253"/>
      <c r="AJ97" s="253"/>
      <c r="AK97" s="253"/>
      <c r="AL97" s="254"/>
      <c r="AM97" s="63" t="s">
        <v>81</v>
      </c>
      <c r="AN97" s="221">
        <f t="shared" si="2"/>
        <v>4960800</v>
      </c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3"/>
      <c r="BB97" s="225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7"/>
      <c r="BO97" s="225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7"/>
      <c r="CB97" s="69"/>
      <c r="CC97" s="60">
        <v>4945800</v>
      </c>
      <c r="CD97" s="225">
        <v>15000</v>
      </c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7"/>
      <c r="CQ97" s="225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7"/>
    </row>
    <row r="98" spans="1:107" s="36" customFormat="1" ht="22.9" customHeight="1">
      <c r="A98" s="243" t="s">
        <v>170</v>
      </c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5"/>
      <c r="AE98" s="246" t="s">
        <v>169</v>
      </c>
      <c r="AF98" s="247"/>
      <c r="AG98" s="247"/>
      <c r="AH98" s="247"/>
      <c r="AI98" s="247"/>
      <c r="AJ98" s="247"/>
      <c r="AK98" s="247"/>
      <c r="AL98" s="248"/>
      <c r="AM98" s="40" t="s">
        <v>23</v>
      </c>
      <c r="AN98" s="221">
        <f t="shared" si="2"/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3"/>
      <c r="BB98" s="221">
        <f>BB99</f>
        <v>0</v>
      </c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3"/>
      <c r="BO98" s="221">
        <f>BO99</f>
        <v>0</v>
      </c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3"/>
      <c r="CB98" s="76">
        <f>CB99</f>
        <v>0</v>
      </c>
      <c r="CC98" s="61">
        <f>CC99</f>
        <v>0</v>
      </c>
      <c r="CD98" s="221">
        <f>CD99</f>
        <v>0</v>
      </c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3"/>
      <c r="CQ98" s="221">
        <f>CQ99</f>
        <v>0</v>
      </c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3"/>
    </row>
    <row r="99" spans="1:107" s="39" customFormat="1" ht="25.9" customHeight="1">
      <c r="A99" s="228" t="s">
        <v>132</v>
      </c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30"/>
      <c r="AE99" s="252"/>
      <c r="AF99" s="253"/>
      <c r="AG99" s="253"/>
      <c r="AH99" s="253"/>
      <c r="AI99" s="253"/>
      <c r="AJ99" s="253"/>
      <c r="AK99" s="253"/>
      <c r="AL99" s="254"/>
      <c r="AM99" s="63" t="s">
        <v>81</v>
      </c>
      <c r="AN99" s="221">
        <f t="shared" si="2"/>
        <v>0</v>
      </c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3"/>
      <c r="BB99" s="225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7"/>
      <c r="BO99" s="225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7"/>
      <c r="CB99" s="69"/>
      <c r="CC99" s="60"/>
      <c r="CD99" s="225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7"/>
      <c r="CQ99" s="225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7"/>
    </row>
    <row r="100" spans="1:107" s="36" customFormat="1" ht="26.5" customHeight="1">
      <c r="A100" s="243" t="s">
        <v>171</v>
      </c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5"/>
      <c r="AE100" s="246" t="s">
        <v>36</v>
      </c>
      <c r="AF100" s="247"/>
      <c r="AG100" s="247"/>
      <c r="AH100" s="247"/>
      <c r="AI100" s="247"/>
      <c r="AJ100" s="247"/>
      <c r="AK100" s="247"/>
      <c r="AL100" s="248"/>
      <c r="AM100" s="40" t="s">
        <v>23</v>
      </c>
      <c r="AN100" s="221">
        <f t="shared" si="2"/>
        <v>0</v>
      </c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3"/>
      <c r="BB100" s="221">
        <f>BB101</f>
        <v>0</v>
      </c>
      <c r="BC100" s="222"/>
      <c r="BD100" s="222"/>
      <c r="BE100" s="222"/>
      <c r="BF100" s="222"/>
      <c r="BG100" s="222"/>
      <c r="BH100" s="222"/>
      <c r="BI100" s="222"/>
      <c r="BJ100" s="222"/>
      <c r="BK100" s="222"/>
      <c r="BL100" s="222"/>
      <c r="BM100" s="222"/>
      <c r="BN100" s="223"/>
      <c r="BO100" s="221">
        <f>BO101</f>
        <v>0</v>
      </c>
      <c r="BP100" s="222"/>
      <c r="BQ100" s="222"/>
      <c r="BR100" s="222"/>
      <c r="BS100" s="222"/>
      <c r="BT100" s="222"/>
      <c r="BU100" s="222"/>
      <c r="BV100" s="222"/>
      <c r="BW100" s="222"/>
      <c r="BX100" s="222"/>
      <c r="BY100" s="222"/>
      <c r="BZ100" s="222"/>
      <c r="CA100" s="223"/>
      <c r="CB100" s="76">
        <f>CB101</f>
        <v>0</v>
      </c>
      <c r="CC100" s="61">
        <f>CC101</f>
        <v>0</v>
      </c>
      <c r="CD100" s="221">
        <f>CD101</f>
        <v>0</v>
      </c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3"/>
      <c r="CQ100" s="221">
        <f>CQ101</f>
        <v>0</v>
      </c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3"/>
    </row>
    <row r="101" spans="1:107" s="39" customFormat="1" ht="25.9" customHeight="1">
      <c r="A101" s="228" t="s">
        <v>132</v>
      </c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30"/>
      <c r="AE101" s="252"/>
      <c r="AF101" s="253"/>
      <c r="AG101" s="253"/>
      <c r="AH101" s="253"/>
      <c r="AI101" s="253"/>
      <c r="AJ101" s="253"/>
      <c r="AK101" s="253"/>
      <c r="AL101" s="254"/>
      <c r="AM101" s="63" t="s">
        <v>81</v>
      </c>
      <c r="AN101" s="221">
        <f t="shared" si="2"/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3"/>
      <c r="BB101" s="225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7"/>
      <c r="BO101" s="225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7"/>
      <c r="CB101" s="69"/>
      <c r="CC101" s="60"/>
      <c r="CD101" s="225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7"/>
      <c r="CQ101" s="225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7"/>
    </row>
    <row r="102" spans="1:107" s="36" customFormat="1" ht="37.15" customHeight="1">
      <c r="A102" s="243" t="s">
        <v>172</v>
      </c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5"/>
      <c r="AE102" s="246" t="s">
        <v>37</v>
      </c>
      <c r="AF102" s="247"/>
      <c r="AG102" s="247"/>
      <c r="AH102" s="247"/>
      <c r="AI102" s="247"/>
      <c r="AJ102" s="247"/>
      <c r="AK102" s="247"/>
      <c r="AL102" s="248"/>
      <c r="AM102" s="40" t="s">
        <v>23</v>
      </c>
      <c r="AN102" s="221">
        <f t="shared" si="2"/>
        <v>0</v>
      </c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3"/>
      <c r="BB102" s="221">
        <f>BB103+BB104+BB105+BB106</f>
        <v>0</v>
      </c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3"/>
      <c r="BO102" s="221">
        <f>BO103+BO104+BO105+BO106</f>
        <v>0</v>
      </c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3"/>
      <c r="CB102" s="76">
        <f>CB103+CB104+CB105+CB106</f>
        <v>0</v>
      </c>
      <c r="CC102" s="61">
        <f>CC103+CC104+CC105+CC106</f>
        <v>0</v>
      </c>
      <c r="CD102" s="221">
        <f>CD103+CD104+CD105+CD106</f>
        <v>0</v>
      </c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3"/>
      <c r="CQ102" s="221">
        <f>CQ103+CQ104+CQ105+CQ106</f>
        <v>0</v>
      </c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3"/>
    </row>
    <row r="103" spans="1:107" s="39" customFormat="1" ht="25.9" customHeight="1">
      <c r="A103" s="228" t="s">
        <v>173</v>
      </c>
      <c r="B103" s="229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30"/>
      <c r="AE103" s="249"/>
      <c r="AF103" s="250"/>
      <c r="AG103" s="250"/>
      <c r="AH103" s="250"/>
      <c r="AI103" s="250"/>
      <c r="AJ103" s="250"/>
      <c r="AK103" s="250"/>
      <c r="AL103" s="251"/>
      <c r="AM103" s="63" t="s">
        <v>83</v>
      </c>
      <c r="AN103" s="221">
        <f t="shared" si="2"/>
        <v>0</v>
      </c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3"/>
      <c r="BB103" s="225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7"/>
      <c r="BO103" s="225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7"/>
      <c r="CB103" s="69"/>
      <c r="CC103" s="60"/>
      <c r="CD103" s="225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7"/>
      <c r="CQ103" s="225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7"/>
    </row>
    <row r="104" spans="1:107" s="39" customFormat="1" ht="33.65" customHeight="1">
      <c r="A104" s="228" t="s">
        <v>174</v>
      </c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30"/>
      <c r="AE104" s="249"/>
      <c r="AF104" s="250"/>
      <c r="AG104" s="250"/>
      <c r="AH104" s="250"/>
      <c r="AI104" s="250"/>
      <c r="AJ104" s="250"/>
      <c r="AK104" s="250"/>
      <c r="AL104" s="251"/>
      <c r="AM104" s="63" t="s">
        <v>82</v>
      </c>
      <c r="AN104" s="221">
        <f t="shared" si="2"/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3"/>
      <c r="BB104" s="225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7"/>
      <c r="BO104" s="225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7"/>
      <c r="CB104" s="69"/>
      <c r="CC104" s="60"/>
      <c r="CD104" s="225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7"/>
      <c r="CQ104" s="225"/>
      <c r="CR104" s="226"/>
      <c r="CS104" s="226"/>
      <c r="CT104" s="226"/>
      <c r="CU104" s="226"/>
      <c r="CV104" s="226"/>
      <c r="CW104" s="226"/>
      <c r="CX104" s="226"/>
      <c r="CY104" s="226"/>
      <c r="CZ104" s="226"/>
      <c r="DA104" s="226"/>
      <c r="DB104" s="226"/>
      <c r="DC104" s="227"/>
    </row>
    <row r="105" spans="1:107" s="39" customFormat="1" ht="25.9" customHeight="1">
      <c r="A105" s="228" t="s">
        <v>132</v>
      </c>
      <c r="B105" s="229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30"/>
      <c r="AE105" s="249"/>
      <c r="AF105" s="250"/>
      <c r="AG105" s="250"/>
      <c r="AH105" s="250"/>
      <c r="AI105" s="250"/>
      <c r="AJ105" s="250"/>
      <c r="AK105" s="250"/>
      <c r="AL105" s="251"/>
      <c r="AM105" s="63" t="s">
        <v>81</v>
      </c>
      <c r="AN105" s="221">
        <f t="shared" si="2"/>
        <v>0</v>
      </c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3"/>
      <c r="BB105" s="225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7"/>
      <c r="BO105" s="225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7"/>
      <c r="CB105" s="69"/>
      <c r="CC105" s="60"/>
      <c r="CD105" s="225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7"/>
      <c r="CQ105" s="225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7"/>
    </row>
    <row r="106" spans="1:107" s="39" customFormat="1" ht="25.9" customHeight="1">
      <c r="A106" s="228" t="s">
        <v>176</v>
      </c>
      <c r="B106" s="229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30"/>
      <c r="AE106" s="252"/>
      <c r="AF106" s="253"/>
      <c r="AG106" s="253"/>
      <c r="AH106" s="253"/>
      <c r="AI106" s="253"/>
      <c r="AJ106" s="253"/>
      <c r="AK106" s="253"/>
      <c r="AL106" s="254"/>
      <c r="AM106" s="63" t="s">
        <v>175</v>
      </c>
      <c r="AN106" s="221">
        <f t="shared" si="2"/>
        <v>0</v>
      </c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3"/>
      <c r="BB106" s="225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7"/>
      <c r="BO106" s="225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7"/>
      <c r="CB106" s="69"/>
      <c r="CC106" s="60"/>
      <c r="CD106" s="225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7"/>
      <c r="CQ106" s="225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7"/>
    </row>
    <row r="107" spans="1:107" s="36" customFormat="1" ht="39" customHeight="1">
      <c r="A107" s="243" t="s">
        <v>177</v>
      </c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5"/>
      <c r="AE107" s="246" t="s">
        <v>38</v>
      </c>
      <c r="AF107" s="247"/>
      <c r="AG107" s="247"/>
      <c r="AH107" s="247"/>
      <c r="AI107" s="247"/>
      <c r="AJ107" s="247"/>
      <c r="AK107" s="247"/>
      <c r="AL107" s="248"/>
      <c r="AM107" s="40" t="s">
        <v>23</v>
      </c>
      <c r="AN107" s="221">
        <f t="shared" si="2"/>
        <v>1118600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3"/>
      <c r="BB107" s="221">
        <f>BB108+BB109</f>
        <v>1093600</v>
      </c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3"/>
      <c r="BO107" s="221">
        <f>BO108+BO109</f>
        <v>0</v>
      </c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222"/>
      <c r="BZ107" s="222"/>
      <c r="CA107" s="223"/>
      <c r="CB107" s="76">
        <f>CB108+CB109</f>
        <v>0</v>
      </c>
      <c r="CC107" s="61">
        <f>CC108+CC109</f>
        <v>0</v>
      </c>
      <c r="CD107" s="221">
        <f>CD108+CD109</f>
        <v>25000</v>
      </c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3"/>
      <c r="CQ107" s="221">
        <f>CQ108+CQ109</f>
        <v>0</v>
      </c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3"/>
    </row>
    <row r="108" spans="1:107" s="39" customFormat="1" ht="26.25" customHeight="1">
      <c r="A108" s="217" t="s">
        <v>178</v>
      </c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49"/>
      <c r="AF108" s="250"/>
      <c r="AG108" s="250"/>
      <c r="AH108" s="250"/>
      <c r="AI108" s="250"/>
      <c r="AJ108" s="250"/>
      <c r="AK108" s="250"/>
      <c r="AL108" s="251"/>
      <c r="AM108" s="255" t="s">
        <v>83</v>
      </c>
      <c r="AN108" s="221">
        <f t="shared" si="2"/>
        <v>640500</v>
      </c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3"/>
      <c r="BB108" s="224">
        <v>615500</v>
      </c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5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7"/>
      <c r="CB108" s="69"/>
      <c r="CC108" s="60"/>
      <c r="CD108" s="225">
        <v>25000</v>
      </c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7"/>
      <c r="CQ108" s="225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7"/>
    </row>
    <row r="109" spans="1:107" s="39" customFormat="1" ht="26.25" customHeight="1">
      <c r="A109" s="217" t="s">
        <v>179</v>
      </c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52"/>
      <c r="AF109" s="253"/>
      <c r="AG109" s="253"/>
      <c r="AH109" s="253"/>
      <c r="AI109" s="253"/>
      <c r="AJ109" s="253"/>
      <c r="AK109" s="253"/>
      <c r="AL109" s="254"/>
      <c r="AM109" s="256"/>
      <c r="AN109" s="221">
        <f t="shared" si="2"/>
        <v>478100</v>
      </c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3"/>
      <c r="BB109" s="224">
        <v>478100</v>
      </c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5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7"/>
      <c r="CB109" s="69"/>
      <c r="CC109" s="60"/>
      <c r="CD109" s="225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7"/>
      <c r="CQ109" s="225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7"/>
    </row>
    <row r="110" spans="1:107" s="36" customFormat="1" ht="22.9" customHeight="1">
      <c r="A110" s="243" t="s">
        <v>180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5"/>
      <c r="AE110" s="246" t="s">
        <v>39</v>
      </c>
      <c r="AF110" s="247"/>
      <c r="AG110" s="247"/>
      <c r="AH110" s="247"/>
      <c r="AI110" s="247"/>
      <c r="AJ110" s="247"/>
      <c r="AK110" s="247"/>
      <c r="AL110" s="248"/>
      <c r="AM110" s="40" t="s">
        <v>23</v>
      </c>
      <c r="AN110" s="221">
        <f t="shared" si="2"/>
        <v>26000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3"/>
      <c r="BB110" s="221">
        <f>BB111</f>
        <v>0</v>
      </c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3"/>
      <c r="BO110" s="221">
        <v>0</v>
      </c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222"/>
      <c r="BZ110" s="222"/>
      <c r="CA110" s="223"/>
      <c r="CB110" s="76">
        <f>CB111</f>
        <v>0</v>
      </c>
      <c r="CC110" s="61">
        <f>CC111</f>
        <v>0</v>
      </c>
      <c r="CD110" s="221">
        <f>CD111</f>
        <v>26000</v>
      </c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3"/>
      <c r="CQ110" s="221">
        <f>CQ111</f>
        <v>0</v>
      </c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3"/>
    </row>
    <row r="111" spans="1:107" s="39" customFormat="1" ht="25.9" customHeight="1">
      <c r="A111" s="228" t="s">
        <v>173</v>
      </c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30"/>
      <c r="AE111" s="252"/>
      <c r="AF111" s="253"/>
      <c r="AG111" s="253"/>
      <c r="AH111" s="253"/>
      <c r="AI111" s="253"/>
      <c r="AJ111" s="253"/>
      <c r="AK111" s="253"/>
      <c r="AL111" s="254"/>
      <c r="AM111" s="63" t="s">
        <v>83</v>
      </c>
      <c r="AN111" s="221">
        <f t="shared" si="2"/>
        <v>26000</v>
      </c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3"/>
      <c r="BB111" s="225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7"/>
      <c r="BO111" s="225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7"/>
      <c r="CB111" s="69"/>
      <c r="CC111" s="60"/>
      <c r="CD111" s="225">
        <v>26000</v>
      </c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7"/>
      <c r="CQ111" s="225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7"/>
    </row>
    <row r="112" spans="1:107" s="36" customFormat="1" ht="22.9" customHeight="1">
      <c r="A112" s="243" t="s">
        <v>181</v>
      </c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5"/>
      <c r="AE112" s="246" t="s">
        <v>40</v>
      </c>
      <c r="AF112" s="247"/>
      <c r="AG112" s="247"/>
      <c r="AH112" s="247"/>
      <c r="AI112" s="247"/>
      <c r="AJ112" s="247"/>
      <c r="AK112" s="247"/>
      <c r="AL112" s="248"/>
      <c r="AM112" s="40" t="s">
        <v>23</v>
      </c>
      <c r="AN112" s="221">
        <f t="shared" si="2"/>
        <v>90472</v>
      </c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23"/>
      <c r="BB112" s="221">
        <f>BB113+BB114+BB115+BB116+BB117</f>
        <v>0</v>
      </c>
      <c r="BC112" s="222"/>
      <c r="BD112" s="222"/>
      <c r="BE112" s="222"/>
      <c r="BF112" s="222"/>
      <c r="BG112" s="222"/>
      <c r="BH112" s="222"/>
      <c r="BI112" s="222"/>
      <c r="BJ112" s="222"/>
      <c r="BK112" s="222"/>
      <c r="BL112" s="222"/>
      <c r="BM112" s="222"/>
      <c r="BN112" s="223"/>
      <c r="BO112" s="221">
        <f>BO113+BO114+BO115+BO116+BO117</f>
        <v>0</v>
      </c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3"/>
      <c r="CB112" s="76">
        <f>CB113+CB114+CB115+CB116+CB117</f>
        <v>0</v>
      </c>
      <c r="CC112" s="61">
        <f>CC113+CC114+CC115+CC116+CC117</f>
        <v>0</v>
      </c>
      <c r="CD112" s="221">
        <f>CD113+CD114+CD115+CD116+CD117</f>
        <v>90472</v>
      </c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3"/>
      <c r="CQ112" s="221">
        <f>CQ113+CQ114+CQ115+CQ116+CQ117</f>
        <v>0</v>
      </c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3"/>
    </row>
    <row r="113" spans="1:107" s="39" customFormat="1" ht="28.9" customHeight="1">
      <c r="A113" s="228" t="s">
        <v>173</v>
      </c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30"/>
      <c r="AE113" s="249"/>
      <c r="AF113" s="250"/>
      <c r="AG113" s="250"/>
      <c r="AH113" s="250"/>
      <c r="AI113" s="250"/>
      <c r="AJ113" s="250"/>
      <c r="AK113" s="250"/>
      <c r="AL113" s="251"/>
      <c r="AM113" s="63" t="s">
        <v>83</v>
      </c>
      <c r="AN113" s="221">
        <f t="shared" si="2"/>
        <v>75000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3"/>
      <c r="BB113" s="225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7"/>
      <c r="BO113" s="225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7"/>
      <c r="CB113" s="69"/>
      <c r="CC113" s="60"/>
      <c r="CD113" s="225">
        <v>75000</v>
      </c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7"/>
      <c r="CQ113" s="225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7"/>
    </row>
    <row r="114" spans="1:107" s="39" customFormat="1" ht="37.9" customHeight="1">
      <c r="A114" s="228" t="s">
        <v>182</v>
      </c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30"/>
      <c r="AE114" s="249"/>
      <c r="AF114" s="250"/>
      <c r="AG114" s="250"/>
      <c r="AH114" s="250"/>
      <c r="AI114" s="250"/>
      <c r="AJ114" s="250"/>
      <c r="AK114" s="250"/>
      <c r="AL114" s="251"/>
      <c r="AM114" s="65" t="s">
        <v>84</v>
      </c>
      <c r="AN114" s="221">
        <f>BB114+BO114+CC114+CD114</f>
        <v>15472</v>
      </c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3"/>
      <c r="BB114" s="225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7"/>
      <c r="BO114" s="225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7"/>
      <c r="CB114" s="69"/>
      <c r="CC114" s="60"/>
      <c r="CD114" s="225">
        <v>15472</v>
      </c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7"/>
      <c r="CQ114" s="225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7"/>
    </row>
    <row r="115" spans="1:107" s="39" customFormat="1" ht="25.9" customHeight="1">
      <c r="A115" s="228" t="s">
        <v>183</v>
      </c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30"/>
      <c r="AE115" s="249"/>
      <c r="AF115" s="250"/>
      <c r="AG115" s="250"/>
      <c r="AH115" s="250"/>
      <c r="AI115" s="250"/>
      <c r="AJ115" s="250"/>
      <c r="AK115" s="250"/>
      <c r="AL115" s="251"/>
      <c r="AM115" s="65" t="s">
        <v>184</v>
      </c>
      <c r="AN115" s="221">
        <f t="shared" si="2"/>
        <v>0</v>
      </c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3"/>
      <c r="BB115" s="225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7"/>
      <c r="BO115" s="225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7"/>
      <c r="CB115" s="69"/>
      <c r="CC115" s="60"/>
      <c r="CD115" s="225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7"/>
      <c r="CQ115" s="225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7"/>
    </row>
    <row r="116" spans="1:107" s="39" customFormat="1" ht="25.9" customHeight="1">
      <c r="A116" s="228" t="s">
        <v>132</v>
      </c>
      <c r="B116" s="229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30"/>
      <c r="AE116" s="249"/>
      <c r="AF116" s="250"/>
      <c r="AG116" s="250"/>
      <c r="AH116" s="250"/>
      <c r="AI116" s="250"/>
      <c r="AJ116" s="250"/>
      <c r="AK116" s="250"/>
      <c r="AL116" s="251"/>
      <c r="AM116" s="65" t="s">
        <v>81</v>
      </c>
      <c r="AN116" s="221">
        <f t="shared" si="2"/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3"/>
      <c r="BB116" s="225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7"/>
      <c r="BO116" s="225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7"/>
      <c r="CB116" s="69"/>
      <c r="CC116" s="60"/>
      <c r="CD116" s="225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7"/>
      <c r="CQ116" s="225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7"/>
    </row>
    <row r="117" spans="1:107" s="39" customFormat="1" ht="25.9" customHeight="1">
      <c r="A117" s="228" t="s">
        <v>176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30"/>
      <c r="AE117" s="249"/>
      <c r="AF117" s="250"/>
      <c r="AG117" s="250"/>
      <c r="AH117" s="250"/>
      <c r="AI117" s="250"/>
      <c r="AJ117" s="250"/>
      <c r="AK117" s="250"/>
      <c r="AL117" s="251"/>
      <c r="AM117" s="65" t="s">
        <v>175</v>
      </c>
      <c r="AN117" s="221">
        <f t="shared" si="2"/>
        <v>0</v>
      </c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3"/>
      <c r="BB117" s="225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7"/>
      <c r="BO117" s="225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7"/>
      <c r="CB117" s="69"/>
      <c r="CC117" s="60"/>
      <c r="CD117" s="225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7"/>
      <c r="CQ117" s="225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7"/>
    </row>
    <row r="118" spans="1:107" s="36" customFormat="1" ht="22.9" customHeight="1">
      <c r="A118" s="243" t="s">
        <v>187</v>
      </c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5"/>
      <c r="AE118" s="246" t="s">
        <v>190</v>
      </c>
      <c r="AF118" s="247"/>
      <c r="AG118" s="247"/>
      <c r="AH118" s="247"/>
      <c r="AI118" s="247"/>
      <c r="AJ118" s="247"/>
      <c r="AK118" s="247"/>
      <c r="AL118" s="248"/>
      <c r="AM118" s="40" t="s">
        <v>23</v>
      </c>
      <c r="AN118" s="221">
        <f t="shared" si="2"/>
        <v>0</v>
      </c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3"/>
      <c r="BB118" s="221">
        <f>BB119+BB120+BB121</f>
        <v>0</v>
      </c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3"/>
      <c r="BO118" s="221">
        <f>BO119+BO120+BO123</f>
        <v>0</v>
      </c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3"/>
      <c r="CB118" s="76">
        <f>CB119+CB120+CB121</f>
        <v>0</v>
      </c>
      <c r="CC118" s="61">
        <f>CC119+CC120+CC121</f>
        <v>0</v>
      </c>
      <c r="CD118" s="221">
        <f>CD119+CD120+CD123</f>
        <v>0</v>
      </c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3"/>
      <c r="CQ118" s="221">
        <f>CQ119+CQ120+CQ123</f>
        <v>0</v>
      </c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3"/>
    </row>
    <row r="119" spans="1:107" s="39" customFormat="1" ht="29.5" customHeight="1">
      <c r="A119" s="228" t="s">
        <v>188</v>
      </c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30"/>
      <c r="AE119" s="249"/>
      <c r="AF119" s="250"/>
      <c r="AG119" s="250"/>
      <c r="AH119" s="250"/>
      <c r="AI119" s="250"/>
      <c r="AJ119" s="250"/>
      <c r="AK119" s="250"/>
      <c r="AL119" s="251"/>
      <c r="AM119" s="63"/>
      <c r="AN119" s="221">
        <f t="shared" si="2"/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3"/>
      <c r="BB119" s="225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7"/>
      <c r="BO119" s="225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7"/>
      <c r="CB119" s="69"/>
      <c r="CC119" s="60"/>
      <c r="CD119" s="225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7"/>
      <c r="CQ119" s="225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7"/>
    </row>
    <row r="120" spans="1:107" s="39" customFormat="1" ht="27" customHeight="1">
      <c r="A120" s="228" t="s">
        <v>189</v>
      </c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30"/>
      <c r="AE120" s="249"/>
      <c r="AF120" s="250"/>
      <c r="AG120" s="250"/>
      <c r="AH120" s="250"/>
      <c r="AI120" s="250"/>
      <c r="AJ120" s="250"/>
      <c r="AK120" s="250"/>
      <c r="AL120" s="251"/>
      <c r="AM120" s="65"/>
      <c r="AN120" s="221">
        <f t="shared" si="2"/>
        <v>0</v>
      </c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3"/>
      <c r="BB120" s="225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7"/>
      <c r="BO120" s="225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7"/>
      <c r="CB120" s="69"/>
      <c r="CC120" s="60"/>
      <c r="CD120" s="225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7"/>
      <c r="CQ120" s="225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7"/>
    </row>
    <row r="121" spans="1:107" s="39" customFormat="1" ht="28.15" customHeight="1">
      <c r="A121" s="228" t="s">
        <v>191</v>
      </c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30"/>
      <c r="AE121" s="249"/>
      <c r="AF121" s="250"/>
      <c r="AG121" s="250"/>
      <c r="AH121" s="250"/>
      <c r="AI121" s="250"/>
      <c r="AJ121" s="250"/>
      <c r="AK121" s="250"/>
      <c r="AL121" s="251"/>
      <c r="AM121" s="65"/>
      <c r="AN121" s="221">
        <f t="shared" si="2"/>
        <v>0</v>
      </c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3"/>
      <c r="BB121" s="225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7"/>
      <c r="BO121" s="225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7"/>
      <c r="CB121" s="69"/>
      <c r="CC121" s="60"/>
      <c r="CD121" s="225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7"/>
      <c r="CQ121" s="225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7"/>
    </row>
    <row r="122" spans="1:107" s="36" customFormat="1" ht="22.9" customHeight="1">
      <c r="A122" s="243" t="s">
        <v>192</v>
      </c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5"/>
      <c r="AE122" s="288" t="s">
        <v>194</v>
      </c>
      <c r="AF122" s="288"/>
      <c r="AG122" s="288"/>
      <c r="AH122" s="288"/>
      <c r="AI122" s="288"/>
      <c r="AJ122" s="288"/>
      <c r="AK122" s="288"/>
      <c r="AL122" s="288"/>
      <c r="AM122" s="40" t="s">
        <v>23</v>
      </c>
      <c r="AN122" s="221">
        <f t="shared" si="2"/>
        <v>0</v>
      </c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3"/>
      <c r="BB122" s="221">
        <f>BB123</f>
        <v>0</v>
      </c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3"/>
      <c r="BO122" s="221">
        <f>BO123</f>
        <v>0</v>
      </c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3"/>
      <c r="CB122" s="76">
        <f>CB123</f>
        <v>0</v>
      </c>
      <c r="CC122" s="61">
        <f>CC123</f>
        <v>0</v>
      </c>
      <c r="CD122" s="221">
        <f>CD123</f>
        <v>0</v>
      </c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3"/>
      <c r="CQ122" s="221">
        <f>CQ123</f>
        <v>0</v>
      </c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3"/>
    </row>
    <row r="123" spans="1:107" s="39" customFormat="1" ht="25.9" customHeight="1">
      <c r="A123" s="228" t="s">
        <v>193</v>
      </c>
      <c r="B123" s="229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30"/>
      <c r="AE123" s="288"/>
      <c r="AF123" s="288"/>
      <c r="AG123" s="288"/>
      <c r="AH123" s="288"/>
      <c r="AI123" s="288"/>
      <c r="AJ123" s="288"/>
      <c r="AK123" s="288"/>
      <c r="AL123" s="288"/>
      <c r="AM123" s="63"/>
      <c r="AN123" s="221">
        <f t="shared" si="2"/>
        <v>0</v>
      </c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3"/>
      <c r="BB123" s="225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7"/>
      <c r="BO123" s="225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7"/>
      <c r="CB123" s="69"/>
      <c r="CC123" s="60"/>
      <c r="CD123" s="225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7"/>
      <c r="CQ123" s="225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7"/>
    </row>
    <row r="124" spans="1:107" s="44" customFormat="1" ht="37.15" customHeight="1">
      <c r="A124" s="261" t="s">
        <v>217</v>
      </c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3"/>
      <c r="AE124" s="270" t="s">
        <v>23</v>
      </c>
      <c r="AF124" s="271"/>
      <c r="AG124" s="271"/>
      <c r="AH124" s="271"/>
      <c r="AI124" s="271"/>
      <c r="AJ124" s="271"/>
      <c r="AK124" s="271"/>
      <c r="AL124" s="272"/>
      <c r="AM124" s="64" t="s">
        <v>23</v>
      </c>
      <c r="AN124" s="267">
        <f>BB124+BO124+CC124+CD124</f>
        <v>0</v>
      </c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9"/>
      <c r="BB124" s="267">
        <f>BB12+BB13-BB29</f>
        <v>0</v>
      </c>
      <c r="BC124" s="268"/>
      <c r="BD124" s="268"/>
      <c r="BE124" s="268"/>
      <c r="BF124" s="268"/>
      <c r="BG124" s="268"/>
      <c r="BH124" s="268"/>
      <c r="BI124" s="268"/>
      <c r="BJ124" s="268"/>
      <c r="BK124" s="268"/>
      <c r="BL124" s="268"/>
      <c r="BM124" s="268"/>
      <c r="BN124" s="269"/>
      <c r="BO124" s="267">
        <f>BO12+BO13-BO29</f>
        <v>0</v>
      </c>
      <c r="BP124" s="268"/>
      <c r="BQ124" s="268"/>
      <c r="BR124" s="268"/>
      <c r="BS124" s="268"/>
      <c r="BT124" s="268"/>
      <c r="BU124" s="268"/>
      <c r="BV124" s="268"/>
      <c r="BW124" s="268"/>
      <c r="BX124" s="268"/>
      <c r="BY124" s="268"/>
      <c r="BZ124" s="268"/>
      <c r="CA124" s="269"/>
      <c r="CB124" s="75">
        <f>CB12+CB13-CB29</f>
        <v>0</v>
      </c>
      <c r="CC124" s="62">
        <f>CC12+CC13-CC29</f>
        <v>0</v>
      </c>
      <c r="CD124" s="267">
        <f>CD12+CD13-CD29</f>
        <v>0</v>
      </c>
      <c r="CE124" s="268"/>
      <c r="CF124" s="268"/>
      <c r="CG124" s="268"/>
      <c r="CH124" s="268"/>
      <c r="CI124" s="268"/>
      <c r="CJ124" s="268"/>
      <c r="CK124" s="268"/>
      <c r="CL124" s="268"/>
      <c r="CM124" s="268"/>
      <c r="CN124" s="268"/>
      <c r="CO124" s="268"/>
      <c r="CP124" s="269"/>
      <c r="CQ124" s="267">
        <f>CQ12+CQ13-CQ29</f>
        <v>0</v>
      </c>
      <c r="CR124" s="268"/>
      <c r="CS124" s="268"/>
      <c r="CT124" s="268"/>
      <c r="CU124" s="268"/>
      <c r="CV124" s="268"/>
      <c r="CW124" s="268"/>
      <c r="CX124" s="268"/>
      <c r="CY124" s="268"/>
      <c r="CZ124" s="268"/>
      <c r="DA124" s="268"/>
      <c r="DB124" s="268"/>
      <c r="DC124" s="269"/>
    </row>
    <row r="125" spans="1:107" ht="18.75" customHeight="1"/>
    <row r="126" spans="1:107">
      <c r="A126" s="1" t="s">
        <v>195</v>
      </c>
    </row>
    <row r="127" spans="1:107" s="48" customFormat="1" ht="13"/>
    <row r="128" spans="1:107" s="48" customFormat="1" ht="18" customHeight="1">
      <c r="C128" s="289" t="s">
        <v>216</v>
      </c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</row>
    <row r="129" spans="3:107" s="48" customFormat="1" ht="13"/>
    <row r="130" spans="3:107" s="48" customFormat="1" ht="33" customHeight="1">
      <c r="C130" s="289" t="s">
        <v>218</v>
      </c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</row>
    <row r="131" spans="3:107" s="48" customFormat="1" ht="13"/>
    <row r="132" spans="3:107" s="48" customFormat="1" ht="17.5" customHeight="1">
      <c r="C132" s="289" t="s">
        <v>196</v>
      </c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</row>
    <row r="133" spans="3:107" s="48" customFormat="1" ht="13">
      <c r="C133" s="49"/>
    </row>
    <row r="134" spans="3:107" s="48" customFormat="1" ht="22.15" customHeight="1">
      <c r="C134" s="289" t="s">
        <v>197</v>
      </c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</row>
  </sheetData>
  <mergeCells count="738">
    <mergeCell ref="C134:DC134"/>
    <mergeCell ref="AE53:AL58"/>
    <mergeCell ref="AE59:AL88"/>
    <mergeCell ref="AM67:AM70"/>
    <mergeCell ref="AE89:AL94"/>
    <mergeCell ref="AE95:AL97"/>
    <mergeCell ref="AE100:AL101"/>
    <mergeCell ref="CQ123:DC123"/>
    <mergeCell ref="A124:AD124"/>
    <mergeCell ref="AE124:AL124"/>
    <mergeCell ref="AN124:BA124"/>
    <mergeCell ref="BB124:BN124"/>
    <mergeCell ref="BO124:CA124"/>
    <mergeCell ref="CD124:CP124"/>
    <mergeCell ref="CQ124:DC124"/>
    <mergeCell ref="A120:AD120"/>
    <mergeCell ref="AN120:BA120"/>
    <mergeCell ref="BB120:BN120"/>
    <mergeCell ref="BO120:CA120"/>
    <mergeCell ref="CD120:CP120"/>
    <mergeCell ref="A122:AD122"/>
    <mergeCell ref="AN122:BA122"/>
    <mergeCell ref="BB122:BN122"/>
    <mergeCell ref="BO122:CA122"/>
    <mergeCell ref="CD122:CP122"/>
    <mergeCell ref="AE118:AL121"/>
    <mergeCell ref="AE122:AL123"/>
    <mergeCell ref="A123:AD123"/>
    <mergeCell ref="AN123:BA123"/>
    <mergeCell ref="BB123:BN123"/>
    <mergeCell ref="BO123:CA123"/>
    <mergeCell ref="CD123:CP123"/>
    <mergeCell ref="BB117:BN117"/>
    <mergeCell ref="BO117:CA117"/>
    <mergeCell ref="CD117:CP117"/>
    <mergeCell ref="A118:AD118"/>
    <mergeCell ref="AN118:BA118"/>
    <mergeCell ref="BB118:BN118"/>
    <mergeCell ref="BO118:CA118"/>
    <mergeCell ref="CD118:CP118"/>
    <mergeCell ref="A119:AD119"/>
    <mergeCell ref="AN119:BA119"/>
    <mergeCell ref="BB119:BN119"/>
    <mergeCell ref="BO119:CA119"/>
    <mergeCell ref="CD119:CP119"/>
    <mergeCell ref="AE112:AL117"/>
    <mergeCell ref="A114:AD114"/>
    <mergeCell ref="AN114:BA114"/>
    <mergeCell ref="BB114:BN114"/>
    <mergeCell ref="BO114:CA114"/>
    <mergeCell ref="CD114:CP114"/>
    <mergeCell ref="A115:AD115"/>
    <mergeCell ref="AN115:BA115"/>
    <mergeCell ref="BB115:BN115"/>
    <mergeCell ref="BO115:CA115"/>
    <mergeCell ref="CD115:CP115"/>
    <mergeCell ref="A112:AD112"/>
    <mergeCell ref="AN112:BA112"/>
    <mergeCell ref="BB112:BN112"/>
    <mergeCell ref="BO112:CA112"/>
    <mergeCell ref="CD112:CP112"/>
    <mergeCell ref="A113:AD113"/>
    <mergeCell ref="AN113:BA113"/>
    <mergeCell ref="BB113:BN113"/>
    <mergeCell ref="BO113:CA113"/>
    <mergeCell ref="CD113:CP113"/>
    <mergeCell ref="A110:AD110"/>
    <mergeCell ref="AN110:BA110"/>
    <mergeCell ref="BB110:BN110"/>
    <mergeCell ref="BO110:CA110"/>
    <mergeCell ref="CD110:CP110"/>
    <mergeCell ref="A111:AD111"/>
    <mergeCell ref="AN111:BA111"/>
    <mergeCell ref="BB111:BN111"/>
    <mergeCell ref="BO111:CA111"/>
    <mergeCell ref="CD111:CP111"/>
    <mergeCell ref="AE110:AL111"/>
    <mergeCell ref="BB108:BN108"/>
    <mergeCell ref="BO108:CA108"/>
    <mergeCell ref="CD108:CP108"/>
    <mergeCell ref="A109:AD109"/>
    <mergeCell ref="AN109:BA109"/>
    <mergeCell ref="BB109:BN109"/>
    <mergeCell ref="BO109:CA109"/>
    <mergeCell ref="CD109:CP109"/>
    <mergeCell ref="AE107:AL109"/>
    <mergeCell ref="AM108:AM109"/>
    <mergeCell ref="A102:AD102"/>
    <mergeCell ref="AN102:BA102"/>
    <mergeCell ref="BB102:BN102"/>
    <mergeCell ref="BO102:CA102"/>
    <mergeCell ref="CD102:CP102"/>
    <mergeCell ref="A103:AD103"/>
    <mergeCell ref="AN103:BA103"/>
    <mergeCell ref="BB103:BN103"/>
    <mergeCell ref="BO103:CA103"/>
    <mergeCell ref="CD103:CP103"/>
    <mergeCell ref="A100:AD100"/>
    <mergeCell ref="AN100:BA100"/>
    <mergeCell ref="BB100:BN100"/>
    <mergeCell ref="BO100:CA100"/>
    <mergeCell ref="CD100:CP100"/>
    <mergeCell ref="A101:AD101"/>
    <mergeCell ref="AN101:BA101"/>
    <mergeCell ref="BB101:BN101"/>
    <mergeCell ref="BO101:CA101"/>
    <mergeCell ref="CD101:CP101"/>
    <mergeCell ref="A98:AD98"/>
    <mergeCell ref="AN98:BA98"/>
    <mergeCell ref="BB98:BN98"/>
    <mergeCell ref="BO98:CA98"/>
    <mergeCell ref="CD98:CP98"/>
    <mergeCell ref="A99:AD99"/>
    <mergeCell ref="AN99:BA99"/>
    <mergeCell ref="BB99:BN99"/>
    <mergeCell ref="BO99:CA99"/>
    <mergeCell ref="CD99:CP99"/>
    <mergeCell ref="CD91:CP91"/>
    <mergeCell ref="A97:AD97"/>
    <mergeCell ref="AN97:BA97"/>
    <mergeCell ref="BB97:BN97"/>
    <mergeCell ref="BO97:CA97"/>
    <mergeCell ref="CD97:CP97"/>
    <mergeCell ref="A93:AD93"/>
    <mergeCell ref="AN93:BA93"/>
    <mergeCell ref="BB93:BN93"/>
    <mergeCell ref="BO93:CA93"/>
    <mergeCell ref="CD93:CP93"/>
    <mergeCell ref="A94:AD94"/>
    <mergeCell ref="AN94:BA94"/>
    <mergeCell ref="BB94:BN94"/>
    <mergeCell ref="BO94:CA94"/>
    <mergeCell ref="CD94:CP94"/>
    <mergeCell ref="A95:AD95"/>
    <mergeCell ref="AN95:BA95"/>
    <mergeCell ref="BB95:BN95"/>
    <mergeCell ref="BO95:CA95"/>
    <mergeCell ref="CD95:CP95"/>
    <mergeCell ref="A96:AD96"/>
    <mergeCell ref="AN96:BA96"/>
    <mergeCell ref="BB96:BN96"/>
    <mergeCell ref="A92:AD92"/>
    <mergeCell ref="AN92:BA92"/>
    <mergeCell ref="BB92:BN92"/>
    <mergeCell ref="BO92:CA92"/>
    <mergeCell ref="CD92:CP92"/>
    <mergeCell ref="A88:AD88"/>
    <mergeCell ref="AN88:BA88"/>
    <mergeCell ref="BB88:BN88"/>
    <mergeCell ref="BO88:CA88"/>
    <mergeCell ref="CD88:CP88"/>
    <mergeCell ref="A89:AD89"/>
    <mergeCell ref="AN89:BA89"/>
    <mergeCell ref="BB89:BN89"/>
    <mergeCell ref="BO89:CA89"/>
    <mergeCell ref="CD89:CP89"/>
    <mergeCell ref="A90:AD90"/>
    <mergeCell ref="AN90:BA90"/>
    <mergeCell ref="BB90:BN90"/>
    <mergeCell ref="BO90:CA90"/>
    <mergeCell ref="CD90:CP90"/>
    <mergeCell ref="A91:AD91"/>
    <mergeCell ref="AN91:BA91"/>
    <mergeCell ref="BB91:BN91"/>
    <mergeCell ref="BO91:CA91"/>
    <mergeCell ref="A86:AD86"/>
    <mergeCell ref="AN86:BA86"/>
    <mergeCell ref="BB86:BN86"/>
    <mergeCell ref="BO86:CA86"/>
    <mergeCell ref="CD86:CP86"/>
    <mergeCell ref="A87:AD87"/>
    <mergeCell ref="AN87:BA87"/>
    <mergeCell ref="BB87:BN87"/>
    <mergeCell ref="BO87:CA87"/>
    <mergeCell ref="CD87:CP87"/>
    <mergeCell ref="A84:AD84"/>
    <mergeCell ref="AN84:BA84"/>
    <mergeCell ref="BB84:BN84"/>
    <mergeCell ref="BO84:CA84"/>
    <mergeCell ref="CD84:CP84"/>
    <mergeCell ref="A85:AD85"/>
    <mergeCell ref="AN85:BA85"/>
    <mergeCell ref="BB85:BN85"/>
    <mergeCell ref="BO85:CA85"/>
    <mergeCell ref="CD85:CP85"/>
    <mergeCell ref="AN68:BA68"/>
    <mergeCell ref="BB68:BN68"/>
    <mergeCell ref="BO68:CA68"/>
    <mergeCell ref="CD68:CP68"/>
    <mergeCell ref="AN82:BA82"/>
    <mergeCell ref="BB82:BN82"/>
    <mergeCell ref="BO82:CA82"/>
    <mergeCell ref="CD82:CP82"/>
    <mergeCell ref="A83:AD83"/>
    <mergeCell ref="AN83:BA83"/>
    <mergeCell ref="BB83:BN83"/>
    <mergeCell ref="BO83:CA83"/>
    <mergeCell ref="CD83:CP83"/>
    <mergeCell ref="A82:AD82"/>
    <mergeCell ref="A70:AD70"/>
    <mergeCell ref="AN69:BA69"/>
    <mergeCell ref="BB69:BN69"/>
    <mergeCell ref="BO69:CA69"/>
    <mergeCell ref="CD69:CP69"/>
    <mergeCell ref="AN70:BA70"/>
    <mergeCell ref="BB70:BN70"/>
    <mergeCell ref="BO70:CA70"/>
    <mergeCell ref="CD70:CP70"/>
    <mergeCell ref="A71:AD71"/>
    <mergeCell ref="BB65:BN65"/>
    <mergeCell ref="BO65:CA65"/>
    <mergeCell ref="CD65:CP65"/>
    <mergeCell ref="AN66:BA66"/>
    <mergeCell ref="BB66:BN66"/>
    <mergeCell ref="BO66:CA66"/>
    <mergeCell ref="CD66:CP66"/>
    <mergeCell ref="AN67:BA67"/>
    <mergeCell ref="BB67:BN67"/>
    <mergeCell ref="BO67:CA67"/>
    <mergeCell ref="CD67:CP67"/>
    <mergeCell ref="BO44:CA44"/>
    <mergeCell ref="AN63:BA63"/>
    <mergeCell ref="BB63:BN63"/>
    <mergeCell ref="BO63:CA63"/>
    <mergeCell ref="CD63:CP63"/>
    <mergeCell ref="AN64:BA64"/>
    <mergeCell ref="BB64:BN64"/>
    <mergeCell ref="BO64:CA64"/>
    <mergeCell ref="CD64:CP64"/>
    <mergeCell ref="BB57:BN57"/>
    <mergeCell ref="BO57:CA57"/>
    <mergeCell ref="CD57:CP57"/>
    <mergeCell ref="BB49:BN49"/>
    <mergeCell ref="BO49:CA49"/>
    <mergeCell ref="CD49:CP49"/>
    <mergeCell ref="BB50:BN50"/>
    <mergeCell ref="BO50:CA50"/>
    <mergeCell ref="CD50:CP50"/>
    <mergeCell ref="AN51:BA51"/>
    <mergeCell ref="BB51:BN51"/>
    <mergeCell ref="BO51:CA51"/>
    <mergeCell ref="CD51:CP51"/>
    <mergeCell ref="CD38:CP38"/>
    <mergeCell ref="AN39:BA39"/>
    <mergeCell ref="BB39:BN39"/>
    <mergeCell ref="BO39:CA39"/>
    <mergeCell ref="CD39:CP39"/>
    <mergeCell ref="AN40:BA40"/>
    <mergeCell ref="BB40:BN40"/>
    <mergeCell ref="BO40:CA40"/>
    <mergeCell ref="CD40:CP40"/>
    <mergeCell ref="BO31:CA31"/>
    <mergeCell ref="CD31:CP31"/>
    <mergeCell ref="AE27:AK27"/>
    <mergeCell ref="AE29:AL29"/>
    <mergeCell ref="AE30:AL30"/>
    <mergeCell ref="AE31:AL33"/>
    <mergeCell ref="AN27:BA27"/>
    <mergeCell ref="BB27:BN27"/>
    <mergeCell ref="BO27:CA27"/>
    <mergeCell ref="CD27:CP27"/>
    <mergeCell ref="AE28:AL28"/>
    <mergeCell ref="AN28:BA28"/>
    <mergeCell ref="BB28:BN28"/>
    <mergeCell ref="BO28:CA28"/>
    <mergeCell ref="CD28:CP28"/>
    <mergeCell ref="AN29:BA29"/>
    <mergeCell ref="BB29:BN29"/>
    <mergeCell ref="BO29:CA29"/>
    <mergeCell ref="CD29:CP29"/>
    <mergeCell ref="BB26:BN26"/>
    <mergeCell ref="BO26:CA26"/>
    <mergeCell ref="CD26:CP26"/>
    <mergeCell ref="BB25:BN25"/>
    <mergeCell ref="AN23:BA23"/>
    <mergeCell ref="BB23:BN23"/>
    <mergeCell ref="AN30:BA30"/>
    <mergeCell ref="BB30:BN30"/>
    <mergeCell ref="BO30:CA30"/>
    <mergeCell ref="CD30:CP30"/>
    <mergeCell ref="A24:AD24"/>
    <mergeCell ref="A23:AD23"/>
    <mergeCell ref="BO23:CA23"/>
    <mergeCell ref="CD23:CP23"/>
    <mergeCell ref="AN24:BA24"/>
    <mergeCell ref="BB24:BN24"/>
    <mergeCell ref="BO24:CA24"/>
    <mergeCell ref="CD24:CP24"/>
    <mergeCell ref="BO25:CA25"/>
    <mergeCell ref="CD25:CP25"/>
    <mergeCell ref="AE25:AL25"/>
    <mergeCell ref="A25:AD25"/>
    <mergeCell ref="AN25:BA25"/>
    <mergeCell ref="AE26:AK26"/>
    <mergeCell ref="A60:AD60"/>
    <mergeCell ref="A59:AD59"/>
    <mergeCell ref="A58:AD58"/>
    <mergeCell ref="A57:AD57"/>
    <mergeCell ref="A56:AD56"/>
    <mergeCell ref="AN56:BA56"/>
    <mergeCell ref="A49:AD49"/>
    <mergeCell ref="A52:AD52"/>
    <mergeCell ref="A50:AD50"/>
    <mergeCell ref="A51:AD51"/>
    <mergeCell ref="AN44:BA44"/>
    <mergeCell ref="A48:AD48"/>
    <mergeCell ref="A47:AD47"/>
    <mergeCell ref="AN47:BA47"/>
    <mergeCell ref="AN41:BA41"/>
    <mergeCell ref="A27:AD27"/>
    <mergeCell ref="A26:AD26"/>
    <mergeCell ref="AN26:BA26"/>
    <mergeCell ref="AN31:BA31"/>
    <mergeCell ref="AN36:BA36"/>
    <mergeCell ref="AN57:BA57"/>
    <mergeCell ref="AN49:BA49"/>
    <mergeCell ref="AN50:BA50"/>
    <mergeCell ref="CD42:CP42"/>
    <mergeCell ref="AN43:BA43"/>
    <mergeCell ref="BB43:BN43"/>
    <mergeCell ref="BO43:CA43"/>
    <mergeCell ref="CD43:CP43"/>
    <mergeCell ref="CD47:CP47"/>
    <mergeCell ref="AN48:BA48"/>
    <mergeCell ref="BB48:BN48"/>
    <mergeCell ref="BO48:CA48"/>
    <mergeCell ref="CD48:CP48"/>
    <mergeCell ref="CD44:CP44"/>
    <mergeCell ref="AN45:BA45"/>
    <mergeCell ref="BB45:BN45"/>
    <mergeCell ref="BO45:CA45"/>
    <mergeCell ref="CD45:CP45"/>
    <mergeCell ref="AN46:BA46"/>
    <mergeCell ref="BB46:BN46"/>
    <mergeCell ref="BO46:CA46"/>
    <mergeCell ref="BO47:CA47"/>
    <mergeCell ref="AN42:BA42"/>
    <mergeCell ref="BB42:BN42"/>
    <mergeCell ref="BO42:CA42"/>
    <mergeCell ref="CD46:CP46"/>
    <mergeCell ref="BB44:BN44"/>
    <mergeCell ref="A37:AD37"/>
    <mergeCell ref="A35:AD35"/>
    <mergeCell ref="A31:AD31"/>
    <mergeCell ref="A32:AD32"/>
    <mergeCell ref="A28:AD28"/>
    <mergeCell ref="A30:AD30"/>
    <mergeCell ref="A29:AD29"/>
    <mergeCell ref="A36:AD36"/>
    <mergeCell ref="BB47:BN47"/>
    <mergeCell ref="A46:AD46"/>
    <mergeCell ref="BB31:BN31"/>
    <mergeCell ref="BB36:BN36"/>
    <mergeCell ref="AN37:BA37"/>
    <mergeCell ref="BB37:BN37"/>
    <mergeCell ref="AN38:BA38"/>
    <mergeCell ref="BB38:BN38"/>
    <mergeCell ref="AE34:AL40"/>
    <mergeCell ref="AE41:AL45"/>
    <mergeCell ref="AE46:AL52"/>
    <mergeCell ref="AN52:BA52"/>
    <mergeCell ref="BB52:BN52"/>
    <mergeCell ref="CD41:CP41"/>
    <mergeCell ref="CD32:CP32"/>
    <mergeCell ref="AN33:BA33"/>
    <mergeCell ref="BB33:BN33"/>
    <mergeCell ref="BO33:CA33"/>
    <mergeCell ref="CD33:CP33"/>
    <mergeCell ref="AN34:BA34"/>
    <mergeCell ref="BB34:BN34"/>
    <mergeCell ref="BO34:CA34"/>
    <mergeCell ref="CD34:CP34"/>
    <mergeCell ref="AN32:BA32"/>
    <mergeCell ref="BB32:BN32"/>
    <mergeCell ref="BO32:CA32"/>
    <mergeCell ref="AN35:BA35"/>
    <mergeCell ref="BB35:BN35"/>
    <mergeCell ref="BO35:CA35"/>
    <mergeCell ref="BB41:BN41"/>
    <mergeCell ref="BO41:CA41"/>
    <mergeCell ref="CD35:CP35"/>
    <mergeCell ref="BO36:CA36"/>
    <mergeCell ref="CD36:CP36"/>
    <mergeCell ref="BO37:CA37"/>
    <mergeCell ref="CD37:CP37"/>
    <mergeCell ref="BO38:CA38"/>
    <mergeCell ref="A22:AD22"/>
    <mergeCell ref="A21:AD21"/>
    <mergeCell ref="AN20:BA20"/>
    <mergeCell ref="BB20:BN20"/>
    <mergeCell ref="BO20:CA20"/>
    <mergeCell ref="CD20:CP20"/>
    <mergeCell ref="AN21:BA21"/>
    <mergeCell ref="BB21:BN21"/>
    <mergeCell ref="BO21:CA21"/>
    <mergeCell ref="CD21:CP21"/>
    <mergeCell ref="AN22:BA22"/>
    <mergeCell ref="A20:AD20"/>
    <mergeCell ref="BB22:BN22"/>
    <mergeCell ref="BO22:CA22"/>
    <mergeCell ref="CD22:CP22"/>
    <mergeCell ref="AE18:AL20"/>
    <mergeCell ref="AE21:AL21"/>
    <mergeCell ref="A19:AD19"/>
    <mergeCell ref="AN19:BA19"/>
    <mergeCell ref="BB19:BN19"/>
    <mergeCell ref="BO19:CA19"/>
    <mergeCell ref="CD19:CP19"/>
    <mergeCell ref="A18:AD18"/>
    <mergeCell ref="AE22:AL24"/>
    <mergeCell ref="A17:AD17"/>
    <mergeCell ref="AE17:AL17"/>
    <mergeCell ref="AN17:BA17"/>
    <mergeCell ref="BB17:BN17"/>
    <mergeCell ref="BO17:CA17"/>
    <mergeCell ref="CD17:CP17"/>
    <mergeCell ref="AN18:BA18"/>
    <mergeCell ref="BB18:BN18"/>
    <mergeCell ref="BO18:CA18"/>
    <mergeCell ref="CD18:CP18"/>
    <mergeCell ref="A16:AD16"/>
    <mergeCell ref="AE16:AL16"/>
    <mergeCell ref="A15:AD15"/>
    <mergeCell ref="AE15:AL15"/>
    <mergeCell ref="AN15:BA15"/>
    <mergeCell ref="BB15:BN15"/>
    <mergeCell ref="BO15:CA15"/>
    <mergeCell ref="CD15:CP15"/>
    <mergeCell ref="AN16:BA16"/>
    <mergeCell ref="BB16:BN16"/>
    <mergeCell ref="BO16:CA16"/>
    <mergeCell ref="CD16:CP16"/>
    <mergeCell ref="A14:AD14"/>
    <mergeCell ref="AE14:AL14"/>
    <mergeCell ref="A13:AD13"/>
    <mergeCell ref="AE13:AL13"/>
    <mergeCell ref="AN14:BA14"/>
    <mergeCell ref="BB14:BN14"/>
    <mergeCell ref="BO14:CA14"/>
    <mergeCell ref="CD14:CP14"/>
    <mergeCell ref="A12:AD12"/>
    <mergeCell ref="AE12:AL12"/>
    <mergeCell ref="AN12:BA12"/>
    <mergeCell ref="BB12:BN12"/>
    <mergeCell ref="BO12:CA12"/>
    <mergeCell ref="CD12:CP12"/>
    <mergeCell ref="AN13:BA13"/>
    <mergeCell ref="BB13:BN13"/>
    <mergeCell ref="BO13:CA13"/>
    <mergeCell ref="CD13:CP13"/>
    <mergeCell ref="A11:AD11"/>
    <mergeCell ref="AE11:AL11"/>
    <mergeCell ref="A8:AD10"/>
    <mergeCell ref="AE8:AL10"/>
    <mergeCell ref="AM8:AM10"/>
    <mergeCell ref="A4:CP4"/>
    <mergeCell ref="A5:CP5"/>
    <mergeCell ref="A6:CP6"/>
    <mergeCell ref="A7:CP7"/>
    <mergeCell ref="AN9:BA10"/>
    <mergeCell ref="BB10:BN10"/>
    <mergeCell ref="BO10:CA10"/>
    <mergeCell ref="CD10:CP10"/>
    <mergeCell ref="AN11:BA11"/>
    <mergeCell ref="BB11:BN11"/>
    <mergeCell ref="BO11:CA11"/>
    <mergeCell ref="CD11:CP11"/>
    <mergeCell ref="AN8:DC8"/>
    <mergeCell ref="BB9:DC9"/>
    <mergeCell ref="CQ10:DC10"/>
    <mergeCell ref="CQ11:DC11"/>
    <mergeCell ref="CA3:DB3"/>
    <mergeCell ref="A38:AD38"/>
    <mergeCell ref="A39:AD39"/>
    <mergeCell ref="A40:AD40"/>
    <mergeCell ref="A41:AD41"/>
    <mergeCell ref="A43:AD43"/>
    <mergeCell ref="A67:AD67"/>
    <mergeCell ref="A68:AD68"/>
    <mergeCell ref="A69:AD69"/>
    <mergeCell ref="A66:AD66"/>
    <mergeCell ref="A64:AD64"/>
    <mergeCell ref="A65:AD65"/>
    <mergeCell ref="A63:AD63"/>
    <mergeCell ref="A62:AD62"/>
    <mergeCell ref="A61:AD61"/>
    <mergeCell ref="A53:AD53"/>
    <mergeCell ref="A55:AD55"/>
    <mergeCell ref="A54:AD54"/>
    <mergeCell ref="A45:AD45"/>
    <mergeCell ref="A44:AD44"/>
    <mergeCell ref="A42:AD42"/>
    <mergeCell ref="A34:AD34"/>
    <mergeCell ref="A33:AD33"/>
    <mergeCell ref="CQ33:DC33"/>
    <mergeCell ref="A72:AD72"/>
    <mergeCell ref="AN71:BA71"/>
    <mergeCell ref="BB71:BN71"/>
    <mergeCell ref="BO71:CA71"/>
    <mergeCell ref="CD71:CP71"/>
    <mergeCell ref="AN72:BA72"/>
    <mergeCell ref="BB72:BN72"/>
    <mergeCell ref="BO72:CA72"/>
    <mergeCell ref="CD72:CP72"/>
    <mergeCell ref="A73:AD73"/>
    <mergeCell ref="A74:AD74"/>
    <mergeCell ref="AN73:BA73"/>
    <mergeCell ref="BB73:BN73"/>
    <mergeCell ref="BO73:CA73"/>
    <mergeCell ref="CD73:CP73"/>
    <mergeCell ref="AN74:BA74"/>
    <mergeCell ref="BB74:BN74"/>
    <mergeCell ref="BO74:CA74"/>
    <mergeCell ref="CD74:CP74"/>
    <mergeCell ref="AN75:BA75"/>
    <mergeCell ref="BB75:BN75"/>
    <mergeCell ref="BO75:CA75"/>
    <mergeCell ref="CD75:CP75"/>
    <mergeCell ref="AN76:BA76"/>
    <mergeCell ref="BB76:BN76"/>
    <mergeCell ref="BO76:CA76"/>
    <mergeCell ref="AN77:BA77"/>
    <mergeCell ref="BB77:BN77"/>
    <mergeCell ref="BO77:CA77"/>
    <mergeCell ref="CD77:CP77"/>
    <mergeCell ref="CD76:CP76"/>
    <mergeCell ref="A78:AD78"/>
    <mergeCell ref="A79:AD79"/>
    <mergeCell ref="AN79:BA79"/>
    <mergeCell ref="BB79:BN79"/>
    <mergeCell ref="BO79:CA79"/>
    <mergeCell ref="CD79:CP79"/>
    <mergeCell ref="A80:AD80"/>
    <mergeCell ref="A81:AD81"/>
    <mergeCell ref="AN80:BA80"/>
    <mergeCell ref="BB80:BN80"/>
    <mergeCell ref="BO80:CA80"/>
    <mergeCell ref="CD80:CP80"/>
    <mergeCell ref="AN81:BA81"/>
    <mergeCell ref="BB81:BN81"/>
    <mergeCell ref="BO81:CA81"/>
    <mergeCell ref="CD81:CP81"/>
    <mergeCell ref="AN78:BA78"/>
    <mergeCell ref="BB78:BN78"/>
    <mergeCell ref="BO78:CA78"/>
    <mergeCell ref="CD78:CP78"/>
    <mergeCell ref="A75:AD75"/>
    <mergeCell ref="A76:AD76"/>
    <mergeCell ref="A77:AD77"/>
    <mergeCell ref="CQ12:DC12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Q21:DC21"/>
    <mergeCell ref="CQ22:DC22"/>
    <mergeCell ref="CQ23:DC23"/>
    <mergeCell ref="CQ24:DC24"/>
    <mergeCell ref="CQ25:DC25"/>
    <mergeCell ref="CQ26:DC26"/>
    <mergeCell ref="CQ27:DC27"/>
    <mergeCell ref="CQ28:DC28"/>
    <mergeCell ref="CQ29:DC29"/>
    <mergeCell ref="CQ30:DC30"/>
    <mergeCell ref="CQ31:DC31"/>
    <mergeCell ref="CQ32:DC32"/>
    <mergeCell ref="CQ34:DC34"/>
    <mergeCell ref="CQ35:DC35"/>
    <mergeCell ref="CQ36:DC36"/>
    <mergeCell ref="CQ37:DC37"/>
    <mergeCell ref="CQ38:DC38"/>
    <mergeCell ref="CQ39:DC39"/>
    <mergeCell ref="CQ40:DC40"/>
    <mergeCell ref="CQ41:DC41"/>
    <mergeCell ref="CQ42:DC42"/>
    <mergeCell ref="CQ43:DC43"/>
    <mergeCell ref="CQ44:DC44"/>
    <mergeCell ref="CQ45:DC45"/>
    <mergeCell ref="CQ46:DC46"/>
    <mergeCell ref="CQ47:DC47"/>
    <mergeCell ref="CQ48:DC48"/>
    <mergeCell ref="CQ49:DC49"/>
    <mergeCell ref="CQ50:DC50"/>
    <mergeCell ref="CQ51:DC51"/>
    <mergeCell ref="CQ52:DC52"/>
    <mergeCell ref="CQ53:DC53"/>
    <mergeCell ref="CQ54:DC54"/>
    <mergeCell ref="CQ55:DC55"/>
    <mergeCell ref="CQ56:DC56"/>
    <mergeCell ref="CD54:CP54"/>
    <mergeCell ref="AN55:BA55"/>
    <mergeCell ref="BB55:BN55"/>
    <mergeCell ref="BO55:CA55"/>
    <mergeCell ref="CD55:CP55"/>
    <mergeCell ref="CD52:CP52"/>
    <mergeCell ref="AN53:BA53"/>
    <mergeCell ref="BB53:BN53"/>
    <mergeCell ref="BO53:CA53"/>
    <mergeCell ref="CD53:CP53"/>
    <mergeCell ref="AN54:BA54"/>
    <mergeCell ref="BB54:BN54"/>
    <mergeCell ref="BO54:CA54"/>
    <mergeCell ref="CD56:CP56"/>
    <mergeCell ref="BB56:BN56"/>
    <mergeCell ref="BO56:CA56"/>
    <mergeCell ref="BO52:CA52"/>
    <mergeCell ref="CQ57:DC57"/>
    <mergeCell ref="CQ58:DC58"/>
    <mergeCell ref="CQ59:DC59"/>
    <mergeCell ref="CQ60:DC60"/>
    <mergeCell ref="CQ61:DC61"/>
    <mergeCell ref="CQ62:DC62"/>
    <mergeCell ref="CQ63:DC63"/>
    <mergeCell ref="CQ64:DC64"/>
    <mergeCell ref="CQ65:DC65"/>
    <mergeCell ref="CQ66:DC66"/>
    <mergeCell ref="CQ67:DC67"/>
    <mergeCell ref="CQ68:DC68"/>
    <mergeCell ref="AN58:BA58"/>
    <mergeCell ref="BB58:BN58"/>
    <mergeCell ref="BO58:CA58"/>
    <mergeCell ref="AN61:BA61"/>
    <mergeCell ref="BB61:BN61"/>
    <mergeCell ref="BO61:CA61"/>
    <mergeCell ref="CD61:CP61"/>
    <mergeCell ref="AN62:BA62"/>
    <mergeCell ref="BB62:BN62"/>
    <mergeCell ref="BO62:CA62"/>
    <mergeCell ref="CD62:CP62"/>
    <mergeCell ref="CD58:CP58"/>
    <mergeCell ref="AN59:BA59"/>
    <mergeCell ref="BB59:BN59"/>
    <mergeCell ref="BO59:CA59"/>
    <mergeCell ref="CD59:CP59"/>
    <mergeCell ref="AN60:BA60"/>
    <mergeCell ref="BB60:BN60"/>
    <mergeCell ref="BO60:CA60"/>
    <mergeCell ref="CD60:CP60"/>
    <mergeCell ref="AN65:BA65"/>
    <mergeCell ref="CQ69:DC69"/>
    <mergeCell ref="CQ70:DC70"/>
    <mergeCell ref="CQ71:DC71"/>
    <mergeCell ref="CQ72:DC72"/>
    <mergeCell ref="CQ73:DC73"/>
    <mergeCell ref="CQ74:DC74"/>
    <mergeCell ref="CQ75:DC75"/>
    <mergeCell ref="CQ76:DC76"/>
    <mergeCell ref="CQ77:DC77"/>
    <mergeCell ref="CQ78:DC78"/>
    <mergeCell ref="CQ79:DC79"/>
    <mergeCell ref="CQ80:DC80"/>
    <mergeCell ref="CQ81:DC81"/>
    <mergeCell ref="CQ82:DC82"/>
    <mergeCell ref="CQ83:DC83"/>
    <mergeCell ref="CQ84:DC84"/>
    <mergeCell ref="CQ85:DC85"/>
    <mergeCell ref="CQ86:DC86"/>
    <mergeCell ref="CQ87:DC87"/>
    <mergeCell ref="CQ88:DC88"/>
    <mergeCell ref="CQ89:DC89"/>
    <mergeCell ref="CQ90:DC90"/>
    <mergeCell ref="CQ91:DC91"/>
    <mergeCell ref="CQ92:DC92"/>
    <mergeCell ref="CQ93:DC93"/>
    <mergeCell ref="CQ94:DC94"/>
    <mergeCell ref="CQ95:DC95"/>
    <mergeCell ref="CQ96:DC96"/>
    <mergeCell ref="CQ97:DC97"/>
    <mergeCell ref="AE98:AL99"/>
    <mergeCell ref="CQ98:DC98"/>
    <mergeCell ref="CQ99:DC99"/>
    <mergeCell ref="CQ100:DC100"/>
    <mergeCell ref="CQ101:DC101"/>
    <mergeCell ref="CQ102:DC102"/>
    <mergeCell ref="CQ103:DC103"/>
    <mergeCell ref="BO96:CA96"/>
    <mergeCell ref="CD96:CP96"/>
    <mergeCell ref="AE102:AL106"/>
    <mergeCell ref="AN104:BA104"/>
    <mergeCell ref="BB104:BN104"/>
    <mergeCell ref="BO104:CA104"/>
    <mergeCell ref="CD104:CP104"/>
    <mergeCell ref="AN105:BA105"/>
    <mergeCell ref="BB105:BN105"/>
    <mergeCell ref="BO105:CA105"/>
    <mergeCell ref="CD105:CP105"/>
    <mergeCell ref="A117:AD117"/>
    <mergeCell ref="CQ104:DC104"/>
    <mergeCell ref="CQ105:DC105"/>
    <mergeCell ref="CQ106:DC106"/>
    <mergeCell ref="CQ107:DC107"/>
    <mergeCell ref="CQ108:DC108"/>
    <mergeCell ref="CQ109:DC109"/>
    <mergeCell ref="CQ110:DC110"/>
    <mergeCell ref="CQ111:DC111"/>
    <mergeCell ref="CQ112:DC112"/>
    <mergeCell ref="A106:AD106"/>
    <mergeCell ref="AN106:BA106"/>
    <mergeCell ref="BB106:BN106"/>
    <mergeCell ref="BO106:CA106"/>
    <mergeCell ref="CD106:CP106"/>
    <mergeCell ref="A107:AD107"/>
    <mergeCell ref="AN107:BA107"/>
    <mergeCell ref="BB107:BN107"/>
    <mergeCell ref="BO107:CA107"/>
    <mergeCell ref="CD107:CP107"/>
    <mergeCell ref="A104:AD104"/>
    <mergeCell ref="A105:AD105"/>
    <mergeCell ref="A108:AD108"/>
    <mergeCell ref="AN108:BA108"/>
    <mergeCell ref="AN117:BA117"/>
    <mergeCell ref="CQ113:DC113"/>
    <mergeCell ref="CQ114:DC114"/>
    <mergeCell ref="CQ115:DC115"/>
    <mergeCell ref="CQ122:DC122"/>
    <mergeCell ref="C128:DC128"/>
    <mergeCell ref="C130:DC130"/>
    <mergeCell ref="C132:DC132"/>
    <mergeCell ref="CQ116:DC116"/>
    <mergeCell ref="CQ117:DC117"/>
    <mergeCell ref="CQ118:DC118"/>
    <mergeCell ref="CQ119:DC119"/>
    <mergeCell ref="CQ120:DC120"/>
    <mergeCell ref="A121:AD121"/>
    <mergeCell ref="AN121:BA121"/>
    <mergeCell ref="BB121:BN121"/>
    <mergeCell ref="BO121:CA121"/>
    <mergeCell ref="CD121:CP121"/>
    <mergeCell ref="CQ121:DC121"/>
    <mergeCell ref="A116:AD116"/>
    <mergeCell ref="AN116:BA116"/>
    <mergeCell ref="BB116:BN116"/>
    <mergeCell ref="BO116:CA116"/>
    <mergeCell ref="CD116:CP116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32"/>
  <sheetViews>
    <sheetView topLeftCell="A97" zoomScale="60" zoomScaleNormal="60" workbookViewId="0">
      <selection activeCell="BO19" sqref="BO19:CA19"/>
    </sheetView>
  </sheetViews>
  <sheetFormatPr defaultColWidth="0.81640625" defaultRowHeight="14"/>
  <cols>
    <col min="1" max="23" width="0.81640625" style="1"/>
    <col min="24" max="24" width="12.26953125" style="1" customWidth="1"/>
    <col min="25" max="29" width="0.81640625" style="1"/>
    <col min="30" max="30" width="41.7265625" style="1" customWidth="1"/>
    <col min="31" max="35" width="0.81640625" style="1"/>
    <col min="36" max="36" width="9.7265625" style="1" customWidth="1"/>
    <col min="37" max="37" width="0.7265625" style="1" customWidth="1"/>
    <col min="38" max="38" width="5" style="1" hidden="1" customWidth="1"/>
    <col min="39" max="39" width="12.7265625" style="1" customWidth="1"/>
    <col min="40" max="40" width="1" style="1" customWidth="1"/>
    <col min="41" max="49" width="0.81640625" style="1"/>
    <col min="50" max="50" width="7.453125" style="1" customWidth="1"/>
    <col min="51" max="64" width="0.81640625" style="1"/>
    <col min="65" max="65" width="20.26953125" style="1" customWidth="1"/>
    <col min="66" max="78" width="0.81640625" style="1"/>
    <col min="79" max="79" width="20.81640625" style="1" customWidth="1"/>
    <col min="80" max="80" width="29.26953125" style="1" customWidth="1"/>
    <col min="81" max="81" width="27.7265625" style="1" customWidth="1"/>
    <col min="82" max="92" width="0.81640625" style="1"/>
    <col min="93" max="93" width="20.7265625" style="1" customWidth="1"/>
    <col min="94" max="104" width="0.81640625" style="1"/>
    <col min="105" max="105" width="17.1796875" style="1" customWidth="1"/>
    <col min="106" max="212" width="0.81640625" style="1"/>
    <col min="213" max="213" width="5.54296875" style="1" customWidth="1"/>
    <col min="214" max="235" width="0.81640625" style="1"/>
    <col min="236" max="236" width="1" style="1" customWidth="1"/>
    <col min="237" max="245" width="0.81640625" style="1"/>
    <col min="246" max="246" width="4.81640625" style="1" customWidth="1"/>
    <col min="247" max="260" width="0.81640625" style="1"/>
    <col min="261" max="261" width="7.453125" style="1" customWidth="1"/>
    <col min="262" max="274" width="0.81640625" style="1"/>
    <col min="275" max="275" width="6.54296875" style="1" customWidth="1"/>
    <col min="276" max="287" width="0.81640625" style="1"/>
    <col min="288" max="288" width="7.1796875" style="1" customWidth="1"/>
    <col min="289" max="468" width="0.81640625" style="1"/>
    <col min="469" max="469" width="5.54296875" style="1" customWidth="1"/>
    <col min="470" max="491" width="0.81640625" style="1"/>
    <col min="492" max="492" width="1" style="1" customWidth="1"/>
    <col min="493" max="501" width="0.81640625" style="1"/>
    <col min="502" max="502" width="4.81640625" style="1" customWidth="1"/>
    <col min="503" max="516" width="0.81640625" style="1"/>
    <col min="517" max="517" width="7.453125" style="1" customWidth="1"/>
    <col min="518" max="530" width="0.81640625" style="1"/>
    <col min="531" max="531" width="6.54296875" style="1" customWidth="1"/>
    <col min="532" max="543" width="0.81640625" style="1"/>
    <col min="544" max="544" width="7.1796875" style="1" customWidth="1"/>
    <col min="545" max="724" width="0.81640625" style="1"/>
    <col min="725" max="725" width="5.54296875" style="1" customWidth="1"/>
    <col min="726" max="747" width="0.81640625" style="1"/>
    <col min="748" max="748" width="1" style="1" customWidth="1"/>
    <col min="749" max="757" width="0.81640625" style="1"/>
    <col min="758" max="758" width="4.81640625" style="1" customWidth="1"/>
    <col min="759" max="772" width="0.81640625" style="1"/>
    <col min="773" max="773" width="7.453125" style="1" customWidth="1"/>
    <col min="774" max="786" width="0.81640625" style="1"/>
    <col min="787" max="787" width="6.54296875" style="1" customWidth="1"/>
    <col min="788" max="799" width="0.81640625" style="1"/>
    <col min="800" max="800" width="7.1796875" style="1" customWidth="1"/>
    <col min="801" max="980" width="0.81640625" style="1"/>
    <col min="981" max="981" width="5.54296875" style="1" customWidth="1"/>
    <col min="982" max="1003" width="0.81640625" style="1"/>
    <col min="1004" max="1004" width="1" style="1" customWidth="1"/>
    <col min="1005" max="1013" width="0.81640625" style="1"/>
    <col min="1014" max="1014" width="4.81640625" style="1" customWidth="1"/>
    <col min="1015" max="1028" width="0.81640625" style="1"/>
    <col min="1029" max="1029" width="7.453125" style="1" customWidth="1"/>
    <col min="1030" max="1042" width="0.81640625" style="1"/>
    <col min="1043" max="1043" width="6.54296875" style="1" customWidth="1"/>
    <col min="1044" max="1055" width="0.81640625" style="1"/>
    <col min="1056" max="1056" width="7.1796875" style="1" customWidth="1"/>
    <col min="1057" max="1236" width="0.81640625" style="1"/>
    <col min="1237" max="1237" width="5.54296875" style="1" customWidth="1"/>
    <col min="1238" max="1259" width="0.81640625" style="1"/>
    <col min="1260" max="1260" width="1" style="1" customWidth="1"/>
    <col min="1261" max="1269" width="0.81640625" style="1"/>
    <col min="1270" max="1270" width="4.81640625" style="1" customWidth="1"/>
    <col min="1271" max="1284" width="0.81640625" style="1"/>
    <col min="1285" max="1285" width="7.453125" style="1" customWidth="1"/>
    <col min="1286" max="1298" width="0.81640625" style="1"/>
    <col min="1299" max="1299" width="6.54296875" style="1" customWidth="1"/>
    <col min="1300" max="1311" width="0.81640625" style="1"/>
    <col min="1312" max="1312" width="7.1796875" style="1" customWidth="1"/>
    <col min="1313" max="1492" width="0.81640625" style="1"/>
    <col min="1493" max="1493" width="5.54296875" style="1" customWidth="1"/>
    <col min="1494" max="1515" width="0.81640625" style="1"/>
    <col min="1516" max="1516" width="1" style="1" customWidth="1"/>
    <col min="1517" max="1525" width="0.81640625" style="1"/>
    <col min="1526" max="1526" width="4.81640625" style="1" customWidth="1"/>
    <col min="1527" max="1540" width="0.81640625" style="1"/>
    <col min="1541" max="1541" width="7.453125" style="1" customWidth="1"/>
    <col min="1542" max="1554" width="0.81640625" style="1"/>
    <col min="1555" max="1555" width="6.54296875" style="1" customWidth="1"/>
    <col min="1556" max="1567" width="0.81640625" style="1"/>
    <col min="1568" max="1568" width="7.1796875" style="1" customWidth="1"/>
    <col min="1569" max="1748" width="0.81640625" style="1"/>
    <col min="1749" max="1749" width="5.54296875" style="1" customWidth="1"/>
    <col min="1750" max="1771" width="0.81640625" style="1"/>
    <col min="1772" max="1772" width="1" style="1" customWidth="1"/>
    <col min="1773" max="1781" width="0.81640625" style="1"/>
    <col min="1782" max="1782" width="4.81640625" style="1" customWidth="1"/>
    <col min="1783" max="1796" width="0.81640625" style="1"/>
    <col min="1797" max="1797" width="7.453125" style="1" customWidth="1"/>
    <col min="1798" max="1810" width="0.81640625" style="1"/>
    <col min="1811" max="1811" width="6.54296875" style="1" customWidth="1"/>
    <col min="1812" max="1823" width="0.81640625" style="1"/>
    <col min="1824" max="1824" width="7.1796875" style="1" customWidth="1"/>
    <col min="1825" max="2004" width="0.81640625" style="1"/>
    <col min="2005" max="2005" width="5.54296875" style="1" customWidth="1"/>
    <col min="2006" max="2027" width="0.81640625" style="1"/>
    <col min="2028" max="2028" width="1" style="1" customWidth="1"/>
    <col min="2029" max="2037" width="0.81640625" style="1"/>
    <col min="2038" max="2038" width="4.81640625" style="1" customWidth="1"/>
    <col min="2039" max="2052" width="0.81640625" style="1"/>
    <col min="2053" max="2053" width="7.453125" style="1" customWidth="1"/>
    <col min="2054" max="2066" width="0.81640625" style="1"/>
    <col min="2067" max="2067" width="6.54296875" style="1" customWidth="1"/>
    <col min="2068" max="2079" width="0.81640625" style="1"/>
    <col min="2080" max="2080" width="7.1796875" style="1" customWidth="1"/>
    <col min="2081" max="2260" width="0.81640625" style="1"/>
    <col min="2261" max="2261" width="5.54296875" style="1" customWidth="1"/>
    <col min="2262" max="2283" width="0.81640625" style="1"/>
    <col min="2284" max="2284" width="1" style="1" customWidth="1"/>
    <col min="2285" max="2293" width="0.81640625" style="1"/>
    <col min="2294" max="2294" width="4.81640625" style="1" customWidth="1"/>
    <col min="2295" max="2308" width="0.81640625" style="1"/>
    <col min="2309" max="2309" width="7.453125" style="1" customWidth="1"/>
    <col min="2310" max="2322" width="0.81640625" style="1"/>
    <col min="2323" max="2323" width="6.54296875" style="1" customWidth="1"/>
    <col min="2324" max="2335" width="0.81640625" style="1"/>
    <col min="2336" max="2336" width="7.1796875" style="1" customWidth="1"/>
    <col min="2337" max="2516" width="0.81640625" style="1"/>
    <col min="2517" max="2517" width="5.54296875" style="1" customWidth="1"/>
    <col min="2518" max="2539" width="0.81640625" style="1"/>
    <col min="2540" max="2540" width="1" style="1" customWidth="1"/>
    <col min="2541" max="2549" width="0.81640625" style="1"/>
    <col min="2550" max="2550" width="4.81640625" style="1" customWidth="1"/>
    <col min="2551" max="2564" width="0.81640625" style="1"/>
    <col min="2565" max="2565" width="7.453125" style="1" customWidth="1"/>
    <col min="2566" max="2578" width="0.81640625" style="1"/>
    <col min="2579" max="2579" width="6.54296875" style="1" customWidth="1"/>
    <col min="2580" max="2591" width="0.81640625" style="1"/>
    <col min="2592" max="2592" width="7.1796875" style="1" customWidth="1"/>
    <col min="2593" max="2772" width="0.81640625" style="1"/>
    <col min="2773" max="2773" width="5.54296875" style="1" customWidth="1"/>
    <col min="2774" max="2795" width="0.81640625" style="1"/>
    <col min="2796" max="2796" width="1" style="1" customWidth="1"/>
    <col min="2797" max="2805" width="0.81640625" style="1"/>
    <col min="2806" max="2806" width="4.81640625" style="1" customWidth="1"/>
    <col min="2807" max="2820" width="0.81640625" style="1"/>
    <col min="2821" max="2821" width="7.453125" style="1" customWidth="1"/>
    <col min="2822" max="2834" width="0.81640625" style="1"/>
    <col min="2835" max="2835" width="6.54296875" style="1" customWidth="1"/>
    <col min="2836" max="2847" width="0.81640625" style="1"/>
    <col min="2848" max="2848" width="7.1796875" style="1" customWidth="1"/>
    <col min="2849" max="3028" width="0.81640625" style="1"/>
    <col min="3029" max="3029" width="5.54296875" style="1" customWidth="1"/>
    <col min="3030" max="3051" width="0.81640625" style="1"/>
    <col min="3052" max="3052" width="1" style="1" customWidth="1"/>
    <col min="3053" max="3061" width="0.81640625" style="1"/>
    <col min="3062" max="3062" width="4.81640625" style="1" customWidth="1"/>
    <col min="3063" max="3076" width="0.81640625" style="1"/>
    <col min="3077" max="3077" width="7.453125" style="1" customWidth="1"/>
    <col min="3078" max="3090" width="0.81640625" style="1"/>
    <col min="3091" max="3091" width="6.54296875" style="1" customWidth="1"/>
    <col min="3092" max="3103" width="0.81640625" style="1"/>
    <col min="3104" max="3104" width="7.1796875" style="1" customWidth="1"/>
    <col min="3105" max="3284" width="0.81640625" style="1"/>
    <col min="3285" max="3285" width="5.54296875" style="1" customWidth="1"/>
    <col min="3286" max="3307" width="0.81640625" style="1"/>
    <col min="3308" max="3308" width="1" style="1" customWidth="1"/>
    <col min="3309" max="3317" width="0.81640625" style="1"/>
    <col min="3318" max="3318" width="4.81640625" style="1" customWidth="1"/>
    <col min="3319" max="3332" width="0.81640625" style="1"/>
    <col min="3333" max="3333" width="7.453125" style="1" customWidth="1"/>
    <col min="3334" max="3346" width="0.81640625" style="1"/>
    <col min="3347" max="3347" width="6.54296875" style="1" customWidth="1"/>
    <col min="3348" max="3359" width="0.81640625" style="1"/>
    <col min="3360" max="3360" width="7.1796875" style="1" customWidth="1"/>
    <col min="3361" max="3540" width="0.81640625" style="1"/>
    <col min="3541" max="3541" width="5.54296875" style="1" customWidth="1"/>
    <col min="3542" max="3563" width="0.81640625" style="1"/>
    <col min="3564" max="3564" width="1" style="1" customWidth="1"/>
    <col min="3565" max="3573" width="0.81640625" style="1"/>
    <col min="3574" max="3574" width="4.81640625" style="1" customWidth="1"/>
    <col min="3575" max="3588" width="0.81640625" style="1"/>
    <col min="3589" max="3589" width="7.453125" style="1" customWidth="1"/>
    <col min="3590" max="3602" width="0.81640625" style="1"/>
    <col min="3603" max="3603" width="6.54296875" style="1" customWidth="1"/>
    <col min="3604" max="3615" width="0.81640625" style="1"/>
    <col min="3616" max="3616" width="7.1796875" style="1" customWidth="1"/>
    <col min="3617" max="3796" width="0.81640625" style="1"/>
    <col min="3797" max="3797" width="5.54296875" style="1" customWidth="1"/>
    <col min="3798" max="3819" width="0.81640625" style="1"/>
    <col min="3820" max="3820" width="1" style="1" customWidth="1"/>
    <col min="3821" max="3829" width="0.81640625" style="1"/>
    <col min="3830" max="3830" width="4.81640625" style="1" customWidth="1"/>
    <col min="3831" max="3844" width="0.81640625" style="1"/>
    <col min="3845" max="3845" width="7.453125" style="1" customWidth="1"/>
    <col min="3846" max="3858" width="0.81640625" style="1"/>
    <col min="3859" max="3859" width="6.54296875" style="1" customWidth="1"/>
    <col min="3860" max="3871" width="0.81640625" style="1"/>
    <col min="3872" max="3872" width="7.1796875" style="1" customWidth="1"/>
    <col min="3873" max="4052" width="0.81640625" style="1"/>
    <col min="4053" max="4053" width="5.54296875" style="1" customWidth="1"/>
    <col min="4054" max="4075" width="0.81640625" style="1"/>
    <col min="4076" max="4076" width="1" style="1" customWidth="1"/>
    <col min="4077" max="4085" width="0.81640625" style="1"/>
    <col min="4086" max="4086" width="4.81640625" style="1" customWidth="1"/>
    <col min="4087" max="4100" width="0.81640625" style="1"/>
    <col min="4101" max="4101" width="7.453125" style="1" customWidth="1"/>
    <col min="4102" max="4114" width="0.81640625" style="1"/>
    <col min="4115" max="4115" width="6.54296875" style="1" customWidth="1"/>
    <col min="4116" max="4127" width="0.81640625" style="1"/>
    <col min="4128" max="4128" width="7.1796875" style="1" customWidth="1"/>
    <col min="4129" max="4308" width="0.81640625" style="1"/>
    <col min="4309" max="4309" width="5.54296875" style="1" customWidth="1"/>
    <col min="4310" max="4331" width="0.81640625" style="1"/>
    <col min="4332" max="4332" width="1" style="1" customWidth="1"/>
    <col min="4333" max="4341" width="0.81640625" style="1"/>
    <col min="4342" max="4342" width="4.81640625" style="1" customWidth="1"/>
    <col min="4343" max="4356" width="0.81640625" style="1"/>
    <col min="4357" max="4357" width="7.453125" style="1" customWidth="1"/>
    <col min="4358" max="4370" width="0.81640625" style="1"/>
    <col min="4371" max="4371" width="6.54296875" style="1" customWidth="1"/>
    <col min="4372" max="4383" width="0.81640625" style="1"/>
    <col min="4384" max="4384" width="7.1796875" style="1" customWidth="1"/>
    <col min="4385" max="4564" width="0.81640625" style="1"/>
    <col min="4565" max="4565" width="5.54296875" style="1" customWidth="1"/>
    <col min="4566" max="4587" width="0.81640625" style="1"/>
    <col min="4588" max="4588" width="1" style="1" customWidth="1"/>
    <col min="4589" max="4597" width="0.81640625" style="1"/>
    <col min="4598" max="4598" width="4.81640625" style="1" customWidth="1"/>
    <col min="4599" max="4612" width="0.81640625" style="1"/>
    <col min="4613" max="4613" width="7.453125" style="1" customWidth="1"/>
    <col min="4614" max="4626" width="0.81640625" style="1"/>
    <col min="4627" max="4627" width="6.54296875" style="1" customWidth="1"/>
    <col min="4628" max="4639" width="0.81640625" style="1"/>
    <col min="4640" max="4640" width="7.1796875" style="1" customWidth="1"/>
    <col min="4641" max="4820" width="0.81640625" style="1"/>
    <col min="4821" max="4821" width="5.54296875" style="1" customWidth="1"/>
    <col min="4822" max="4843" width="0.81640625" style="1"/>
    <col min="4844" max="4844" width="1" style="1" customWidth="1"/>
    <col min="4845" max="4853" width="0.81640625" style="1"/>
    <col min="4854" max="4854" width="4.81640625" style="1" customWidth="1"/>
    <col min="4855" max="4868" width="0.81640625" style="1"/>
    <col min="4869" max="4869" width="7.453125" style="1" customWidth="1"/>
    <col min="4870" max="4882" width="0.81640625" style="1"/>
    <col min="4883" max="4883" width="6.54296875" style="1" customWidth="1"/>
    <col min="4884" max="4895" width="0.81640625" style="1"/>
    <col min="4896" max="4896" width="7.1796875" style="1" customWidth="1"/>
    <col min="4897" max="5076" width="0.81640625" style="1"/>
    <col min="5077" max="5077" width="5.54296875" style="1" customWidth="1"/>
    <col min="5078" max="5099" width="0.81640625" style="1"/>
    <col min="5100" max="5100" width="1" style="1" customWidth="1"/>
    <col min="5101" max="5109" width="0.81640625" style="1"/>
    <col min="5110" max="5110" width="4.81640625" style="1" customWidth="1"/>
    <col min="5111" max="5124" width="0.81640625" style="1"/>
    <col min="5125" max="5125" width="7.453125" style="1" customWidth="1"/>
    <col min="5126" max="5138" width="0.81640625" style="1"/>
    <col min="5139" max="5139" width="6.54296875" style="1" customWidth="1"/>
    <col min="5140" max="5151" width="0.81640625" style="1"/>
    <col min="5152" max="5152" width="7.1796875" style="1" customWidth="1"/>
    <col min="5153" max="5332" width="0.81640625" style="1"/>
    <col min="5333" max="5333" width="5.54296875" style="1" customWidth="1"/>
    <col min="5334" max="5355" width="0.81640625" style="1"/>
    <col min="5356" max="5356" width="1" style="1" customWidth="1"/>
    <col min="5357" max="5365" width="0.81640625" style="1"/>
    <col min="5366" max="5366" width="4.81640625" style="1" customWidth="1"/>
    <col min="5367" max="5380" width="0.81640625" style="1"/>
    <col min="5381" max="5381" width="7.453125" style="1" customWidth="1"/>
    <col min="5382" max="5394" width="0.81640625" style="1"/>
    <col min="5395" max="5395" width="6.54296875" style="1" customWidth="1"/>
    <col min="5396" max="5407" width="0.81640625" style="1"/>
    <col min="5408" max="5408" width="7.1796875" style="1" customWidth="1"/>
    <col min="5409" max="5588" width="0.81640625" style="1"/>
    <col min="5589" max="5589" width="5.54296875" style="1" customWidth="1"/>
    <col min="5590" max="5611" width="0.81640625" style="1"/>
    <col min="5612" max="5612" width="1" style="1" customWidth="1"/>
    <col min="5613" max="5621" width="0.81640625" style="1"/>
    <col min="5622" max="5622" width="4.81640625" style="1" customWidth="1"/>
    <col min="5623" max="5636" width="0.81640625" style="1"/>
    <col min="5637" max="5637" width="7.453125" style="1" customWidth="1"/>
    <col min="5638" max="5650" width="0.81640625" style="1"/>
    <col min="5651" max="5651" width="6.54296875" style="1" customWidth="1"/>
    <col min="5652" max="5663" width="0.81640625" style="1"/>
    <col min="5664" max="5664" width="7.1796875" style="1" customWidth="1"/>
    <col min="5665" max="5844" width="0.81640625" style="1"/>
    <col min="5845" max="5845" width="5.54296875" style="1" customWidth="1"/>
    <col min="5846" max="5867" width="0.81640625" style="1"/>
    <col min="5868" max="5868" width="1" style="1" customWidth="1"/>
    <col min="5869" max="5877" width="0.81640625" style="1"/>
    <col min="5878" max="5878" width="4.81640625" style="1" customWidth="1"/>
    <col min="5879" max="5892" width="0.81640625" style="1"/>
    <col min="5893" max="5893" width="7.453125" style="1" customWidth="1"/>
    <col min="5894" max="5906" width="0.81640625" style="1"/>
    <col min="5907" max="5907" width="6.54296875" style="1" customWidth="1"/>
    <col min="5908" max="5919" width="0.81640625" style="1"/>
    <col min="5920" max="5920" width="7.1796875" style="1" customWidth="1"/>
    <col min="5921" max="6100" width="0.81640625" style="1"/>
    <col min="6101" max="6101" width="5.54296875" style="1" customWidth="1"/>
    <col min="6102" max="6123" width="0.81640625" style="1"/>
    <col min="6124" max="6124" width="1" style="1" customWidth="1"/>
    <col min="6125" max="6133" width="0.81640625" style="1"/>
    <col min="6134" max="6134" width="4.81640625" style="1" customWidth="1"/>
    <col min="6135" max="6148" width="0.81640625" style="1"/>
    <col min="6149" max="6149" width="7.453125" style="1" customWidth="1"/>
    <col min="6150" max="6162" width="0.81640625" style="1"/>
    <col min="6163" max="6163" width="6.54296875" style="1" customWidth="1"/>
    <col min="6164" max="6175" width="0.81640625" style="1"/>
    <col min="6176" max="6176" width="7.1796875" style="1" customWidth="1"/>
    <col min="6177" max="6356" width="0.81640625" style="1"/>
    <col min="6357" max="6357" width="5.54296875" style="1" customWidth="1"/>
    <col min="6358" max="6379" width="0.81640625" style="1"/>
    <col min="6380" max="6380" width="1" style="1" customWidth="1"/>
    <col min="6381" max="6389" width="0.81640625" style="1"/>
    <col min="6390" max="6390" width="4.81640625" style="1" customWidth="1"/>
    <col min="6391" max="6404" width="0.81640625" style="1"/>
    <col min="6405" max="6405" width="7.453125" style="1" customWidth="1"/>
    <col min="6406" max="6418" width="0.81640625" style="1"/>
    <col min="6419" max="6419" width="6.54296875" style="1" customWidth="1"/>
    <col min="6420" max="6431" width="0.81640625" style="1"/>
    <col min="6432" max="6432" width="7.1796875" style="1" customWidth="1"/>
    <col min="6433" max="6612" width="0.81640625" style="1"/>
    <col min="6613" max="6613" width="5.54296875" style="1" customWidth="1"/>
    <col min="6614" max="6635" width="0.81640625" style="1"/>
    <col min="6636" max="6636" width="1" style="1" customWidth="1"/>
    <col min="6637" max="6645" width="0.81640625" style="1"/>
    <col min="6646" max="6646" width="4.81640625" style="1" customWidth="1"/>
    <col min="6647" max="6660" width="0.81640625" style="1"/>
    <col min="6661" max="6661" width="7.453125" style="1" customWidth="1"/>
    <col min="6662" max="6674" width="0.81640625" style="1"/>
    <col min="6675" max="6675" width="6.54296875" style="1" customWidth="1"/>
    <col min="6676" max="6687" width="0.81640625" style="1"/>
    <col min="6688" max="6688" width="7.1796875" style="1" customWidth="1"/>
    <col min="6689" max="6868" width="0.81640625" style="1"/>
    <col min="6869" max="6869" width="5.54296875" style="1" customWidth="1"/>
    <col min="6870" max="6891" width="0.81640625" style="1"/>
    <col min="6892" max="6892" width="1" style="1" customWidth="1"/>
    <col min="6893" max="6901" width="0.81640625" style="1"/>
    <col min="6902" max="6902" width="4.81640625" style="1" customWidth="1"/>
    <col min="6903" max="6916" width="0.81640625" style="1"/>
    <col min="6917" max="6917" width="7.453125" style="1" customWidth="1"/>
    <col min="6918" max="6930" width="0.81640625" style="1"/>
    <col min="6931" max="6931" width="6.54296875" style="1" customWidth="1"/>
    <col min="6932" max="6943" width="0.81640625" style="1"/>
    <col min="6944" max="6944" width="7.1796875" style="1" customWidth="1"/>
    <col min="6945" max="7124" width="0.81640625" style="1"/>
    <col min="7125" max="7125" width="5.54296875" style="1" customWidth="1"/>
    <col min="7126" max="7147" width="0.81640625" style="1"/>
    <col min="7148" max="7148" width="1" style="1" customWidth="1"/>
    <col min="7149" max="7157" width="0.81640625" style="1"/>
    <col min="7158" max="7158" width="4.81640625" style="1" customWidth="1"/>
    <col min="7159" max="7172" width="0.81640625" style="1"/>
    <col min="7173" max="7173" width="7.453125" style="1" customWidth="1"/>
    <col min="7174" max="7186" width="0.81640625" style="1"/>
    <col min="7187" max="7187" width="6.54296875" style="1" customWidth="1"/>
    <col min="7188" max="7199" width="0.81640625" style="1"/>
    <col min="7200" max="7200" width="7.1796875" style="1" customWidth="1"/>
    <col min="7201" max="7380" width="0.81640625" style="1"/>
    <col min="7381" max="7381" width="5.54296875" style="1" customWidth="1"/>
    <col min="7382" max="7403" width="0.81640625" style="1"/>
    <col min="7404" max="7404" width="1" style="1" customWidth="1"/>
    <col min="7405" max="7413" width="0.81640625" style="1"/>
    <col min="7414" max="7414" width="4.81640625" style="1" customWidth="1"/>
    <col min="7415" max="7428" width="0.81640625" style="1"/>
    <col min="7429" max="7429" width="7.453125" style="1" customWidth="1"/>
    <col min="7430" max="7442" width="0.81640625" style="1"/>
    <col min="7443" max="7443" width="6.54296875" style="1" customWidth="1"/>
    <col min="7444" max="7455" width="0.81640625" style="1"/>
    <col min="7456" max="7456" width="7.1796875" style="1" customWidth="1"/>
    <col min="7457" max="7636" width="0.81640625" style="1"/>
    <col min="7637" max="7637" width="5.54296875" style="1" customWidth="1"/>
    <col min="7638" max="7659" width="0.81640625" style="1"/>
    <col min="7660" max="7660" width="1" style="1" customWidth="1"/>
    <col min="7661" max="7669" width="0.81640625" style="1"/>
    <col min="7670" max="7670" width="4.81640625" style="1" customWidth="1"/>
    <col min="7671" max="7684" width="0.81640625" style="1"/>
    <col min="7685" max="7685" width="7.453125" style="1" customWidth="1"/>
    <col min="7686" max="7698" width="0.81640625" style="1"/>
    <col min="7699" max="7699" width="6.54296875" style="1" customWidth="1"/>
    <col min="7700" max="7711" width="0.81640625" style="1"/>
    <col min="7712" max="7712" width="7.1796875" style="1" customWidth="1"/>
    <col min="7713" max="7892" width="0.81640625" style="1"/>
    <col min="7893" max="7893" width="5.54296875" style="1" customWidth="1"/>
    <col min="7894" max="7915" width="0.81640625" style="1"/>
    <col min="7916" max="7916" width="1" style="1" customWidth="1"/>
    <col min="7917" max="7925" width="0.81640625" style="1"/>
    <col min="7926" max="7926" width="4.81640625" style="1" customWidth="1"/>
    <col min="7927" max="7940" width="0.81640625" style="1"/>
    <col min="7941" max="7941" width="7.453125" style="1" customWidth="1"/>
    <col min="7942" max="7954" width="0.81640625" style="1"/>
    <col min="7955" max="7955" width="6.54296875" style="1" customWidth="1"/>
    <col min="7956" max="7967" width="0.81640625" style="1"/>
    <col min="7968" max="7968" width="7.1796875" style="1" customWidth="1"/>
    <col min="7969" max="8148" width="0.81640625" style="1"/>
    <col min="8149" max="8149" width="5.54296875" style="1" customWidth="1"/>
    <col min="8150" max="8171" width="0.81640625" style="1"/>
    <col min="8172" max="8172" width="1" style="1" customWidth="1"/>
    <col min="8173" max="8181" width="0.81640625" style="1"/>
    <col min="8182" max="8182" width="4.81640625" style="1" customWidth="1"/>
    <col min="8183" max="8196" width="0.81640625" style="1"/>
    <col min="8197" max="8197" width="7.453125" style="1" customWidth="1"/>
    <col min="8198" max="8210" width="0.81640625" style="1"/>
    <col min="8211" max="8211" width="6.54296875" style="1" customWidth="1"/>
    <col min="8212" max="8223" width="0.81640625" style="1"/>
    <col min="8224" max="8224" width="7.1796875" style="1" customWidth="1"/>
    <col min="8225" max="8404" width="0.81640625" style="1"/>
    <col min="8405" max="8405" width="5.54296875" style="1" customWidth="1"/>
    <col min="8406" max="8427" width="0.81640625" style="1"/>
    <col min="8428" max="8428" width="1" style="1" customWidth="1"/>
    <col min="8429" max="8437" width="0.81640625" style="1"/>
    <col min="8438" max="8438" width="4.81640625" style="1" customWidth="1"/>
    <col min="8439" max="8452" width="0.81640625" style="1"/>
    <col min="8453" max="8453" width="7.453125" style="1" customWidth="1"/>
    <col min="8454" max="8466" width="0.81640625" style="1"/>
    <col min="8467" max="8467" width="6.54296875" style="1" customWidth="1"/>
    <col min="8468" max="8479" width="0.81640625" style="1"/>
    <col min="8480" max="8480" width="7.1796875" style="1" customWidth="1"/>
    <col min="8481" max="8660" width="0.81640625" style="1"/>
    <col min="8661" max="8661" width="5.54296875" style="1" customWidth="1"/>
    <col min="8662" max="8683" width="0.81640625" style="1"/>
    <col min="8684" max="8684" width="1" style="1" customWidth="1"/>
    <col min="8685" max="8693" width="0.81640625" style="1"/>
    <col min="8694" max="8694" width="4.81640625" style="1" customWidth="1"/>
    <col min="8695" max="8708" width="0.81640625" style="1"/>
    <col min="8709" max="8709" width="7.453125" style="1" customWidth="1"/>
    <col min="8710" max="8722" width="0.81640625" style="1"/>
    <col min="8723" max="8723" width="6.54296875" style="1" customWidth="1"/>
    <col min="8724" max="8735" width="0.81640625" style="1"/>
    <col min="8736" max="8736" width="7.1796875" style="1" customWidth="1"/>
    <col min="8737" max="8916" width="0.81640625" style="1"/>
    <col min="8917" max="8917" width="5.54296875" style="1" customWidth="1"/>
    <col min="8918" max="8939" width="0.81640625" style="1"/>
    <col min="8940" max="8940" width="1" style="1" customWidth="1"/>
    <col min="8941" max="8949" width="0.81640625" style="1"/>
    <col min="8950" max="8950" width="4.81640625" style="1" customWidth="1"/>
    <col min="8951" max="8964" width="0.81640625" style="1"/>
    <col min="8965" max="8965" width="7.453125" style="1" customWidth="1"/>
    <col min="8966" max="8978" width="0.81640625" style="1"/>
    <col min="8979" max="8979" width="6.54296875" style="1" customWidth="1"/>
    <col min="8980" max="8991" width="0.81640625" style="1"/>
    <col min="8992" max="8992" width="7.1796875" style="1" customWidth="1"/>
    <col min="8993" max="9172" width="0.81640625" style="1"/>
    <col min="9173" max="9173" width="5.54296875" style="1" customWidth="1"/>
    <col min="9174" max="9195" width="0.81640625" style="1"/>
    <col min="9196" max="9196" width="1" style="1" customWidth="1"/>
    <col min="9197" max="9205" width="0.81640625" style="1"/>
    <col min="9206" max="9206" width="4.81640625" style="1" customWidth="1"/>
    <col min="9207" max="9220" width="0.81640625" style="1"/>
    <col min="9221" max="9221" width="7.453125" style="1" customWidth="1"/>
    <col min="9222" max="9234" width="0.81640625" style="1"/>
    <col min="9235" max="9235" width="6.54296875" style="1" customWidth="1"/>
    <col min="9236" max="9247" width="0.81640625" style="1"/>
    <col min="9248" max="9248" width="7.1796875" style="1" customWidth="1"/>
    <col min="9249" max="9428" width="0.81640625" style="1"/>
    <col min="9429" max="9429" width="5.54296875" style="1" customWidth="1"/>
    <col min="9430" max="9451" width="0.81640625" style="1"/>
    <col min="9452" max="9452" width="1" style="1" customWidth="1"/>
    <col min="9453" max="9461" width="0.81640625" style="1"/>
    <col min="9462" max="9462" width="4.81640625" style="1" customWidth="1"/>
    <col min="9463" max="9476" width="0.81640625" style="1"/>
    <col min="9477" max="9477" width="7.453125" style="1" customWidth="1"/>
    <col min="9478" max="9490" width="0.81640625" style="1"/>
    <col min="9491" max="9491" width="6.54296875" style="1" customWidth="1"/>
    <col min="9492" max="9503" width="0.81640625" style="1"/>
    <col min="9504" max="9504" width="7.1796875" style="1" customWidth="1"/>
    <col min="9505" max="9684" width="0.81640625" style="1"/>
    <col min="9685" max="9685" width="5.54296875" style="1" customWidth="1"/>
    <col min="9686" max="9707" width="0.81640625" style="1"/>
    <col min="9708" max="9708" width="1" style="1" customWidth="1"/>
    <col min="9709" max="9717" width="0.81640625" style="1"/>
    <col min="9718" max="9718" width="4.81640625" style="1" customWidth="1"/>
    <col min="9719" max="9732" width="0.81640625" style="1"/>
    <col min="9733" max="9733" width="7.453125" style="1" customWidth="1"/>
    <col min="9734" max="9746" width="0.81640625" style="1"/>
    <col min="9747" max="9747" width="6.54296875" style="1" customWidth="1"/>
    <col min="9748" max="9759" width="0.81640625" style="1"/>
    <col min="9760" max="9760" width="7.1796875" style="1" customWidth="1"/>
    <col min="9761" max="9940" width="0.81640625" style="1"/>
    <col min="9941" max="9941" width="5.54296875" style="1" customWidth="1"/>
    <col min="9942" max="9963" width="0.81640625" style="1"/>
    <col min="9964" max="9964" width="1" style="1" customWidth="1"/>
    <col min="9965" max="9973" width="0.81640625" style="1"/>
    <col min="9974" max="9974" width="4.81640625" style="1" customWidth="1"/>
    <col min="9975" max="9988" width="0.81640625" style="1"/>
    <col min="9989" max="9989" width="7.453125" style="1" customWidth="1"/>
    <col min="9990" max="10002" width="0.81640625" style="1"/>
    <col min="10003" max="10003" width="6.54296875" style="1" customWidth="1"/>
    <col min="10004" max="10015" width="0.81640625" style="1"/>
    <col min="10016" max="10016" width="7.1796875" style="1" customWidth="1"/>
    <col min="10017" max="10196" width="0.81640625" style="1"/>
    <col min="10197" max="10197" width="5.54296875" style="1" customWidth="1"/>
    <col min="10198" max="10219" width="0.81640625" style="1"/>
    <col min="10220" max="10220" width="1" style="1" customWidth="1"/>
    <col min="10221" max="10229" width="0.81640625" style="1"/>
    <col min="10230" max="10230" width="4.81640625" style="1" customWidth="1"/>
    <col min="10231" max="10244" width="0.81640625" style="1"/>
    <col min="10245" max="10245" width="7.453125" style="1" customWidth="1"/>
    <col min="10246" max="10258" width="0.81640625" style="1"/>
    <col min="10259" max="10259" width="6.54296875" style="1" customWidth="1"/>
    <col min="10260" max="10271" width="0.81640625" style="1"/>
    <col min="10272" max="10272" width="7.1796875" style="1" customWidth="1"/>
    <col min="10273" max="10452" width="0.81640625" style="1"/>
    <col min="10453" max="10453" width="5.54296875" style="1" customWidth="1"/>
    <col min="10454" max="10475" width="0.81640625" style="1"/>
    <col min="10476" max="10476" width="1" style="1" customWidth="1"/>
    <col min="10477" max="10485" width="0.81640625" style="1"/>
    <col min="10486" max="10486" width="4.81640625" style="1" customWidth="1"/>
    <col min="10487" max="10500" width="0.81640625" style="1"/>
    <col min="10501" max="10501" width="7.453125" style="1" customWidth="1"/>
    <col min="10502" max="10514" width="0.81640625" style="1"/>
    <col min="10515" max="10515" width="6.54296875" style="1" customWidth="1"/>
    <col min="10516" max="10527" width="0.81640625" style="1"/>
    <col min="10528" max="10528" width="7.1796875" style="1" customWidth="1"/>
    <col min="10529" max="10708" width="0.81640625" style="1"/>
    <col min="10709" max="10709" width="5.54296875" style="1" customWidth="1"/>
    <col min="10710" max="10731" width="0.81640625" style="1"/>
    <col min="10732" max="10732" width="1" style="1" customWidth="1"/>
    <col min="10733" max="10741" width="0.81640625" style="1"/>
    <col min="10742" max="10742" width="4.81640625" style="1" customWidth="1"/>
    <col min="10743" max="10756" width="0.81640625" style="1"/>
    <col min="10757" max="10757" width="7.453125" style="1" customWidth="1"/>
    <col min="10758" max="10770" width="0.81640625" style="1"/>
    <col min="10771" max="10771" width="6.54296875" style="1" customWidth="1"/>
    <col min="10772" max="10783" width="0.81640625" style="1"/>
    <col min="10784" max="10784" width="7.1796875" style="1" customWidth="1"/>
    <col min="10785" max="10964" width="0.81640625" style="1"/>
    <col min="10965" max="10965" width="5.54296875" style="1" customWidth="1"/>
    <col min="10966" max="10987" width="0.81640625" style="1"/>
    <col min="10988" max="10988" width="1" style="1" customWidth="1"/>
    <col min="10989" max="10997" width="0.81640625" style="1"/>
    <col min="10998" max="10998" width="4.81640625" style="1" customWidth="1"/>
    <col min="10999" max="11012" width="0.81640625" style="1"/>
    <col min="11013" max="11013" width="7.453125" style="1" customWidth="1"/>
    <col min="11014" max="11026" width="0.81640625" style="1"/>
    <col min="11027" max="11027" width="6.54296875" style="1" customWidth="1"/>
    <col min="11028" max="11039" width="0.81640625" style="1"/>
    <col min="11040" max="11040" width="7.1796875" style="1" customWidth="1"/>
    <col min="11041" max="11220" width="0.81640625" style="1"/>
    <col min="11221" max="11221" width="5.54296875" style="1" customWidth="1"/>
    <col min="11222" max="11243" width="0.81640625" style="1"/>
    <col min="11244" max="11244" width="1" style="1" customWidth="1"/>
    <col min="11245" max="11253" width="0.81640625" style="1"/>
    <col min="11254" max="11254" width="4.81640625" style="1" customWidth="1"/>
    <col min="11255" max="11268" width="0.81640625" style="1"/>
    <col min="11269" max="11269" width="7.453125" style="1" customWidth="1"/>
    <col min="11270" max="11282" width="0.81640625" style="1"/>
    <col min="11283" max="11283" width="6.54296875" style="1" customWidth="1"/>
    <col min="11284" max="11295" width="0.81640625" style="1"/>
    <col min="11296" max="11296" width="7.1796875" style="1" customWidth="1"/>
    <col min="11297" max="11476" width="0.81640625" style="1"/>
    <col min="11477" max="11477" width="5.54296875" style="1" customWidth="1"/>
    <col min="11478" max="11499" width="0.81640625" style="1"/>
    <col min="11500" max="11500" width="1" style="1" customWidth="1"/>
    <col min="11501" max="11509" width="0.81640625" style="1"/>
    <col min="11510" max="11510" width="4.81640625" style="1" customWidth="1"/>
    <col min="11511" max="11524" width="0.81640625" style="1"/>
    <col min="11525" max="11525" width="7.453125" style="1" customWidth="1"/>
    <col min="11526" max="11538" width="0.81640625" style="1"/>
    <col min="11539" max="11539" width="6.54296875" style="1" customWidth="1"/>
    <col min="11540" max="11551" width="0.81640625" style="1"/>
    <col min="11552" max="11552" width="7.1796875" style="1" customWidth="1"/>
    <col min="11553" max="11732" width="0.81640625" style="1"/>
    <col min="11733" max="11733" width="5.54296875" style="1" customWidth="1"/>
    <col min="11734" max="11755" width="0.81640625" style="1"/>
    <col min="11756" max="11756" width="1" style="1" customWidth="1"/>
    <col min="11757" max="11765" width="0.81640625" style="1"/>
    <col min="11766" max="11766" width="4.81640625" style="1" customWidth="1"/>
    <col min="11767" max="11780" width="0.81640625" style="1"/>
    <col min="11781" max="11781" width="7.453125" style="1" customWidth="1"/>
    <col min="11782" max="11794" width="0.81640625" style="1"/>
    <col min="11795" max="11795" width="6.54296875" style="1" customWidth="1"/>
    <col min="11796" max="11807" width="0.81640625" style="1"/>
    <col min="11808" max="11808" width="7.1796875" style="1" customWidth="1"/>
    <col min="11809" max="11988" width="0.81640625" style="1"/>
    <col min="11989" max="11989" width="5.54296875" style="1" customWidth="1"/>
    <col min="11990" max="12011" width="0.81640625" style="1"/>
    <col min="12012" max="12012" width="1" style="1" customWidth="1"/>
    <col min="12013" max="12021" width="0.81640625" style="1"/>
    <col min="12022" max="12022" width="4.81640625" style="1" customWidth="1"/>
    <col min="12023" max="12036" width="0.81640625" style="1"/>
    <col min="12037" max="12037" width="7.453125" style="1" customWidth="1"/>
    <col min="12038" max="12050" width="0.81640625" style="1"/>
    <col min="12051" max="12051" width="6.54296875" style="1" customWidth="1"/>
    <col min="12052" max="12063" width="0.81640625" style="1"/>
    <col min="12064" max="12064" width="7.1796875" style="1" customWidth="1"/>
    <col min="12065" max="12244" width="0.81640625" style="1"/>
    <col min="12245" max="12245" width="5.54296875" style="1" customWidth="1"/>
    <col min="12246" max="12267" width="0.81640625" style="1"/>
    <col min="12268" max="12268" width="1" style="1" customWidth="1"/>
    <col min="12269" max="12277" width="0.81640625" style="1"/>
    <col min="12278" max="12278" width="4.81640625" style="1" customWidth="1"/>
    <col min="12279" max="12292" width="0.81640625" style="1"/>
    <col min="12293" max="12293" width="7.453125" style="1" customWidth="1"/>
    <col min="12294" max="12306" width="0.81640625" style="1"/>
    <col min="12307" max="12307" width="6.54296875" style="1" customWidth="1"/>
    <col min="12308" max="12319" width="0.81640625" style="1"/>
    <col min="12320" max="12320" width="7.1796875" style="1" customWidth="1"/>
    <col min="12321" max="12500" width="0.81640625" style="1"/>
    <col min="12501" max="12501" width="5.54296875" style="1" customWidth="1"/>
    <col min="12502" max="12523" width="0.81640625" style="1"/>
    <col min="12524" max="12524" width="1" style="1" customWidth="1"/>
    <col min="12525" max="12533" width="0.81640625" style="1"/>
    <col min="12534" max="12534" width="4.81640625" style="1" customWidth="1"/>
    <col min="12535" max="12548" width="0.81640625" style="1"/>
    <col min="12549" max="12549" width="7.453125" style="1" customWidth="1"/>
    <col min="12550" max="12562" width="0.81640625" style="1"/>
    <col min="12563" max="12563" width="6.54296875" style="1" customWidth="1"/>
    <col min="12564" max="12575" width="0.81640625" style="1"/>
    <col min="12576" max="12576" width="7.1796875" style="1" customWidth="1"/>
    <col min="12577" max="12756" width="0.81640625" style="1"/>
    <col min="12757" max="12757" width="5.54296875" style="1" customWidth="1"/>
    <col min="12758" max="12779" width="0.81640625" style="1"/>
    <col min="12780" max="12780" width="1" style="1" customWidth="1"/>
    <col min="12781" max="12789" width="0.81640625" style="1"/>
    <col min="12790" max="12790" width="4.81640625" style="1" customWidth="1"/>
    <col min="12791" max="12804" width="0.81640625" style="1"/>
    <col min="12805" max="12805" width="7.453125" style="1" customWidth="1"/>
    <col min="12806" max="12818" width="0.81640625" style="1"/>
    <col min="12819" max="12819" width="6.54296875" style="1" customWidth="1"/>
    <col min="12820" max="12831" width="0.81640625" style="1"/>
    <col min="12832" max="12832" width="7.1796875" style="1" customWidth="1"/>
    <col min="12833" max="13012" width="0.81640625" style="1"/>
    <col min="13013" max="13013" width="5.54296875" style="1" customWidth="1"/>
    <col min="13014" max="13035" width="0.81640625" style="1"/>
    <col min="13036" max="13036" width="1" style="1" customWidth="1"/>
    <col min="13037" max="13045" width="0.81640625" style="1"/>
    <col min="13046" max="13046" width="4.81640625" style="1" customWidth="1"/>
    <col min="13047" max="13060" width="0.81640625" style="1"/>
    <col min="13061" max="13061" width="7.453125" style="1" customWidth="1"/>
    <col min="13062" max="13074" width="0.81640625" style="1"/>
    <col min="13075" max="13075" width="6.54296875" style="1" customWidth="1"/>
    <col min="13076" max="13087" width="0.81640625" style="1"/>
    <col min="13088" max="13088" width="7.1796875" style="1" customWidth="1"/>
    <col min="13089" max="13268" width="0.81640625" style="1"/>
    <col min="13269" max="13269" width="5.54296875" style="1" customWidth="1"/>
    <col min="13270" max="13291" width="0.81640625" style="1"/>
    <col min="13292" max="13292" width="1" style="1" customWidth="1"/>
    <col min="13293" max="13301" width="0.81640625" style="1"/>
    <col min="13302" max="13302" width="4.81640625" style="1" customWidth="1"/>
    <col min="13303" max="13316" width="0.81640625" style="1"/>
    <col min="13317" max="13317" width="7.453125" style="1" customWidth="1"/>
    <col min="13318" max="13330" width="0.81640625" style="1"/>
    <col min="13331" max="13331" width="6.54296875" style="1" customWidth="1"/>
    <col min="13332" max="13343" width="0.81640625" style="1"/>
    <col min="13344" max="13344" width="7.1796875" style="1" customWidth="1"/>
    <col min="13345" max="13524" width="0.81640625" style="1"/>
    <col min="13525" max="13525" width="5.54296875" style="1" customWidth="1"/>
    <col min="13526" max="13547" width="0.81640625" style="1"/>
    <col min="13548" max="13548" width="1" style="1" customWidth="1"/>
    <col min="13549" max="13557" width="0.81640625" style="1"/>
    <col min="13558" max="13558" width="4.81640625" style="1" customWidth="1"/>
    <col min="13559" max="13572" width="0.81640625" style="1"/>
    <col min="13573" max="13573" width="7.453125" style="1" customWidth="1"/>
    <col min="13574" max="13586" width="0.81640625" style="1"/>
    <col min="13587" max="13587" width="6.54296875" style="1" customWidth="1"/>
    <col min="13588" max="13599" width="0.81640625" style="1"/>
    <col min="13600" max="13600" width="7.1796875" style="1" customWidth="1"/>
    <col min="13601" max="13780" width="0.81640625" style="1"/>
    <col min="13781" max="13781" width="5.54296875" style="1" customWidth="1"/>
    <col min="13782" max="13803" width="0.81640625" style="1"/>
    <col min="13804" max="13804" width="1" style="1" customWidth="1"/>
    <col min="13805" max="13813" width="0.81640625" style="1"/>
    <col min="13814" max="13814" width="4.81640625" style="1" customWidth="1"/>
    <col min="13815" max="13828" width="0.81640625" style="1"/>
    <col min="13829" max="13829" width="7.453125" style="1" customWidth="1"/>
    <col min="13830" max="13842" width="0.81640625" style="1"/>
    <col min="13843" max="13843" width="6.54296875" style="1" customWidth="1"/>
    <col min="13844" max="13855" width="0.81640625" style="1"/>
    <col min="13856" max="13856" width="7.1796875" style="1" customWidth="1"/>
    <col min="13857" max="14036" width="0.81640625" style="1"/>
    <col min="14037" max="14037" width="5.54296875" style="1" customWidth="1"/>
    <col min="14038" max="14059" width="0.81640625" style="1"/>
    <col min="14060" max="14060" width="1" style="1" customWidth="1"/>
    <col min="14061" max="14069" width="0.81640625" style="1"/>
    <col min="14070" max="14070" width="4.81640625" style="1" customWidth="1"/>
    <col min="14071" max="14084" width="0.81640625" style="1"/>
    <col min="14085" max="14085" width="7.453125" style="1" customWidth="1"/>
    <col min="14086" max="14098" width="0.81640625" style="1"/>
    <col min="14099" max="14099" width="6.54296875" style="1" customWidth="1"/>
    <col min="14100" max="14111" width="0.81640625" style="1"/>
    <col min="14112" max="14112" width="7.1796875" style="1" customWidth="1"/>
    <col min="14113" max="14292" width="0.81640625" style="1"/>
    <col min="14293" max="14293" width="5.54296875" style="1" customWidth="1"/>
    <col min="14294" max="14315" width="0.81640625" style="1"/>
    <col min="14316" max="14316" width="1" style="1" customWidth="1"/>
    <col min="14317" max="14325" width="0.81640625" style="1"/>
    <col min="14326" max="14326" width="4.81640625" style="1" customWidth="1"/>
    <col min="14327" max="14340" width="0.81640625" style="1"/>
    <col min="14341" max="14341" width="7.453125" style="1" customWidth="1"/>
    <col min="14342" max="14354" width="0.81640625" style="1"/>
    <col min="14355" max="14355" width="6.54296875" style="1" customWidth="1"/>
    <col min="14356" max="14367" width="0.81640625" style="1"/>
    <col min="14368" max="14368" width="7.1796875" style="1" customWidth="1"/>
    <col min="14369" max="14548" width="0.81640625" style="1"/>
    <col min="14549" max="14549" width="5.54296875" style="1" customWidth="1"/>
    <col min="14550" max="14571" width="0.81640625" style="1"/>
    <col min="14572" max="14572" width="1" style="1" customWidth="1"/>
    <col min="14573" max="14581" width="0.81640625" style="1"/>
    <col min="14582" max="14582" width="4.81640625" style="1" customWidth="1"/>
    <col min="14583" max="14596" width="0.81640625" style="1"/>
    <col min="14597" max="14597" width="7.453125" style="1" customWidth="1"/>
    <col min="14598" max="14610" width="0.81640625" style="1"/>
    <col min="14611" max="14611" width="6.54296875" style="1" customWidth="1"/>
    <col min="14612" max="14623" width="0.81640625" style="1"/>
    <col min="14624" max="14624" width="7.1796875" style="1" customWidth="1"/>
    <col min="14625" max="14804" width="0.81640625" style="1"/>
    <col min="14805" max="14805" width="5.54296875" style="1" customWidth="1"/>
    <col min="14806" max="14827" width="0.81640625" style="1"/>
    <col min="14828" max="14828" width="1" style="1" customWidth="1"/>
    <col min="14829" max="14837" width="0.81640625" style="1"/>
    <col min="14838" max="14838" width="4.81640625" style="1" customWidth="1"/>
    <col min="14839" max="14852" width="0.81640625" style="1"/>
    <col min="14853" max="14853" width="7.453125" style="1" customWidth="1"/>
    <col min="14854" max="14866" width="0.81640625" style="1"/>
    <col min="14867" max="14867" width="6.54296875" style="1" customWidth="1"/>
    <col min="14868" max="14879" width="0.81640625" style="1"/>
    <col min="14880" max="14880" width="7.1796875" style="1" customWidth="1"/>
    <col min="14881" max="15060" width="0.81640625" style="1"/>
    <col min="15061" max="15061" width="5.54296875" style="1" customWidth="1"/>
    <col min="15062" max="15083" width="0.81640625" style="1"/>
    <col min="15084" max="15084" width="1" style="1" customWidth="1"/>
    <col min="15085" max="15093" width="0.81640625" style="1"/>
    <col min="15094" max="15094" width="4.81640625" style="1" customWidth="1"/>
    <col min="15095" max="15108" width="0.81640625" style="1"/>
    <col min="15109" max="15109" width="7.453125" style="1" customWidth="1"/>
    <col min="15110" max="15122" width="0.81640625" style="1"/>
    <col min="15123" max="15123" width="6.54296875" style="1" customWidth="1"/>
    <col min="15124" max="15135" width="0.81640625" style="1"/>
    <col min="15136" max="15136" width="7.1796875" style="1" customWidth="1"/>
    <col min="15137" max="15316" width="0.81640625" style="1"/>
    <col min="15317" max="15317" width="5.54296875" style="1" customWidth="1"/>
    <col min="15318" max="15339" width="0.81640625" style="1"/>
    <col min="15340" max="15340" width="1" style="1" customWidth="1"/>
    <col min="15341" max="15349" width="0.81640625" style="1"/>
    <col min="15350" max="15350" width="4.81640625" style="1" customWidth="1"/>
    <col min="15351" max="15364" width="0.81640625" style="1"/>
    <col min="15365" max="15365" width="7.453125" style="1" customWidth="1"/>
    <col min="15366" max="15378" width="0.81640625" style="1"/>
    <col min="15379" max="15379" width="6.54296875" style="1" customWidth="1"/>
    <col min="15380" max="15391" width="0.81640625" style="1"/>
    <col min="15392" max="15392" width="7.1796875" style="1" customWidth="1"/>
    <col min="15393" max="15572" width="0.81640625" style="1"/>
    <col min="15573" max="15573" width="5.54296875" style="1" customWidth="1"/>
    <col min="15574" max="15595" width="0.81640625" style="1"/>
    <col min="15596" max="15596" width="1" style="1" customWidth="1"/>
    <col min="15597" max="15605" width="0.81640625" style="1"/>
    <col min="15606" max="15606" width="4.81640625" style="1" customWidth="1"/>
    <col min="15607" max="15620" width="0.81640625" style="1"/>
    <col min="15621" max="15621" width="7.453125" style="1" customWidth="1"/>
    <col min="15622" max="15634" width="0.81640625" style="1"/>
    <col min="15635" max="15635" width="6.54296875" style="1" customWidth="1"/>
    <col min="15636" max="15647" width="0.81640625" style="1"/>
    <col min="15648" max="15648" width="7.1796875" style="1" customWidth="1"/>
    <col min="15649" max="15828" width="0.81640625" style="1"/>
    <col min="15829" max="15829" width="5.54296875" style="1" customWidth="1"/>
    <col min="15830" max="15851" width="0.81640625" style="1"/>
    <col min="15852" max="15852" width="1" style="1" customWidth="1"/>
    <col min="15853" max="15861" width="0.81640625" style="1"/>
    <col min="15862" max="15862" width="4.81640625" style="1" customWidth="1"/>
    <col min="15863" max="15876" width="0.81640625" style="1"/>
    <col min="15877" max="15877" width="7.453125" style="1" customWidth="1"/>
    <col min="15878" max="15890" width="0.81640625" style="1"/>
    <col min="15891" max="15891" width="6.54296875" style="1" customWidth="1"/>
    <col min="15892" max="15903" width="0.81640625" style="1"/>
    <col min="15904" max="15904" width="7.1796875" style="1" customWidth="1"/>
    <col min="15905" max="16084" width="0.81640625" style="1"/>
    <col min="16085" max="16085" width="5.54296875" style="1" customWidth="1"/>
    <col min="16086" max="16107" width="0.81640625" style="1"/>
    <col min="16108" max="16108" width="1" style="1" customWidth="1"/>
    <col min="16109" max="16117" width="0.81640625" style="1"/>
    <col min="16118" max="16118" width="4.81640625" style="1" customWidth="1"/>
    <col min="16119" max="16132" width="0.81640625" style="1"/>
    <col min="16133" max="16133" width="7.453125" style="1" customWidth="1"/>
    <col min="16134" max="16146" width="0.81640625" style="1"/>
    <col min="16147" max="16147" width="6.54296875" style="1" customWidth="1"/>
    <col min="16148" max="16159" width="0.81640625" style="1"/>
    <col min="16160" max="16160" width="7.1796875" style="1" customWidth="1"/>
    <col min="16161" max="16384" width="0.81640625" style="1"/>
  </cols>
  <sheetData>
    <row r="1" spans="1:107" ht="25.15" customHeight="1"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82" t="s">
        <v>240</v>
      </c>
      <c r="CB1" s="282"/>
      <c r="CC1" s="282"/>
      <c r="CD1" s="282"/>
      <c r="CE1" s="282"/>
      <c r="CF1" s="282"/>
      <c r="CG1" s="282"/>
      <c r="CH1" s="282"/>
      <c r="CI1" s="282"/>
      <c r="CJ1" s="282"/>
      <c r="CK1" s="282"/>
      <c r="CL1" s="282"/>
      <c r="CM1" s="282"/>
      <c r="CN1" s="282"/>
      <c r="CO1" s="282"/>
      <c r="CP1" s="282"/>
      <c r="CQ1" s="282"/>
      <c r="CR1" s="282"/>
      <c r="CS1" s="282"/>
      <c r="CT1" s="282"/>
      <c r="CU1" s="282"/>
      <c r="CV1" s="282"/>
      <c r="CW1" s="282"/>
      <c r="CX1" s="282"/>
      <c r="CY1" s="282"/>
      <c r="CZ1" s="282"/>
      <c r="DA1" s="282"/>
    </row>
    <row r="2" spans="1:107" s="31" customFormat="1" ht="26.5" customHeight="1">
      <c r="A2" s="260" t="s">
        <v>243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</row>
    <row r="3" spans="1:107" s="31" customFormat="1" ht="30.65" customHeight="1">
      <c r="A3" s="260" t="s">
        <v>255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</row>
    <row r="4" spans="1:107" ht="21" customHeight="1">
      <c r="A4" s="283"/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/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</row>
    <row r="5" spans="1:107" ht="23.5" customHeight="1">
      <c r="A5" s="286"/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</row>
    <row r="6" spans="1:107" s="45" customFormat="1" ht="37.9" customHeight="1">
      <c r="A6" s="284" t="s">
        <v>22</v>
      </c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 t="s">
        <v>198</v>
      </c>
      <c r="AF6" s="284"/>
      <c r="AG6" s="284"/>
      <c r="AH6" s="284"/>
      <c r="AI6" s="284"/>
      <c r="AJ6" s="284"/>
      <c r="AK6" s="284"/>
      <c r="AL6" s="284"/>
      <c r="AM6" s="284" t="s">
        <v>200</v>
      </c>
      <c r="AN6" s="284" t="s">
        <v>162</v>
      </c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</row>
    <row r="7" spans="1:107" s="45" customFormat="1" ht="28.9" customHeight="1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 t="s">
        <v>6</v>
      </c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 t="s">
        <v>7</v>
      </c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</row>
    <row r="8" spans="1:107" s="45" customFormat="1" ht="93" customHeight="1">
      <c r="A8" s="284"/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84"/>
      <c r="AL8" s="284"/>
      <c r="AM8" s="284"/>
      <c r="AN8" s="284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73" t="s">
        <v>235</v>
      </c>
      <c r="BC8" s="274"/>
      <c r="BD8" s="274"/>
      <c r="BE8" s="274"/>
      <c r="BF8" s="274"/>
      <c r="BG8" s="274"/>
      <c r="BH8" s="274"/>
      <c r="BI8" s="274"/>
      <c r="BJ8" s="274"/>
      <c r="BK8" s="274"/>
      <c r="BL8" s="274"/>
      <c r="BM8" s="274"/>
      <c r="BN8" s="275"/>
      <c r="BO8" s="273" t="s">
        <v>236</v>
      </c>
      <c r="BP8" s="274"/>
      <c r="BQ8" s="274"/>
      <c r="BR8" s="274"/>
      <c r="BS8" s="274"/>
      <c r="BT8" s="274"/>
      <c r="BU8" s="274"/>
      <c r="BV8" s="274"/>
      <c r="BW8" s="274"/>
      <c r="BX8" s="274"/>
      <c r="BY8" s="274"/>
      <c r="BZ8" s="274"/>
      <c r="CA8" s="275"/>
      <c r="CB8" s="68" t="s">
        <v>211</v>
      </c>
      <c r="CC8" s="73" t="s">
        <v>237</v>
      </c>
      <c r="CD8" s="273" t="s">
        <v>238</v>
      </c>
      <c r="CE8" s="274"/>
      <c r="CF8" s="274"/>
      <c r="CG8" s="274"/>
      <c r="CH8" s="274"/>
      <c r="CI8" s="274"/>
      <c r="CJ8" s="274"/>
      <c r="CK8" s="274"/>
      <c r="CL8" s="274"/>
      <c r="CM8" s="274"/>
      <c r="CN8" s="274"/>
      <c r="CO8" s="274"/>
      <c r="CP8" s="275"/>
      <c r="CQ8" s="276" t="s">
        <v>211</v>
      </c>
      <c r="CR8" s="277"/>
      <c r="CS8" s="277"/>
      <c r="CT8" s="277"/>
      <c r="CU8" s="277"/>
      <c r="CV8" s="277"/>
      <c r="CW8" s="277"/>
      <c r="CX8" s="277"/>
      <c r="CY8" s="277"/>
      <c r="CZ8" s="277"/>
      <c r="DA8" s="277"/>
      <c r="DB8" s="277"/>
      <c r="DC8" s="278"/>
    </row>
    <row r="9" spans="1:107" s="45" customFormat="1" ht="26.5" customHeight="1">
      <c r="A9" s="264">
        <v>1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6"/>
      <c r="AE9" s="264">
        <v>2</v>
      </c>
      <c r="AF9" s="265"/>
      <c r="AG9" s="265"/>
      <c r="AH9" s="265"/>
      <c r="AI9" s="265"/>
      <c r="AJ9" s="265"/>
      <c r="AK9" s="265"/>
      <c r="AL9" s="266"/>
      <c r="AM9" s="47">
        <v>3</v>
      </c>
      <c r="AN9" s="264">
        <v>4</v>
      </c>
      <c r="AO9" s="265"/>
      <c r="AP9" s="265"/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6"/>
      <c r="BB9" s="264">
        <v>5</v>
      </c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6"/>
      <c r="BO9" s="264">
        <v>6</v>
      </c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/>
      <c r="CA9" s="266"/>
      <c r="CB9" s="74" t="s">
        <v>234</v>
      </c>
      <c r="CC9" s="71">
        <v>7</v>
      </c>
      <c r="CD9" s="264">
        <v>8</v>
      </c>
      <c r="CE9" s="265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266"/>
      <c r="CQ9" s="279" t="s">
        <v>212</v>
      </c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1"/>
    </row>
    <row r="10" spans="1:107" s="34" customFormat="1" ht="30.65" customHeight="1">
      <c r="A10" s="261" t="s">
        <v>213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3"/>
      <c r="AE10" s="270" t="s">
        <v>23</v>
      </c>
      <c r="AF10" s="271"/>
      <c r="AG10" s="271"/>
      <c r="AH10" s="271"/>
      <c r="AI10" s="271"/>
      <c r="AJ10" s="271"/>
      <c r="AK10" s="271"/>
      <c r="AL10" s="272"/>
      <c r="AM10" s="32" t="s">
        <v>23</v>
      </c>
      <c r="AN10" s="267">
        <f>BB10+BO10+CQ10</f>
        <v>0</v>
      </c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9"/>
      <c r="BB10" s="267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9"/>
      <c r="BO10" s="267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9"/>
      <c r="CB10" s="75"/>
      <c r="CC10" s="62"/>
      <c r="CD10" s="267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9"/>
      <c r="CQ10" s="267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9"/>
    </row>
    <row r="11" spans="1:107" s="36" customFormat="1" ht="36" customHeight="1">
      <c r="A11" s="261" t="s">
        <v>199</v>
      </c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3"/>
      <c r="AE11" s="270" t="s">
        <v>23</v>
      </c>
      <c r="AF11" s="271"/>
      <c r="AG11" s="271"/>
      <c r="AH11" s="271"/>
      <c r="AI11" s="271"/>
      <c r="AJ11" s="271"/>
      <c r="AK11" s="271"/>
      <c r="AL11" s="272"/>
      <c r="AM11" s="64" t="s">
        <v>23</v>
      </c>
      <c r="AN11" s="267">
        <f>BB11+BO11+CC11+CD11</f>
        <v>124979900</v>
      </c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9"/>
      <c r="BB11" s="267">
        <f>BB13+BB14+BB15+BB16+BB19+BB20+BB23+BB24</f>
        <v>85423300</v>
      </c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9"/>
      <c r="BO11" s="267">
        <f>BO13+BO14+BO15+BO16+BO19+BO20+BO23+BO24</f>
        <v>2059600</v>
      </c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9"/>
      <c r="CB11" s="75">
        <f>CB20</f>
        <v>0</v>
      </c>
      <c r="CC11" s="62">
        <f>CC24</f>
        <v>12197000</v>
      </c>
      <c r="CD11" s="267">
        <f>CD13+CD14+CD15+CD16+CD19+CD20+CD23+CD24</f>
        <v>25300000</v>
      </c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9"/>
      <c r="CQ11" s="267">
        <f>CQ13+CQ14+CQ15+CQ16+CQ19+CQ20+CQ23+CQ24</f>
        <v>0</v>
      </c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9"/>
    </row>
    <row r="12" spans="1:107" s="39" customFormat="1" ht="28.15" customHeight="1">
      <c r="A12" s="228" t="s">
        <v>108</v>
      </c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30"/>
      <c r="AE12" s="240" t="s">
        <v>23</v>
      </c>
      <c r="AF12" s="241"/>
      <c r="AG12" s="241"/>
      <c r="AH12" s="241"/>
      <c r="AI12" s="241"/>
      <c r="AJ12" s="241"/>
      <c r="AK12" s="241"/>
      <c r="AL12" s="242"/>
      <c r="AM12" s="72" t="s">
        <v>23</v>
      </c>
      <c r="AN12" s="225" t="s">
        <v>23</v>
      </c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7"/>
      <c r="BB12" s="225" t="s">
        <v>23</v>
      </c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7"/>
      <c r="BO12" s="225" t="s">
        <v>23</v>
      </c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7"/>
      <c r="CB12" s="69" t="s">
        <v>23</v>
      </c>
      <c r="CC12" s="60" t="s">
        <v>23</v>
      </c>
      <c r="CD12" s="225" t="s">
        <v>23</v>
      </c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7"/>
      <c r="CQ12" s="225" t="s">
        <v>23</v>
      </c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7"/>
    </row>
    <row r="13" spans="1:107" s="39" customFormat="1" ht="28.15" customHeight="1">
      <c r="A13" s="228" t="s">
        <v>126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30"/>
      <c r="AE13" s="240" t="s">
        <v>94</v>
      </c>
      <c r="AF13" s="241"/>
      <c r="AG13" s="241"/>
      <c r="AH13" s="241"/>
      <c r="AI13" s="241"/>
      <c r="AJ13" s="241"/>
      <c r="AK13" s="241"/>
      <c r="AL13" s="242"/>
      <c r="AM13" s="72"/>
      <c r="AN13" s="225">
        <f>BB13+BO13+CQ13</f>
        <v>0</v>
      </c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7"/>
      <c r="BB13" s="225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7"/>
      <c r="BO13" s="225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7"/>
      <c r="CB13" s="69"/>
      <c r="CC13" s="60"/>
      <c r="CD13" s="225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7"/>
      <c r="CQ13" s="225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7"/>
    </row>
    <row r="14" spans="1:107" s="39" customFormat="1" ht="36.65" customHeight="1">
      <c r="A14" s="228" t="s">
        <v>127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30"/>
      <c r="AE14" s="240" t="s">
        <v>95</v>
      </c>
      <c r="AF14" s="241"/>
      <c r="AG14" s="241"/>
      <c r="AH14" s="241"/>
      <c r="AI14" s="241"/>
      <c r="AJ14" s="241"/>
      <c r="AK14" s="241"/>
      <c r="AL14" s="242"/>
      <c r="AM14" s="72" t="s">
        <v>110</v>
      </c>
      <c r="AN14" s="225">
        <f>BB14+BO14+CC14+CD14</f>
        <v>110723300</v>
      </c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7"/>
      <c r="BB14" s="225">
        <v>85423300</v>
      </c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7"/>
      <c r="BO14" s="225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7"/>
      <c r="CB14" s="69"/>
      <c r="CC14" s="60"/>
      <c r="CD14" s="225">
        <v>25300000</v>
      </c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7"/>
      <c r="CQ14" s="225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7"/>
    </row>
    <row r="15" spans="1:107" s="39" customFormat="1" ht="29.5" customHeight="1">
      <c r="A15" s="228" t="s">
        <v>128</v>
      </c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30"/>
      <c r="AE15" s="240" t="s">
        <v>96</v>
      </c>
      <c r="AF15" s="241"/>
      <c r="AG15" s="241"/>
      <c r="AH15" s="241"/>
      <c r="AI15" s="241"/>
      <c r="AJ15" s="241"/>
      <c r="AK15" s="241"/>
      <c r="AL15" s="242"/>
      <c r="AM15" s="72"/>
      <c r="AN15" s="225">
        <f t="shared" ref="AN15:AN26" si="0">BB15+BO15+CC15+CD15</f>
        <v>0</v>
      </c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7"/>
      <c r="BB15" s="225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7"/>
      <c r="BO15" s="225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7"/>
      <c r="CB15" s="69"/>
      <c r="CC15" s="60"/>
      <c r="CD15" s="225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7"/>
      <c r="CQ15" s="225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7"/>
    </row>
    <row r="16" spans="1:107" s="39" customFormat="1" ht="26.5" customHeight="1">
      <c r="A16" s="228" t="s">
        <v>239</v>
      </c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30"/>
      <c r="AE16" s="246" t="s">
        <v>97</v>
      </c>
      <c r="AF16" s="247"/>
      <c r="AG16" s="247"/>
      <c r="AH16" s="247"/>
      <c r="AI16" s="247"/>
      <c r="AJ16" s="247"/>
      <c r="AK16" s="247"/>
      <c r="AL16" s="248"/>
      <c r="AM16" s="72" t="s">
        <v>23</v>
      </c>
      <c r="AN16" s="225">
        <f t="shared" si="0"/>
        <v>2059600</v>
      </c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7"/>
      <c r="BB16" s="225">
        <f>BB17+BB18</f>
        <v>0</v>
      </c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7"/>
      <c r="BO16" s="225">
        <f>BO17+BO18</f>
        <v>2059600</v>
      </c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7"/>
      <c r="CB16" s="69"/>
      <c r="CC16" s="60">
        <f>CC17+CC18</f>
        <v>0</v>
      </c>
      <c r="CD16" s="225">
        <f>CD17+CD18</f>
        <v>0</v>
      </c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7"/>
      <c r="CQ16" s="225">
        <f>CQ17+CQ18</f>
        <v>0</v>
      </c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7"/>
    </row>
    <row r="17" spans="1:107" s="39" customFormat="1" ht="37.9" customHeight="1">
      <c r="A17" s="228" t="s">
        <v>113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30"/>
      <c r="AE17" s="249"/>
      <c r="AF17" s="250"/>
      <c r="AG17" s="250"/>
      <c r="AH17" s="250"/>
      <c r="AI17" s="250"/>
      <c r="AJ17" s="250"/>
      <c r="AK17" s="250"/>
      <c r="AL17" s="251"/>
      <c r="AM17" s="72" t="s">
        <v>110</v>
      </c>
      <c r="AN17" s="225">
        <f t="shared" si="0"/>
        <v>2059600</v>
      </c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7"/>
      <c r="BB17" s="225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7"/>
      <c r="BO17" s="225">
        <v>2059600</v>
      </c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7"/>
      <c r="CB17" s="69"/>
      <c r="CC17" s="60"/>
      <c r="CD17" s="225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7"/>
      <c r="CQ17" s="225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7"/>
    </row>
    <row r="18" spans="1:107" s="39" customFormat="1" ht="34.15" customHeight="1">
      <c r="A18" s="228" t="s">
        <v>111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30"/>
      <c r="AE18" s="252"/>
      <c r="AF18" s="253"/>
      <c r="AG18" s="253"/>
      <c r="AH18" s="253"/>
      <c r="AI18" s="253"/>
      <c r="AJ18" s="253"/>
      <c r="AK18" s="253"/>
      <c r="AL18" s="254"/>
      <c r="AM18" s="72" t="s">
        <v>112</v>
      </c>
      <c r="AN18" s="225">
        <f t="shared" si="0"/>
        <v>0</v>
      </c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7"/>
      <c r="BB18" s="225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7"/>
      <c r="BO18" s="225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7"/>
      <c r="CB18" s="69"/>
      <c r="CC18" s="60"/>
      <c r="CD18" s="225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7"/>
      <c r="CQ18" s="225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7"/>
    </row>
    <row r="19" spans="1:107" s="39" customFormat="1" ht="29.5" customHeight="1">
      <c r="A19" s="228" t="s">
        <v>129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30"/>
      <c r="AE19" s="240" t="s">
        <v>98</v>
      </c>
      <c r="AF19" s="241"/>
      <c r="AG19" s="241"/>
      <c r="AH19" s="241"/>
      <c r="AI19" s="241"/>
      <c r="AJ19" s="241"/>
      <c r="AK19" s="241"/>
      <c r="AL19" s="242"/>
      <c r="AM19" s="72"/>
      <c r="AN19" s="225">
        <f t="shared" si="0"/>
        <v>0</v>
      </c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7"/>
      <c r="BB19" s="225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7"/>
      <c r="BO19" s="225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7"/>
      <c r="CB19" s="69"/>
      <c r="CC19" s="60"/>
      <c r="CD19" s="225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7"/>
      <c r="CQ19" s="225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7"/>
    </row>
    <row r="20" spans="1:107" s="39" customFormat="1" ht="29.5" customHeight="1">
      <c r="A20" s="228" t="s">
        <v>130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30"/>
      <c r="AE20" s="246" t="s">
        <v>99</v>
      </c>
      <c r="AF20" s="247"/>
      <c r="AG20" s="247"/>
      <c r="AH20" s="247"/>
      <c r="AI20" s="247"/>
      <c r="AJ20" s="247"/>
      <c r="AK20" s="247"/>
      <c r="AL20" s="248"/>
      <c r="AM20" s="72" t="s">
        <v>23</v>
      </c>
      <c r="AN20" s="225">
        <f t="shared" si="0"/>
        <v>0</v>
      </c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7"/>
      <c r="BB20" s="225">
        <f>BB21+BB22</f>
        <v>0</v>
      </c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7"/>
      <c r="BO20" s="225">
        <f>BO21+BO22</f>
        <v>0</v>
      </c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7"/>
      <c r="CB20" s="69">
        <f>CB21+CB22</f>
        <v>0</v>
      </c>
      <c r="CC20" s="60">
        <f>CC21+CC22</f>
        <v>0</v>
      </c>
      <c r="CD20" s="225">
        <f>CD21+CD22</f>
        <v>0</v>
      </c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7"/>
      <c r="CQ20" s="225">
        <f>CQ21+CQ22</f>
        <v>0</v>
      </c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7"/>
    </row>
    <row r="21" spans="1:107" s="39" customFormat="1" ht="37.9" customHeight="1">
      <c r="A21" s="228" t="s">
        <v>113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30"/>
      <c r="AE21" s="249"/>
      <c r="AF21" s="250"/>
      <c r="AG21" s="250"/>
      <c r="AH21" s="250"/>
      <c r="AI21" s="250"/>
      <c r="AJ21" s="250"/>
      <c r="AK21" s="250"/>
      <c r="AL21" s="251"/>
      <c r="AM21" s="72" t="s">
        <v>110</v>
      </c>
      <c r="AN21" s="225">
        <f t="shared" si="0"/>
        <v>0</v>
      </c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7"/>
      <c r="BB21" s="225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7"/>
      <c r="BO21" s="225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7"/>
      <c r="CB21" s="69"/>
      <c r="CC21" s="60"/>
      <c r="CD21" s="225">
        <v>0</v>
      </c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7"/>
      <c r="CQ21" s="225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7"/>
    </row>
    <row r="22" spans="1:107" s="39" customFormat="1" ht="33" customHeight="1">
      <c r="A22" s="228" t="s">
        <v>111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30"/>
      <c r="AE22" s="252"/>
      <c r="AF22" s="253"/>
      <c r="AG22" s="253"/>
      <c r="AH22" s="253"/>
      <c r="AI22" s="253"/>
      <c r="AJ22" s="253"/>
      <c r="AK22" s="253"/>
      <c r="AL22" s="254"/>
      <c r="AM22" s="72" t="s">
        <v>112</v>
      </c>
      <c r="AN22" s="225">
        <f t="shared" si="0"/>
        <v>0</v>
      </c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7"/>
      <c r="BB22" s="225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7"/>
      <c r="BO22" s="225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7"/>
      <c r="CB22" s="69"/>
      <c r="CC22" s="60"/>
      <c r="CD22" s="225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7"/>
      <c r="CQ22" s="225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7"/>
    </row>
    <row r="23" spans="1:107" s="39" customFormat="1" ht="30.65" customHeight="1">
      <c r="A23" s="228" t="s">
        <v>131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30"/>
      <c r="AE23" s="240" t="s">
        <v>109</v>
      </c>
      <c r="AF23" s="241"/>
      <c r="AG23" s="241"/>
      <c r="AH23" s="241"/>
      <c r="AI23" s="241"/>
      <c r="AJ23" s="241"/>
      <c r="AK23" s="241"/>
      <c r="AL23" s="242"/>
      <c r="AM23" s="72"/>
      <c r="AN23" s="225">
        <f t="shared" si="0"/>
        <v>0</v>
      </c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7"/>
      <c r="BB23" s="225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7"/>
      <c r="BO23" s="225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7"/>
      <c r="CB23" s="69"/>
      <c r="CC23" s="60"/>
      <c r="CD23" s="225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7"/>
      <c r="CQ23" s="225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7"/>
    </row>
    <row r="24" spans="1:107" s="39" customFormat="1" ht="31.9" customHeight="1">
      <c r="A24" s="228" t="s">
        <v>214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30"/>
      <c r="AE24" s="288" t="s">
        <v>23</v>
      </c>
      <c r="AF24" s="288"/>
      <c r="AG24" s="288"/>
      <c r="AH24" s="288"/>
      <c r="AI24" s="288"/>
      <c r="AJ24" s="288"/>
      <c r="AK24" s="288"/>
      <c r="AL24" s="66"/>
      <c r="AM24" s="72" t="s">
        <v>23</v>
      </c>
      <c r="AN24" s="225">
        <f t="shared" si="0"/>
        <v>12197000</v>
      </c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7"/>
      <c r="BB24" s="225">
        <f>BB25</f>
        <v>0</v>
      </c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7"/>
      <c r="BO24" s="225">
        <f>BO25</f>
        <v>0</v>
      </c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7"/>
      <c r="CB24" s="69">
        <f>CB26</f>
        <v>0</v>
      </c>
      <c r="CC24" s="60">
        <f>CC26</f>
        <v>12197000</v>
      </c>
      <c r="CD24" s="225">
        <f>CD25</f>
        <v>0</v>
      </c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7"/>
      <c r="CQ24" s="225">
        <f>CQ25</f>
        <v>0</v>
      </c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7"/>
    </row>
    <row r="25" spans="1:107" s="39" customFormat="1" ht="58.9" customHeight="1">
      <c r="A25" s="228" t="s">
        <v>201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30"/>
      <c r="AE25" s="252" t="s">
        <v>186</v>
      </c>
      <c r="AF25" s="253"/>
      <c r="AG25" s="253"/>
      <c r="AH25" s="253"/>
      <c r="AI25" s="253"/>
      <c r="AJ25" s="253"/>
      <c r="AK25" s="253"/>
      <c r="AL25" s="67"/>
      <c r="AM25" s="72"/>
      <c r="AN25" s="225">
        <f t="shared" si="0"/>
        <v>0</v>
      </c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7"/>
      <c r="BB25" s="225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7"/>
      <c r="BO25" s="225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7"/>
      <c r="CB25" s="69"/>
      <c r="CC25" s="60"/>
      <c r="CD25" s="225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7"/>
      <c r="CQ25" s="225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7"/>
    </row>
    <row r="26" spans="1:107" s="39" customFormat="1" ht="30" customHeight="1">
      <c r="A26" s="228" t="s">
        <v>203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30"/>
      <c r="AE26" s="240" t="s">
        <v>202</v>
      </c>
      <c r="AF26" s="241"/>
      <c r="AG26" s="241"/>
      <c r="AH26" s="241"/>
      <c r="AI26" s="241"/>
      <c r="AJ26" s="241"/>
      <c r="AK26" s="241"/>
      <c r="AL26" s="242"/>
      <c r="AM26" s="72"/>
      <c r="AN26" s="225">
        <f t="shared" si="0"/>
        <v>12197000</v>
      </c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7"/>
      <c r="BB26" s="225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7"/>
      <c r="BO26" s="225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7"/>
      <c r="CB26" s="69"/>
      <c r="CC26" s="60">
        <v>12197000</v>
      </c>
      <c r="CD26" s="225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7"/>
      <c r="CQ26" s="225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7"/>
    </row>
    <row r="27" spans="1:107" s="36" customFormat="1" ht="30.65" customHeight="1">
      <c r="A27" s="261" t="s">
        <v>61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3"/>
      <c r="AE27" s="270" t="s">
        <v>23</v>
      </c>
      <c r="AF27" s="271"/>
      <c r="AG27" s="271"/>
      <c r="AH27" s="271"/>
      <c r="AI27" s="271"/>
      <c r="AJ27" s="271"/>
      <c r="AK27" s="271"/>
      <c r="AL27" s="272"/>
      <c r="AM27" s="64" t="s">
        <v>23</v>
      </c>
      <c r="AN27" s="267">
        <f>BB27+BO27+CC27+CD27</f>
        <v>124979900</v>
      </c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9"/>
      <c r="BB27" s="267">
        <f>BB29+BB32+BB39+BB44+BB51+BB57+BB87+BB93+BB96+BB98+BB100+BB105+BB108+BB110+BB116+BB120</f>
        <v>85423300</v>
      </c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9"/>
      <c r="BO27" s="267">
        <f>BO29+BO32+BO39+BO44+BO51+BO57+BO87+BO93+BO96+BO98+BO100+BO105+BO108+BO110</f>
        <v>2059600</v>
      </c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9"/>
      <c r="CB27" s="75">
        <f>CB29+CB32+CB39+CB44+CB51+CB57+CB87+CB93+CB96+CB98+CB100+CB105+CB108+CB110+CB116+CB120</f>
        <v>0</v>
      </c>
      <c r="CC27" s="62">
        <f>CC29+CC32+CC39+CC44+CC51+CC57+CC87+CC93+CC96+CC98+CC100+CC105+CC108+CC110+CC116+CC120</f>
        <v>12197000</v>
      </c>
      <c r="CD27" s="267">
        <f>CD29+CD32+CD39+CD44+CD51+CD57+CD87+CD93+CD96+CD98+CD100+CD105+CD108+CD110</f>
        <v>25300000</v>
      </c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9"/>
      <c r="CQ27" s="267">
        <f>CQ29+CQ32+CQ39+CQ44+CQ51+CQ57+CQ87+CQ93+CQ96+CQ98+CQ100+CQ105+CQ108+CQ110</f>
        <v>0</v>
      </c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9"/>
    </row>
    <row r="28" spans="1:107" s="39" customFormat="1" ht="25.15" customHeight="1">
      <c r="A28" s="228" t="s">
        <v>108</v>
      </c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30"/>
      <c r="AE28" s="240" t="s">
        <v>23</v>
      </c>
      <c r="AF28" s="241"/>
      <c r="AG28" s="241"/>
      <c r="AH28" s="241"/>
      <c r="AI28" s="241"/>
      <c r="AJ28" s="241"/>
      <c r="AK28" s="241"/>
      <c r="AL28" s="242"/>
      <c r="AM28" s="72" t="s">
        <v>23</v>
      </c>
      <c r="AN28" s="225" t="s">
        <v>23</v>
      </c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7"/>
      <c r="BB28" s="225" t="s">
        <v>23</v>
      </c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7"/>
      <c r="BO28" s="225" t="s">
        <v>23</v>
      </c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7"/>
      <c r="CB28" s="69" t="s">
        <v>23</v>
      </c>
      <c r="CC28" s="60" t="s">
        <v>23</v>
      </c>
      <c r="CD28" s="225" t="s">
        <v>23</v>
      </c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7"/>
      <c r="CQ28" s="225" t="s">
        <v>23</v>
      </c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7"/>
    </row>
    <row r="29" spans="1:107" s="36" customFormat="1" ht="25.9" customHeight="1">
      <c r="A29" s="243" t="s">
        <v>115</v>
      </c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5"/>
      <c r="AE29" s="246" t="s">
        <v>0</v>
      </c>
      <c r="AF29" s="247"/>
      <c r="AG29" s="247"/>
      <c r="AH29" s="247"/>
      <c r="AI29" s="247"/>
      <c r="AJ29" s="247"/>
      <c r="AK29" s="247"/>
      <c r="AL29" s="248"/>
      <c r="AM29" s="40" t="s">
        <v>23</v>
      </c>
      <c r="AN29" s="221">
        <f>BB29+BO29+CC29+CD29</f>
        <v>64234188</v>
      </c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3"/>
      <c r="BB29" s="221">
        <f>BB30+BB31</f>
        <v>54235500</v>
      </c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3"/>
      <c r="BO29" s="221">
        <f>BO30+BO31</f>
        <v>0</v>
      </c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3"/>
      <c r="CB29" s="76">
        <f>CB30+CB31</f>
        <v>0</v>
      </c>
      <c r="CC29" s="61">
        <f>CC30+CC31</f>
        <v>0</v>
      </c>
      <c r="CD29" s="221">
        <f>CD30+CD31</f>
        <v>9998688</v>
      </c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3"/>
      <c r="CQ29" s="221">
        <f>CQ30+CQ31</f>
        <v>0</v>
      </c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3"/>
    </row>
    <row r="30" spans="1:107" s="39" customFormat="1" ht="25.9" customHeight="1">
      <c r="A30" s="228" t="s">
        <v>117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30"/>
      <c r="AE30" s="249"/>
      <c r="AF30" s="250"/>
      <c r="AG30" s="250"/>
      <c r="AH30" s="250"/>
      <c r="AI30" s="250"/>
      <c r="AJ30" s="250"/>
      <c r="AK30" s="250"/>
      <c r="AL30" s="251"/>
      <c r="AM30" s="72" t="s">
        <v>24</v>
      </c>
      <c r="AN30" s="221">
        <f t="shared" ref="AN30:AN93" si="1">BB30+BO30+CC30+CD30</f>
        <v>64234188</v>
      </c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3"/>
      <c r="BB30" s="225">
        <v>54235500</v>
      </c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7"/>
      <c r="BO30" s="225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7"/>
      <c r="CB30" s="69"/>
      <c r="CC30" s="60"/>
      <c r="CD30" s="225">
        <v>9998688</v>
      </c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7"/>
      <c r="CQ30" s="225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7"/>
    </row>
    <row r="31" spans="1:107" s="39" customFormat="1" ht="27.65" customHeight="1">
      <c r="A31" s="228" t="s">
        <v>118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30"/>
      <c r="AE31" s="252"/>
      <c r="AF31" s="253"/>
      <c r="AG31" s="253"/>
      <c r="AH31" s="253"/>
      <c r="AI31" s="253"/>
      <c r="AJ31" s="253"/>
      <c r="AK31" s="253"/>
      <c r="AL31" s="254"/>
      <c r="AM31" s="72" t="s">
        <v>86</v>
      </c>
      <c r="AN31" s="221">
        <f t="shared" si="1"/>
        <v>0</v>
      </c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3"/>
      <c r="BB31" s="225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7"/>
      <c r="BO31" s="225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7"/>
      <c r="CB31" s="69"/>
      <c r="CC31" s="60"/>
      <c r="CD31" s="225"/>
      <c r="CE31" s="226"/>
      <c r="CF31" s="226"/>
      <c r="CG31" s="226"/>
      <c r="CH31" s="226"/>
      <c r="CI31" s="226"/>
      <c r="CJ31" s="226"/>
      <c r="CK31" s="226"/>
      <c r="CL31" s="226"/>
      <c r="CM31" s="226"/>
      <c r="CN31" s="226"/>
      <c r="CO31" s="226"/>
      <c r="CP31" s="227"/>
      <c r="CQ31" s="225"/>
      <c r="CR31" s="226"/>
      <c r="CS31" s="226"/>
      <c r="CT31" s="226"/>
      <c r="CU31" s="226"/>
      <c r="CV31" s="226"/>
      <c r="CW31" s="226"/>
      <c r="CX31" s="226"/>
      <c r="CY31" s="226"/>
      <c r="CZ31" s="226"/>
      <c r="DA31" s="226"/>
      <c r="DB31" s="226"/>
      <c r="DC31" s="227"/>
    </row>
    <row r="32" spans="1:107" s="36" customFormat="1" ht="45" customHeight="1">
      <c r="A32" s="243" t="s">
        <v>116</v>
      </c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5"/>
      <c r="AE32" s="246" t="s">
        <v>1</v>
      </c>
      <c r="AF32" s="247"/>
      <c r="AG32" s="247"/>
      <c r="AH32" s="247"/>
      <c r="AI32" s="247"/>
      <c r="AJ32" s="247"/>
      <c r="AK32" s="247"/>
      <c r="AL32" s="248"/>
      <c r="AM32" s="40" t="s">
        <v>23</v>
      </c>
      <c r="AN32" s="221">
        <f t="shared" si="1"/>
        <v>326400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3"/>
      <c r="BB32" s="221">
        <f>BB33+BB34+BB35+BB36+BB37+BB38</f>
        <v>0</v>
      </c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3"/>
      <c r="BO32" s="221">
        <f>BO33+BO34+BO35+BO36+BO37+BO38</f>
        <v>0</v>
      </c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3"/>
      <c r="CB32" s="76">
        <f>CB33+CB34+CB35+CB36+CB37+CB38</f>
        <v>0</v>
      </c>
      <c r="CC32" s="61">
        <f>CC33+CC34+CC35+CC36+CC37+CC38</f>
        <v>0</v>
      </c>
      <c r="CD32" s="221">
        <f>CD33+CD34+CD35+CD36+CD37+CD38</f>
        <v>326400</v>
      </c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3"/>
      <c r="CQ32" s="221">
        <f>CQ33+CQ34+CQ35+CQ36+CQ37+CQ38</f>
        <v>0</v>
      </c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3"/>
    </row>
    <row r="33" spans="1:107" s="39" customFormat="1" ht="28.15" customHeight="1">
      <c r="A33" s="228" t="s">
        <v>119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30"/>
      <c r="AE33" s="249"/>
      <c r="AF33" s="250"/>
      <c r="AG33" s="250"/>
      <c r="AH33" s="250"/>
      <c r="AI33" s="250"/>
      <c r="AJ33" s="250"/>
      <c r="AK33" s="250"/>
      <c r="AL33" s="251"/>
      <c r="AM33" s="72" t="s">
        <v>25</v>
      </c>
      <c r="AN33" s="221">
        <f t="shared" si="1"/>
        <v>326400</v>
      </c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3"/>
      <c r="BB33" s="225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7"/>
      <c r="BO33" s="225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7"/>
      <c r="CB33" s="69"/>
      <c r="CC33" s="60"/>
      <c r="CD33" s="225">
        <v>326400</v>
      </c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7"/>
      <c r="CQ33" s="225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7"/>
    </row>
    <row r="34" spans="1:107" s="39" customFormat="1" ht="28.15" customHeight="1">
      <c r="A34" s="228" t="s">
        <v>120</v>
      </c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30"/>
      <c r="AE34" s="249"/>
      <c r="AF34" s="250"/>
      <c r="AG34" s="250"/>
      <c r="AH34" s="250"/>
      <c r="AI34" s="250"/>
      <c r="AJ34" s="250"/>
      <c r="AK34" s="250"/>
      <c r="AL34" s="251"/>
      <c r="AM34" s="72" t="s">
        <v>121</v>
      </c>
      <c r="AN34" s="221">
        <f t="shared" si="1"/>
        <v>0</v>
      </c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3"/>
      <c r="BB34" s="225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7"/>
      <c r="BO34" s="225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7"/>
      <c r="CB34" s="69"/>
      <c r="CC34" s="60"/>
      <c r="CD34" s="225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7"/>
      <c r="CQ34" s="225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7"/>
    </row>
    <row r="35" spans="1:107" s="39" customFormat="1" ht="24" customHeight="1">
      <c r="A35" s="228" t="s">
        <v>122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30"/>
      <c r="AE35" s="249"/>
      <c r="AF35" s="250"/>
      <c r="AG35" s="250"/>
      <c r="AH35" s="250"/>
      <c r="AI35" s="250"/>
      <c r="AJ35" s="250"/>
      <c r="AK35" s="250"/>
      <c r="AL35" s="251"/>
      <c r="AM35" s="72" t="s">
        <v>27</v>
      </c>
      <c r="AN35" s="221">
        <f t="shared" si="1"/>
        <v>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3"/>
      <c r="BB35" s="225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7"/>
      <c r="BO35" s="225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7"/>
      <c r="CB35" s="69"/>
      <c r="CC35" s="60"/>
      <c r="CD35" s="225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7"/>
      <c r="CQ35" s="225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7"/>
    </row>
    <row r="36" spans="1:107" s="39" customFormat="1" ht="24" customHeight="1">
      <c r="A36" s="217" t="s">
        <v>123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49"/>
      <c r="AF36" s="250"/>
      <c r="AG36" s="250"/>
      <c r="AH36" s="250"/>
      <c r="AI36" s="250"/>
      <c r="AJ36" s="250"/>
      <c r="AK36" s="250"/>
      <c r="AL36" s="251"/>
      <c r="AM36" s="63" t="s">
        <v>28</v>
      </c>
      <c r="AN36" s="221">
        <f t="shared" si="1"/>
        <v>0</v>
      </c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3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5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7"/>
      <c r="CB36" s="69"/>
      <c r="CC36" s="60"/>
      <c r="CD36" s="225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7"/>
      <c r="CQ36" s="225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7"/>
    </row>
    <row r="37" spans="1:107" s="39" customFormat="1" ht="23.25" customHeight="1">
      <c r="A37" s="228" t="s">
        <v>124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30"/>
      <c r="AE37" s="249"/>
      <c r="AF37" s="250"/>
      <c r="AG37" s="250"/>
      <c r="AH37" s="250"/>
      <c r="AI37" s="250"/>
      <c r="AJ37" s="250"/>
      <c r="AK37" s="250"/>
      <c r="AL37" s="251"/>
      <c r="AM37" s="72" t="s">
        <v>32</v>
      </c>
      <c r="AN37" s="221">
        <f t="shared" si="1"/>
        <v>0</v>
      </c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3"/>
      <c r="BB37" s="225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7"/>
      <c r="BO37" s="225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7"/>
      <c r="CB37" s="69"/>
      <c r="CC37" s="60"/>
      <c r="CD37" s="225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7"/>
      <c r="CQ37" s="225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7"/>
    </row>
    <row r="38" spans="1:107" s="39" customFormat="1" ht="26.5" customHeight="1">
      <c r="A38" s="228" t="s">
        <v>118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30"/>
      <c r="AE38" s="252"/>
      <c r="AF38" s="253"/>
      <c r="AG38" s="253"/>
      <c r="AH38" s="253"/>
      <c r="AI38" s="253"/>
      <c r="AJ38" s="253"/>
      <c r="AK38" s="253"/>
      <c r="AL38" s="254"/>
      <c r="AM38" s="72" t="s">
        <v>86</v>
      </c>
      <c r="AN38" s="221">
        <f t="shared" si="1"/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3"/>
      <c r="BB38" s="225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7"/>
      <c r="BO38" s="225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7"/>
      <c r="CB38" s="69"/>
      <c r="CC38" s="60"/>
      <c r="CD38" s="225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7"/>
      <c r="CQ38" s="225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7"/>
    </row>
    <row r="39" spans="1:107" s="36" customFormat="1" ht="70.900000000000006" customHeight="1">
      <c r="A39" s="243" t="s">
        <v>125</v>
      </c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5"/>
      <c r="AE39" s="246" t="s">
        <v>2</v>
      </c>
      <c r="AF39" s="247"/>
      <c r="AG39" s="247"/>
      <c r="AH39" s="247"/>
      <c r="AI39" s="247"/>
      <c r="AJ39" s="247"/>
      <c r="AK39" s="247"/>
      <c r="AL39" s="248"/>
      <c r="AM39" s="40" t="s">
        <v>23</v>
      </c>
      <c r="AN39" s="221">
        <f t="shared" si="1"/>
        <v>109000</v>
      </c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3"/>
      <c r="BB39" s="221">
        <f>BB40+BB41+BB42+BB43</f>
        <v>0</v>
      </c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3"/>
      <c r="BO39" s="221">
        <f>BO40+BO41+BO42+BO43</f>
        <v>0</v>
      </c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3"/>
      <c r="CB39" s="76">
        <f>CB40+CB41+CB42+CB43</f>
        <v>0</v>
      </c>
      <c r="CC39" s="61">
        <f>CC40+CC41+CC42+CC43</f>
        <v>0</v>
      </c>
      <c r="CD39" s="221">
        <f>CD40+CD41+CD42+CD43</f>
        <v>109000</v>
      </c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3"/>
      <c r="CQ39" s="221">
        <f>CQ40+CQ41+CQ42+CQ43</f>
        <v>0</v>
      </c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3"/>
    </row>
    <row r="40" spans="1:107" s="39" customFormat="1" ht="24" customHeight="1">
      <c r="A40" s="217" t="s">
        <v>123</v>
      </c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49"/>
      <c r="AF40" s="250"/>
      <c r="AG40" s="250"/>
      <c r="AH40" s="250"/>
      <c r="AI40" s="250"/>
      <c r="AJ40" s="250"/>
      <c r="AK40" s="250"/>
      <c r="AL40" s="251"/>
      <c r="AM40" s="63" t="s">
        <v>28</v>
      </c>
      <c r="AN40" s="221">
        <f t="shared" si="1"/>
        <v>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3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5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7"/>
      <c r="CB40" s="69"/>
      <c r="CC40" s="60"/>
      <c r="CD40" s="225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7"/>
      <c r="CQ40" s="225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7"/>
    </row>
    <row r="41" spans="1:107" s="39" customFormat="1" ht="23.25" customHeight="1">
      <c r="A41" s="228" t="s">
        <v>124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30"/>
      <c r="AE41" s="249"/>
      <c r="AF41" s="250"/>
      <c r="AG41" s="250"/>
      <c r="AH41" s="250"/>
      <c r="AI41" s="250"/>
      <c r="AJ41" s="250"/>
      <c r="AK41" s="250"/>
      <c r="AL41" s="251"/>
      <c r="AM41" s="72" t="s">
        <v>32</v>
      </c>
      <c r="AN41" s="221">
        <f t="shared" si="1"/>
        <v>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3"/>
      <c r="BB41" s="225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7"/>
      <c r="BO41" s="225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7"/>
      <c r="CB41" s="69"/>
      <c r="CC41" s="60"/>
      <c r="CD41" s="225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7"/>
      <c r="CQ41" s="225"/>
      <c r="CR41" s="226"/>
      <c r="CS41" s="226"/>
      <c r="CT41" s="226"/>
      <c r="CU41" s="226"/>
      <c r="CV41" s="226"/>
      <c r="CW41" s="226"/>
      <c r="CX41" s="226"/>
      <c r="CY41" s="226"/>
      <c r="CZ41" s="226"/>
      <c r="DA41" s="226"/>
      <c r="DB41" s="226"/>
      <c r="DC41" s="227"/>
    </row>
    <row r="42" spans="1:107" s="39" customFormat="1" ht="26.5" customHeight="1">
      <c r="A42" s="228" t="s">
        <v>118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30"/>
      <c r="AE42" s="249"/>
      <c r="AF42" s="250"/>
      <c r="AG42" s="250"/>
      <c r="AH42" s="250"/>
      <c r="AI42" s="250"/>
      <c r="AJ42" s="250"/>
      <c r="AK42" s="250"/>
      <c r="AL42" s="251"/>
      <c r="AM42" s="72" t="s">
        <v>86</v>
      </c>
      <c r="AN42" s="221">
        <f t="shared" si="1"/>
        <v>0</v>
      </c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3"/>
      <c r="BB42" s="225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7"/>
      <c r="BO42" s="225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7"/>
      <c r="CB42" s="69"/>
      <c r="CC42" s="60"/>
      <c r="CD42" s="225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7"/>
      <c r="CQ42" s="225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7"/>
    </row>
    <row r="43" spans="1:107" s="39" customFormat="1" ht="25.9" customHeight="1">
      <c r="A43" s="228" t="s">
        <v>132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30"/>
      <c r="AE43" s="252"/>
      <c r="AF43" s="253"/>
      <c r="AG43" s="253"/>
      <c r="AH43" s="253"/>
      <c r="AI43" s="253"/>
      <c r="AJ43" s="253"/>
      <c r="AK43" s="253"/>
      <c r="AL43" s="254"/>
      <c r="AM43" s="63" t="s">
        <v>81</v>
      </c>
      <c r="AN43" s="221">
        <f t="shared" si="1"/>
        <v>109000</v>
      </c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3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5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7"/>
      <c r="CB43" s="69"/>
      <c r="CC43" s="60"/>
      <c r="CD43" s="225">
        <v>109000</v>
      </c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7"/>
      <c r="CQ43" s="225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7"/>
    </row>
    <row r="44" spans="1:107" s="36" customFormat="1" ht="69" customHeight="1">
      <c r="A44" s="243" t="s">
        <v>133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5"/>
      <c r="AE44" s="246" t="s">
        <v>3</v>
      </c>
      <c r="AF44" s="247"/>
      <c r="AG44" s="247"/>
      <c r="AH44" s="247"/>
      <c r="AI44" s="247"/>
      <c r="AJ44" s="247"/>
      <c r="AK44" s="247"/>
      <c r="AL44" s="248"/>
      <c r="AM44" s="40" t="s">
        <v>23</v>
      </c>
      <c r="AN44" s="221">
        <f t="shared" si="1"/>
        <v>19344979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3"/>
      <c r="BB44" s="221">
        <f>BB45+BB46+BB47+BB48+BB49+BB50</f>
        <v>16379100</v>
      </c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3"/>
      <c r="BO44" s="221">
        <f>BO45+BO46+BO47+BO48+BO49+BO50</f>
        <v>0</v>
      </c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3"/>
      <c r="CB44" s="76">
        <f>CB45+CB46+CB47+CB48+CB49+CB50</f>
        <v>0</v>
      </c>
      <c r="CC44" s="61">
        <f>CC45+CC46+CC47+CC48+CC49+CC50</f>
        <v>0</v>
      </c>
      <c r="CD44" s="221">
        <f>CD45+CD46+CD47+CD48+CD49+CD50</f>
        <v>2965879</v>
      </c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3"/>
      <c r="CQ44" s="221">
        <f>CQ45+CQ46+CQ47+CQ48+CQ49+CQ50</f>
        <v>0</v>
      </c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3"/>
    </row>
    <row r="45" spans="1:107" s="39" customFormat="1" ht="22.9" customHeight="1">
      <c r="A45" s="228" t="s">
        <v>134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30"/>
      <c r="AE45" s="249"/>
      <c r="AF45" s="250"/>
      <c r="AG45" s="250"/>
      <c r="AH45" s="250"/>
      <c r="AI45" s="250"/>
      <c r="AJ45" s="250"/>
      <c r="AK45" s="250"/>
      <c r="AL45" s="251"/>
      <c r="AM45" s="72" t="s">
        <v>26</v>
      </c>
      <c r="AN45" s="221">
        <f t="shared" si="1"/>
        <v>19344979</v>
      </c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3"/>
      <c r="BB45" s="225">
        <v>16379100</v>
      </c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7"/>
      <c r="BO45" s="225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7"/>
      <c r="CB45" s="69"/>
      <c r="CC45" s="60"/>
      <c r="CD45" s="225">
        <v>2965879</v>
      </c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7"/>
      <c r="CQ45" s="225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7"/>
    </row>
    <row r="46" spans="1:107" s="39" customFormat="1" ht="25.15" customHeight="1">
      <c r="A46" s="228" t="s">
        <v>135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30"/>
      <c r="AE46" s="249"/>
      <c r="AF46" s="250"/>
      <c r="AG46" s="250"/>
      <c r="AH46" s="250"/>
      <c r="AI46" s="250"/>
      <c r="AJ46" s="250"/>
      <c r="AK46" s="250"/>
      <c r="AL46" s="251"/>
      <c r="AM46" s="72" t="s">
        <v>31</v>
      </c>
      <c r="AN46" s="221">
        <f t="shared" si="1"/>
        <v>0</v>
      </c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3"/>
      <c r="BB46" s="225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7"/>
      <c r="BO46" s="225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7"/>
      <c r="CB46" s="69"/>
      <c r="CC46" s="60"/>
      <c r="CD46" s="225"/>
      <c r="CE46" s="226"/>
      <c r="CF46" s="226"/>
      <c r="CG46" s="226"/>
      <c r="CH46" s="226"/>
      <c r="CI46" s="226"/>
      <c r="CJ46" s="226"/>
      <c r="CK46" s="226"/>
      <c r="CL46" s="226"/>
      <c r="CM46" s="226"/>
      <c r="CN46" s="226"/>
      <c r="CO46" s="226"/>
      <c r="CP46" s="227"/>
      <c r="CQ46" s="225"/>
      <c r="CR46" s="226"/>
      <c r="CS46" s="226"/>
      <c r="CT46" s="226"/>
      <c r="CU46" s="226"/>
      <c r="CV46" s="226"/>
      <c r="CW46" s="226"/>
      <c r="CX46" s="226"/>
      <c r="CY46" s="226"/>
      <c r="CZ46" s="226"/>
      <c r="DA46" s="226"/>
      <c r="DB46" s="226"/>
      <c r="DC46" s="227"/>
    </row>
    <row r="47" spans="1:107" s="39" customFormat="1" ht="23.25" customHeight="1">
      <c r="A47" s="228" t="s">
        <v>124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30"/>
      <c r="AE47" s="249"/>
      <c r="AF47" s="250"/>
      <c r="AG47" s="250"/>
      <c r="AH47" s="250"/>
      <c r="AI47" s="250"/>
      <c r="AJ47" s="250"/>
      <c r="AK47" s="250"/>
      <c r="AL47" s="251"/>
      <c r="AM47" s="72" t="s">
        <v>32</v>
      </c>
      <c r="AN47" s="221">
        <f t="shared" si="1"/>
        <v>0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3"/>
      <c r="BB47" s="225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7"/>
      <c r="BO47" s="225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7"/>
      <c r="CB47" s="69"/>
      <c r="CC47" s="60"/>
      <c r="CD47" s="225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7"/>
      <c r="CQ47" s="225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7"/>
    </row>
    <row r="48" spans="1:107" s="39" customFormat="1" ht="26.5" customHeight="1">
      <c r="A48" s="228" t="s">
        <v>118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30"/>
      <c r="AE48" s="249"/>
      <c r="AF48" s="250"/>
      <c r="AG48" s="250"/>
      <c r="AH48" s="250"/>
      <c r="AI48" s="250"/>
      <c r="AJ48" s="250"/>
      <c r="AK48" s="250"/>
      <c r="AL48" s="251"/>
      <c r="AM48" s="72" t="s">
        <v>86</v>
      </c>
      <c r="AN48" s="221">
        <f t="shared" si="1"/>
        <v>0</v>
      </c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3"/>
      <c r="BB48" s="225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7"/>
      <c r="BO48" s="225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7"/>
      <c r="CB48" s="69"/>
      <c r="CC48" s="60"/>
      <c r="CD48" s="225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7"/>
      <c r="CQ48" s="225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7"/>
    </row>
    <row r="49" spans="1:107" s="39" customFormat="1" ht="22.5" customHeight="1">
      <c r="A49" s="217" t="s">
        <v>136</v>
      </c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49"/>
      <c r="AF49" s="250"/>
      <c r="AG49" s="250"/>
      <c r="AH49" s="250"/>
      <c r="AI49" s="250"/>
      <c r="AJ49" s="250"/>
      <c r="AK49" s="250"/>
      <c r="AL49" s="251"/>
      <c r="AM49" s="63" t="s">
        <v>33</v>
      </c>
      <c r="AN49" s="221">
        <f t="shared" si="1"/>
        <v>0</v>
      </c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3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4"/>
      <c r="BN49" s="224"/>
      <c r="BO49" s="225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7"/>
      <c r="CB49" s="69"/>
      <c r="CC49" s="60"/>
      <c r="CD49" s="225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7"/>
      <c r="CQ49" s="225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7"/>
    </row>
    <row r="50" spans="1:107" s="39" customFormat="1" ht="24" customHeight="1">
      <c r="A50" s="217" t="s">
        <v>137</v>
      </c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52"/>
      <c r="AF50" s="253"/>
      <c r="AG50" s="253"/>
      <c r="AH50" s="253"/>
      <c r="AI50" s="253"/>
      <c r="AJ50" s="253"/>
      <c r="AK50" s="253"/>
      <c r="AL50" s="254"/>
      <c r="AM50" s="63" t="s">
        <v>35</v>
      </c>
      <c r="AN50" s="221">
        <f t="shared" si="1"/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3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4"/>
      <c r="BN50" s="224"/>
      <c r="BO50" s="225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7"/>
      <c r="CB50" s="69"/>
      <c r="CC50" s="60"/>
      <c r="CD50" s="225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7"/>
      <c r="CQ50" s="225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7"/>
    </row>
    <row r="51" spans="1:107" s="36" customFormat="1" ht="40.15" customHeight="1">
      <c r="A51" s="243" t="s">
        <v>138</v>
      </c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5"/>
      <c r="AE51" s="246" t="s">
        <v>4</v>
      </c>
      <c r="AF51" s="247"/>
      <c r="AG51" s="247"/>
      <c r="AH51" s="247"/>
      <c r="AI51" s="247"/>
      <c r="AJ51" s="247"/>
      <c r="AK51" s="247"/>
      <c r="AL51" s="248"/>
      <c r="AM51" s="40" t="s">
        <v>23</v>
      </c>
      <c r="AN51" s="221">
        <f t="shared" si="1"/>
        <v>0</v>
      </c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3"/>
      <c r="BB51" s="221">
        <f>BB53+BB54+BB55+BB56</f>
        <v>0</v>
      </c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3"/>
      <c r="BO51" s="221">
        <f>BO53+BO54+BO55+BO56</f>
        <v>0</v>
      </c>
      <c r="BP51" s="222"/>
      <c r="BQ51" s="222"/>
      <c r="BR51" s="222"/>
      <c r="BS51" s="222"/>
      <c r="BT51" s="222"/>
      <c r="BU51" s="222"/>
      <c r="BV51" s="222"/>
      <c r="BW51" s="222"/>
      <c r="BX51" s="222"/>
      <c r="BY51" s="222"/>
      <c r="BZ51" s="222"/>
      <c r="CA51" s="223"/>
      <c r="CB51" s="76">
        <f>CB53+CB54+CB55+CB56</f>
        <v>0</v>
      </c>
      <c r="CC51" s="61">
        <f>CC53+CC54+CC55+CC56</f>
        <v>0</v>
      </c>
      <c r="CD51" s="221">
        <f>CD53+CD54+CD55+CD56</f>
        <v>0</v>
      </c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3"/>
      <c r="CQ51" s="221">
        <f>CQ53+CQ54+CQ55+CQ56</f>
        <v>0</v>
      </c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3"/>
    </row>
    <row r="52" spans="1:107" s="39" customFormat="1" ht="40.15" customHeight="1">
      <c r="A52" s="257" t="s">
        <v>215</v>
      </c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9"/>
      <c r="AE52" s="249"/>
      <c r="AF52" s="250"/>
      <c r="AG52" s="250"/>
      <c r="AH52" s="250"/>
      <c r="AI52" s="250"/>
      <c r="AJ52" s="250"/>
      <c r="AK52" s="250"/>
      <c r="AL52" s="251"/>
      <c r="AM52" s="56" t="s">
        <v>23</v>
      </c>
      <c r="AN52" s="221">
        <f t="shared" si="1"/>
        <v>0</v>
      </c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3"/>
      <c r="BB52" s="218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20"/>
      <c r="BO52" s="218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20"/>
      <c r="CB52" s="77"/>
      <c r="CC52" s="70"/>
      <c r="CD52" s="218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20"/>
      <c r="CQ52" s="218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20"/>
    </row>
    <row r="53" spans="1:107" s="39" customFormat="1" ht="24" customHeight="1">
      <c r="A53" s="228" t="s">
        <v>135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30"/>
      <c r="AE53" s="249"/>
      <c r="AF53" s="250"/>
      <c r="AG53" s="250"/>
      <c r="AH53" s="250"/>
      <c r="AI53" s="250"/>
      <c r="AJ53" s="250"/>
      <c r="AK53" s="250"/>
      <c r="AL53" s="251"/>
      <c r="AM53" s="72" t="s">
        <v>31</v>
      </c>
      <c r="AN53" s="221">
        <f t="shared" si="1"/>
        <v>0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3"/>
      <c r="BB53" s="225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7"/>
      <c r="BO53" s="225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7"/>
      <c r="CB53" s="69"/>
      <c r="CC53" s="60"/>
      <c r="CD53" s="225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7"/>
      <c r="CQ53" s="225"/>
      <c r="CR53" s="226"/>
      <c r="CS53" s="226"/>
      <c r="CT53" s="226"/>
      <c r="CU53" s="226"/>
      <c r="CV53" s="226"/>
      <c r="CW53" s="226"/>
      <c r="CX53" s="226"/>
      <c r="CY53" s="226"/>
      <c r="CZ53" s="226"/>
      <c r="DA53" s="226"/>
      <c r="DB53" s="226"/>
      <c r="DC53" s="227"/>
    </row>
    <row r="54" spans="1:107" s="39" customFormat="1" ht="23.25" customHeight="1">
      <c r="A54" s="228" t="s">
        <v>124</v>
      </c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30"/>
      <c r="AE54" s="249"/>
      <c r="AF54" s="250"/>
      <c r="AG54" s="250"/>
      <c r="AH54" s="250"/>
      <c r="AI54" s="250"/>
      <c r="AJ54" s="250"/>
      <c r="AK54" s="250"/>
      <c r="AL54" s="251"/>
      <c r="AM54" s="72" t="s">
        <v>32</v>
      </c>
      <c r="AN54" s="221">
        <f t="shared" si="1"/>
        <v>0</v>
      </c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3"/>
      <c r="BB54" s="225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7"/>
      <c r="BO54" s="225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7"/>
      <c r="CB54" s="69"/>
      <c r="CC54" s="60"/>
      <c r="CD54" s="225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7"/>
      <c r="CQ54" s="225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7"/>
    </row>
    <row r="55" spans="1:107" s="39" customFormat="1" ht="22.5" customHeight="1">
      <c r="A55" s="217" t="s">
        <v>136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49"/>
      <c r="AF55" s="250"/>
      <c r="AG55" s="250"/>
      <c r="AH55" s="250"/>
      <c r="AI55" s="250"/>
      <c r="AJ55" s="250"/>
      <c r="AK55" s="250"/>
      <c r="AL55" s="251"/>
      <c r="AM55" s="63" t="s">
        <v>33</v>
      </c>
      <c r="AN55" s="221">
        <f t="shared" si="1"/>
        <v>0</v>
      </c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3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5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7"/>
      <c r="CB55" s="69"/>
      <c r="CC55" s="60"/>
      <c r="CD55" s="225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7"/>
      <c r="CQ55" s="225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7"/>
    </row>
    <row r="56" spans="1:107" s="39" customFormat="1" ht="24" customHeight="1">
      <c r="A56" s="217" t="s">
        <v>137</v>
      </c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49"/>
      <c r="AF56" s="250"/>
      <c r="AG56" s="250"/>
      <c r="AH56" s="250"/>
      <c r="AI56" s="250"/>
      <c r="AJ56" s="250"/>
      <c r="AK56" s="250"/>
      <c r="AL56" s="251"/>
      <c r="AM56" s="63" t="s">
        <v>35</v>
      </c>
      <c r="AN56" s="221">
        <f t="shared" si="1"/>
        <v>0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3"/>
      <c r="BB56" s="224"/>
      <c r="BC56" s="224"/>
      <c r="BD56" s="224"/>
      <c r="BE56" s="224"/>
      <c r="BF56" s="224"/>
      <c r="BG56" s="224"/>
      <c r="BH56" s="224"/>
      <c r="BI56" s="224"/>
      <c r="BJ56" s="224"/>
      <c r="BK56" s="224"/>
      <c r="BL56" s="224"/>
      <c r="BM56" s="224"/>
      <c r="BN56" s="224"/>
      <c r="BO56" s="225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7"/>
      <c r="CB56" s="69"/>
      <c r="CC56" s="60"/>
      <c r="CD56" s="225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7"/>
      <c r="CQ56" s="225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7"/>
    </row>
    <row r="57" spans="1:107" s="36" customFormat="1" ht="25.9" customHeight="1">
      <c r="A57" s="243" t="s">
        <v>139</v>
      </c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5"/>
      <c r="AE57" s="246" t="s">
        <v>5</v>
      </c>
      <c r="AF57" s="247"/>
      <c r="AG57" s="247"/>
      <c r="AH57" s="247"/>
      <c r="AI57" s="247"/>
      <c r="AJ57" s="247"/>
      <c r="AK57" s="247"/>
      <c r="AL57" s="248"/>
      <c r="AM57" s="40" t="s">
        <v>23</v>
      </c>
      <c r="AN57" s="221">
        <f t="shared" si="1"/>
        <v>27518261</v>
      </c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3"/>
      <c r="BB57" s="221">
        <f>BB59+BB60+BB61+BB62+BB63+BB64+BB65+BB69+BB71+BB72+BB73+BB74+BB75+BB76+BB77+BB85+BB86+BB70</f>
        <v>13715100</v>
      </c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3"/>
      <c r="BO57" s="221">
        <f>BO59+BO60+BO61+BO62+BO63+BO64+BO65+BO69+BO71+BO72+BO73+BO74+BO75+BO76+BO77+BO85+BO86+BO70</f>
        <v>2059600</v>
      </c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3"/>
      <c r="CB57" s="76"/>
      <c r="CC57" s="61">
        <f>CC59+CC60+CC61+CC62+CC63+CC64+CC65+CC69+CC70+CC71+CC72+CC73+CC74+CC75+CC76+CC77</f>
        <v>0</v>
      </c>
      <c r="CD57" s="221">
        <f>CD59+CD60+CD61+CD62+CD63+CD64+CD65+CD69+CD71+CD72+CD73+CD74+CD75+CD76+CD77+CD85+CD86+CD70</f>
        <v>11743561</v>
      </c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3"/>
      <c r="CQ57" s="221">
        <f>CQ59+CQ60+CQ61+CQ62+CQ63+CQ64+CQ65+CQ69+CQ71+CQ72+CQ73+CQ74+CQ75+CQ76+CQ77+CQ85+CQ86+CQ70</f>
        <v>0</v>
      </c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3"/>
    </row>
    <row r="58" spans="1:107" s="39" customFormat="1" ht="40.15" customHeight="1">
      <c r="A58" s="257" t="s">
        <v>215</v>
      </c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9"/>
      <c r="AE58" s="249"/>
      <c r="AF58" s="250"/>
      <c r="AG58" s="250"/>
      <c r="AH58" s="250"/>
      <c r="AI58" s="250"/>
      <c r="AJ58" s="250"/>
      <c r="AK58" s="250"/>
      <c r="AL58" s="251"/>
      <c r="AM58" s="56" t="s">
        <v>23</v>
      </c>
      <c r="AN58" s="221">
        <f t="shared" si="1"/>
        <v>0</v>
      </c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3"/>
      <c r="BB58" s="218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20"/>
      <c r="BO58" s="218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20"/>
      <c r="CB58" s="77"/>
      <c r="CC58" s="70"/>
      <c r="CD58" s="218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20"/>
      <c r="CQ58" s="218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20"/>
    </row>
    <row r="59" spans="1:107" s="39" customFormat="1" ht="28.15" customHeight="1">
      <c r="A59" s="228" t="s">
        <v>120</v>
      </c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30"/>
      <c r="AE59" s="249"/>
      <c r="AF59" s="250"/>
      <c r="AG59" s="250"/>
      <c r="AH59" s="250"/>
      <c r="AI59" s="250"/>
      <c r="AJ59" s="250"/>
      <c r="AK59" s="250"/>
      <c r="AL59" s="251"/>
      <c r="AM59" s="72" t="s">
        <v>121</v>
      </c>
      <c r="AN59" s="221">
        <f t="shared" si="1"/>
        <v>0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3"/>
      <c r="BB59" s="225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7"/>
      <c r="BO59" s="225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7"/>
      <c r="CB59" s="69"/>
      <c r="CC59" s="60"/>
      <c r="CD59" s="225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7"/>
      <c r="CQ59" s="225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7"/>
    </row>
    <row r="60" spans="1:107" s="39" customFormat="1" ht="24" customHeight="1">
      <c r="A60" s="228" t="s">
        <v>122</v>
      </c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30"/>
      <c r="AE60" s="249"/>
      <c r="AF60" s="250"/>
      <c r="AG60" s="250"/>
      <c r="AH60" s="250"/>
      <c r="AI60" s="250"/>
      <c r="AJ60" s="250"/>
      <c r="AK60" s="250"/>
      <c r="AL60" s="251"/>
      <c r="AM60" s="72" t="s">
        <v>27</v>
      </c>
      <c r="AN60" s="221">
        <f t="shared" si="1"/>
        <v>364073</v>
      </c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3"/>
      <c r="BB60" s="225">
        <v>300000</v>
      </c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7"/>
      <c r="BO60" s="225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7"/>
      <c r="CB60" s="69"/>
      <c r="CC60" s="60"/>
      <c r="CD60" s="225">
        <v>64073</v>
      </c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7"/>
      <c r="CQ60" s="225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7"/>
    </row>
    <row r="61" spans="1:107" s="39" customFormat="1" ht="24" customHeight="1">
      <c r="A61" s="217" t="s">
        <v>123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49"/>
      <c r="AF61" s="250"/>
      <c r="AG61" s="250"/>
      <c r="AH61" s="250"/>
      <c r="AI61" s="250"/>
      <c r="AJ61" s="250"/>
      <c r="AK61" s="250"/>
      <c r="AL61" s="251"/>
      <c r="AM61" s="63" t="s">
        <v>28</v>
      </c>
      <c r="AN61" s="221">
        <f t="shared" si="1"/>
        <v>0</v>
      </c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3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  <c r="BN61" s="224"/>
      <c r="BO61" s="225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7"/>
      <c r="CB61" s="69"/>
      <c r="CC61" s="60"/>
      <c r="CD61" s="225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7"/>
      <c r="CQ61" s="225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7"/>
    </row>
    <row r="62" spans="1:107" s="39" customFormat="1" ht="22.9" customHeight="1">
      <c r="A62" s="217" t="s">
        <v>140</v>
      </c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49"/>
      <c r="AF62" s="250"/>
      <c r="AG62" s="250"/>
      <c r="AH62" s="250"/>
      <c r="AI62" s="250"/>
      <c r="AJ62" s="250"/>
      <c r="AK62" s="250"/>
      <c r="AL62" s="251"/>
      <c r="AM62" s="63" t="s">
        <v>29</v>
      </c>
      <c r="AN62" s="221">
        <f t="shared" si="1"/>
        <v>10276986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3"/>
      <c r="BB62" s="224">
        <v>9713200</v>
      </c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4"/>
      <c r="BN62" s="224"/>
      <c r="BO62" s="225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7"/>
      <c r="CB62" s="69"/>
      <c r="CC62" s="60"/>
      <c r="CD62" s="225">
        <v>563786</v>
      </c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7"/>
      <c r="CQ62" s="225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7"/>
    </row>
    <row r="63" spans="1:107" s="39" customFormat="1" ht="37.9" customHeight="1">
      <c r="A63" s="217" t="s">
        <v>141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49"/>
      <c r="AF63" s="250"/>
      <c r="AG63" s="250"/>
      <c r="AH63" s="250"/>
      <c r="AI63" s="250"/>
      <c r="AJ63" s="250"/>
      <c r="AK63" s="250"/>
      <c r="AL63" s="251"/>
      <c r="AM63" s="63" t="s">
        <v>30</v>
      </c>
      <c r="AN63" s="221">
        <f t="shared" si="1"/>
        <v>0</v>
      </c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3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5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7"/>
      <c r="CB63" s="69"/>
      <c r="CC63" s="60"/>
      <c r="CD63" s="225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7"/>
      <c r="CQ63" s="225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7"/>
    </row>
    <row r="64" spans="1:107" s="39" customFormat="1" ht="24" customHeight="1">
      <c r="A64" s="228" t="s">
        <v>135</v>
      </c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30"/>
      <c r="AE64" s="249"/>
      <c r="AF64" s="250"/>
      <c r="AG64" s="250"/>
      <c r="AH64" s="250"/>
      <c r="AI64" s="250"/>
      <c r="AJ64" s="250"/>
      <c r="AK64" s="250"/>
      <c r="AL64" s="251"/>
      <c r="AM64" s="72" t="s">
        <v>31</v>
      </c>
      <c r="AN64" s="221">
        <f t="shared" si="1"/>
        <v>2446200</v>
      </c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3"/>
      <c r="BB64" s="225">
        <v>224600</v>
      </c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7"/>
      <c r="BO64" s="225">
        <v>490000</v>
      </c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7"/>
      <c r="CB64" s="69"/>
      <c r="CC64" s="60"/>
      <c r="CD64" s="225">
        <v>1731600</v>
      </c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7"/>
      <c r="CQ64" s="225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7"/>
    </row>
    <row r="65" spans="1:107" s="39" customFormat="1" ht="23.25" customHeight="1">
      <c r="A65" s="228" t="s">
        <v>142</v>
      </c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30"/>
      <c r="AE65" s="249"/>
      <c r="AF65" s="250"/>
      <c r="AG65" s="250"/>
      <c r="AH65" s="250"/>
      <c r="AI65" s="250"/>
      <c r="AJ65" s="250"/>
      <c r="AK65" s="250"/>
      <c r="AL65" s="251"/>
      <c r="AM65" s="246" t="s">
        <v>32</v>
      </c>
      <c r="AN65" s="221">
        <f t="shared" si="1"/>
        <v>4869600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3"/>
      <c r="BB65" s="225">
        <f>BB66+BB67+BB68</f>
        <v>0</v>
      </c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7"/>
      <c r="BO65" s="225">
        <f>BO66+BO67+BO68</f>
        <v>1569600</v>
      </c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7"/>
      <c r="CB65" s="69">
        <f>CB66+CB67+CB68</f>
        <v>0</v>
      </c>
      <c r="CC65" s="60">
        <f>CC66+CC67+CC68</f>
        <v>0</v>
      </c>
      <c r="CD65" s="225">
        <f>CD66+CD67+CD68</f>
        <v>3300000</v>
      </c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7"/>
      <c r="CQ65" s="225">
        <f>CQ66+CQ67+CQ68</f>
        <v>0</v>
      </c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7"/>
    </row>
    <row r="66" spans="1:107" s="39" customFormat="1" ht="38.5" customHeight="1">
      <c r="A66" s="228" t="s">
        <v>143</v>
      </c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30"/>
      <c r="AE66" s="249"/>
      <c r="AF66" s="250"/>
      <c r="AG66" s="250"/>
      <c r="AH66" s="250"/>
      <c r="AI66" s="250"/>
      <c r="AJ66" s="250"/>
      <c r="AK66" s="250"/>
      <c r="AL66" s="251"/>
      <c r="AM66" s="249"/>
      <c r="AN66" s="221">
        <f t="shared" si="1"/>
        <v>650600</v>
      </c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3"/>
      <c r="BB66" s="225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7"/>
      <c r="BO66" s="225">
        <v>650600</v>
      </c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7"/>
      <c r="CB66" s="69"/>
      <c r="CC66" s="60"/>
      <c r="CD66" s="225"/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7"/>
      <c r="CQ66" s="225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7"/>
    </row>
    <row r="67" spans="1:107" s="39" customFormat="1" ht="22.5" customHeight="1">
      <c r="A67" s="217" t="s">
        <v>144</v>
      </c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49"/>
      <c r="AF67" s="250"/>
      <c r="AG67" s="250"/>
      <c r="AH67" s="250"/>
      <c r="AI67" s="250"/>
      <c r="AJ67" s="250"/>
      <c r="AK67" s="250"/>
      <c r="AL67" s="251"/>
      <c r="AM67" s="249"/>
      <c r="AN67" s="221">
        <f t="shared" si="1"/>
        <v>3300000</v>
      </c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3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4"/>
      <c r="BN67" s="224"/>
      <c r="BO67" s="225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7"/>
      <c r="CB67" s="69"/>
      <c r="CC67" s="60"/>
      <c r="CD67" s="225">
        <v>3300000</v>
      </c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7"/>
      <c r="CQ67" s="225"/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7"/>
    </row>
    <row r="68" spans="1:107" s="39" customFormat="1" ht="22.5" customHeight="1">
      <c r="A68" s="217" t="s">
        <v>145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49"/>
      <c r="AF68" s="250"/>
      <c r="AG68" s="250"/>
      <c r="AH68" s="250"/>
      <c r="AI68" s="250"/>
      <c r="AJ68" s="250"/>
      <c r="AK68" s="250"/>
      <c r="AL68" s="251"/>
      <c r="AM68" s="252"/>
      <c r="AN68" s="221">
        <f t="shared" si="1"/>
        <v>919000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3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5">
        <v>919000</v>
      </c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7"/>
      <c r="CB68" s="69"/>
      <c r="CC68" s="60"/>
      <c r="CD68" s="225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7"/>
      <c r="CQ68" s="225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7"/>
    </row>
    <row r="69" spans="1:107" s="39" customFormat="1" ht="22.5" customHeight="1">
      <c r="A69" s="217" t="s">
        <v>146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49"/>
      <c r="AF69" s="250"/>
      <c r="AG69" s="250"/>
      <c r="AH69" s="250"/>
      <c r="AI69" s="250"/>
      <c r="AJ69" s="250"/>
      <c r="AK69" s="250"/>
      <c r="AL69" s="251"/>
      <c r="AM69" s="63" t="s">
        <v>85</v>
      </c>
      <c r="AN69" s="221">
        <f t="shared" si="1"/>
        <v>0</v>
      </c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3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5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7"/>
      <c r="CB69" s="69"/>
      <c r="CC69" s="60"/>
      <c r="CD69" s="225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7"/>
      <c r="CQ69" s="225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7"/>
    </row>
    <row r="70" spans="1:107" s="39" customFormat="1" ht="22.5" customHeight="1">
      <c r="A70" s="217" t="s">
        <v>164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49"/>
      <c r="AF70" s="250"/>
      <c r="AG70" s="250"/>
      <c r="AH70" s="250"/>
      <c r="AI70" s="250"/>
      <c r="AJ70" s="250"/>
      <c r="AK70" s="250"/>
      <c r="AL70" s="251"/>
      <c r="AM70" s="63" t="s">
        <v>163</v>
      </c>
      <c r="AN70" s="221">
        <f t="shared" si="1"/>
        <v>0</v>
      </c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3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5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7"/>
      <c r="CB70" s="69"/>
      <c r="CC70" s="60"/>
      <c r="CD70" s="225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7"/>
      <c r="CQ70" s="225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7"/>
    </row>
    <row r="71" spans="1:107" s="39" customFormat="1" ht="25.5" customHeight="1">
      <c r="A71" s="228" t="s">
        <v>147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30"/>
      <c r="AE71" s="249"/>
      <c r="AF71" s="250"/>
      <c r="AG71" s="250"/>
      <c r="AH71" s="250"/>
      <c r="AI71" s="250"/>
      <c r="AJ71" s="250"/>
      <c r="AK71" s="250"/>
      <c r="AL71" s="251"/>
      <c r="AM71" s="72" t="s">
        <v>21</v>
      </c>
      <c r="AN71" s="221">
        <f t="shared" si="1"/>
        <v>0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3"/>
      <c r="BB71" s="225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7"/>
      <c r="BO71" s="225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7"/>
      <c r="CB71" s="69"/>
      <c r="CC71" s="60"/>
      <c r="CD71" s="225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7"/>
      <c r="CQ71" s="225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7"/>
    </row>
    <row r="72" spans="1:107" s="39" customFormat="1" ht="36" customHeight="1">
      <c r="A72" s="228" t="s">
        <v>149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30"/>
      <c r="AE72" s="249"/>
      <c r="AF72" s="250"/>
      <c r="AG72" s="250"/>
      <c r="AH72" s="250"/>
      <c r="AI72" s="250"/>
      <c r="AJ72" s="250"/>
      <c r="AK72" s="250"/>
      <c r="AL72" s="251"/>
      <c r="AM72" s="72" t="s">
        <v>148</v>
      </c>
      <c r="AN72" s="221">
        <f t="shared" si="1"/>
        <v>0</v>
      </c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3"/>
      <c r="BB72" s="225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7"/>
      <c r="BO72" s="225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7"/>
      <c r="CB72" s="69"/>
      <c r="CC72" s="60"/>
      <c r="CD72" s="225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7"/>
      <c r="CQ72" s="225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7"/>
    </row>
    <row r="73" spans="1:107" s="39" customFormat="1" ht="26.5" customHeight="1">
      <c r="A73" s="228" t="s">
        <v>118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30"/>
      <c r="AE73" s="249"/>
      <c r="AF73" s="250"/>
      <c r="AG73" s="250"/>
      <c r="AH73" s="250"/>
      <c r="AI73" s="250"/>
      <c r="AJ73" s="250"/>
      <c r="AK73" s="250"/>
      <c r="AL73" s="251"/>
      <c r="AM73" s="72" t="s">
        <v>86</v>
      </c>
      <c r="AN73" s="221">
        <f t="shared" si="1"/>
        <v>0</v>
      </c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3"/>
      <c r="BB73" s="225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7"/>
      <c r="BO73" s="225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7"/>
      <c r="CB73" s="69"/>
      <c r="CC73" s="60"/>
      <c r="CD73" s="225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7"/>
      <c r="CQ73" s="225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7"/>
    </row>
    <row r="74" spans="1:107" s="39" customFormat="1" ht="25.9" customHeight="1">
      <c r="A74" s="228" t="s">
        <v>132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30"/>
      <c r="AE74" s="249"/>
      <c r="AF74" s="250"/>
      <c r="AG74" s="250"/>
      <c r="AH74" s="250"/>
      <c r="AI74" s="250"/>
      <c r="AJ74" s="250"/>
      <c r="AK74" s="250"/>
      <c r="AL74" s="251"/>
      <c r="AM74" s="63" t="s">
        <v>81</v>
      </c>
      <c r="AN74" s="221">
        <f t="shared" si="1"/>
        <v>10000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3"/>
      <c r="BB74" s="224"/>
      <c r="BC74" s="224"/>
      <c r="BD74" s="224"/>
      <c r="BE74" s="224"/>
      <c r="BF74" s="224"/>
      <c r="BG74" s="224"/>
      <c r="BH74" s="224"/>
      <c r="BI74" s="224"/>
      <c r="BJ74" s="224"/>
      <c r="BK74" s="224"/>
      <c r="BL74" s="224"/>
      <c r="BM74" s="224"/>
      <c r="BN74" s="224"/>
      <c r="BO74" s="225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7"/>
      <c r="CB74" s="69"/>
      <c r="CC74" s="60"/>
      <c r="CD74" s="225">
        <v>10000</v>
      </c>
      <c r="CE74" s="226"/>
      <c r="CF74" s="226"/>
      <c r="CG74" s="226"/>
      <c r="CH74" s="226"/>
      <c r="CI74" s="226"/>
      <c r="CJ74" s="226"/>
      <c r="CK74" s="226"/>
      <c r="CL74" s="226"/>
      <c r="CM74" s="226"/>
      <c r="CN74" s="226"/>
      <c r="CO74" s="226"/>
      <c r="CP74" s="227"/>
      <c r="CQ74" s="225"/>
      <c r="CR74" s="226"/>
      <c r="CS74" s="226"/>
      <c r="CT74" s="226"/>
      <c r="CU74" s="226"/>
      <c r="CV74" s="226"/>
      <c r="CW74" s="226"/>
      <c r="CX74" s="226"/>
      <c r="CY74" s="226"/>
      <c r="CZ74" s="226"/>
      <c r="DA74" s="226"/>
      <c r="DB74" s="226"/>
      <c r="DC74" s="227"/>
    </row>
    <row r="75" spans="1:107" s="39" customFormat="1" ht="22.5" customHeight="1">
      <c r="A75" s="217" t="s">
        <v>150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49"/>
      <c r="AF75" s="250"/>
      <c r="AG75" s="250"/>
      <c r="AH75" s="250"/>
      <c r="AI75" s="250"/>
      <c r="AJ75" s="250"/>
      <c r="AK75" s="250"/>
      <c r="AL75" s="251"/>
      <c r="AM75" s="63" t="s">
        <v>33</v>
      </c>
      <c r="AN75" s="221">
        <f t="shared" si="1"/>
        <v>1775000</v>
      </c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3"/>
      <c r="BB75" s="224"/>
      <c r="BC75" s="224"/>
      <c r="BD75" s="224"/>
      <c r="BE75" s="224"/>
      <c r="BF75" s="224"/>
      <c r="BG75" s="224"/>
      <c r="BH75" s="224"/>
      <c r="BI75" s="224"/>
      <c r="BJ75" s="224"/>
      <c r="BK75" s="224"/>
      <c r="BL75" s="224"/>
      <c r="BM75" s="224"/>
      <c r="BN75" s="224"/>
      <c r="BO75" s="225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7"/>
      <c r="CB75" s="69"/>
      <c r="CC75" s="60"/>
      <c r="CD75" s="225">
        <v>1775000</v>
      </c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7"/>
      <c r="CQ75" s="225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7"/>
    </row>
    <row r="76" spans="1:107" s="39" customFormat="1" ht="26.25" customHeight="1">
      <c r="A76" s="217" t="s">
        <v>151</v>
      </c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49"/>
      <c r="AF76" s="250"/>
      <c r="AG76" s="250"/>
      <c r="AH76" s="250"/>
      <c r="AI76" s="250"/>
      <c r="AJ76" s="250"/>
      <c r="AK76" s="250"/>
      <c r="AL76" s="251"/>
      <c r="AM76" s="63" t="s">
        <v>34</v>
      </c>
      <c r="AN76" s="221">
        <f t="shared" si="1"/>
        <v>0</v>
      </c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3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5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7"/>
      <c r="CB76" s="69"/>
      <c r="CC76" s="60"/>
      <c r="CD76" s="225"/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7"/>
      <c r="CQ76" s="225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7"/>
    </row>
    <row r="77" spans="1:107" s="39" customFormat="1" ht="26.25" customHeight="1">
      <c r="A77" s="217" t="s">
        <v>152</v>
      </c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49"/>
      <c r="AF77" s="250"/>
      <c r="AG77" s="250"/>
      <c r="AH77" s="250"/>
      <c r="AI77" s="250"/>
      <c r="AJ77" s="250"/>
      <c r="AK77" s="250"/>
      <c r="AL77" s="251"/>
      <c r="AM77" s="63" t="s">
        <v>35</v>
      </c>
      <c r="AN77" s="221">
        <f t="shared" si="1"/>
        <v>7776402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3"/>
      <c r="BB77" s="224">
        <f>BB78+BB79+BB80+BB81+BB82+BB83+BB84</f>
        <v>3477300</v>
      </c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5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7"/>
      <c r="CB77" s="69"/>
      <c r="CC77" s="60">
        <f>CC78+CC79+CC80+CC81+CC82+CC83+CC84</f>
        <v>0</v>
      </c>
      <c r="CD77" s="225">
        <f>CD78+CD79+CD80+CD81+CD82+CD83+CD84</f>
        <v>4299102</v>
      </c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7"/>
      <c r="CQ77" s="225">
        <f>CQ78+CQ79+CQ80+CQ81+CQ82+CQ83+CQ84</f>
        <v>0</v>
      </c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7"/>
    </row>
    <row r="78" spans="1:107" s="39" customFormat="1" ht="39" customHeight="1">
      <c r="A78" s="217" t="s">
        <v>153</v>
      </c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49"/>
      <c r="AF78" s="250"/>
      <c r="AG78" s="250"/>
      <c r="AH78" s="250"/>
      <c r="AI78" s="250"/>
      <c r="AJ78" s="250"/>
      <c r="AK78" s="250"/>
      <c r="AL78" s="251"/>
      <c r="AM78" s="63" t="s">
        <v>87</v>
      </c>
      <c r="AN78" s="221">
        <f t="shared" si="1"/>
        <v>80000</v>
      </c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3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5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7"/>
      <c r="CB78" s="69"/>
      <c r="CC78" s="60"/>
      <c r="CD78" s="225">
        <v>80000</v>
      </c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7"/>
      <c r="CQ78" s="225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7"/>
    </row>
    <row r="79" spans="1:107" s="39" customFormat="1" ht="26.25" customHeight="1">
      <c r="A79" s="217" t="s">
        <v>154</v>
      </c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49"/>
      <c r="AF79" s="250"/>
      <c r="AG79" s="250"/>
      <c r="AH79" s="250"/>
      <c r="AI79" s="250"/>
      <c r="AJ79" s="250"/>
      <c r="AK79" s="250"/>
      <c r="AL79" s="251"/>
      <c r="AM79" s="63" t="s">
        <v>88</v>
      </c>
      <c r="AN79" s="221">
        <f t="shared" si="1"/>
        <v>3367300</v>
      </c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3"/>
      <c r="BB79" s="224">
        <v>3127300</v>
      </c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5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7"/>
      <c r="CB79" s="69"/>
      <c r="CC79" s="60"/>
      <c r="CD79" s="225">
        <v>240000</v>
      </c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7"/>
      <c r="CQ79" s="225"/>
      <c r="CR79" s="226"/>
      <c r="CS79" s="226"/>
      <c r="CT79" s="226"/>
      <c r="CU79" s="226"/>
      <c r="CV79" s="226"/>
      <c r="CW79" s="226"/>
      <c r="CX79" s="226"/>
      <c r="CY79" s="226"/>
      <c r="CZ79" s="226"/>
      <c r="DA79" s="226"/>
      <c r="DB79" s="226"/>
      <c r="DC79" s="227"/>
    </row>
    <row r="80" spans="1:107" s="39" customFormat="1" ht="26.25" customHeight="1">
      <c r="A80" s="217" t="s">
        <v>155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49"/>
      <c r="AF80" s="250"/>
      <c r="AG80" s="250"/>
      <c r="AH80" s="250"/>
      <c r="AI80" s="250"/>
      <c r="AJ80" s="250"/>
      <c r="AK80" s="250"/>
      <c r="AL80" s="251"/>
      <c r="AM80" s="63" t="s">
        <v>89</v>
      </c>
      <c r="AN80" s="221">
        <f t="shared" si="1"/>
        <v>2150000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3"/>
      <c r="BB80" s="224">
        <v>350000</v>
      </c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5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7"/>
      <c r="CB80" s="69"/>
      <c r="CC80" s="60"/>
      <c r="CD80" s="225">
        <v>1800000</v>
      </c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7"/>
      <c r="CQ80" s="225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7"/>
    </row>
    <row r="81" spans="1:107" s="39" customFormat="1" ht="26.25" customHeight="1">
      <c r="A81" s="217" t="s">
        <v>156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49"/>
      <c r="AF81" s="250"/>
      <c r="AG81" s="250"/>
      <c r="AH81" s="250"/>
      <c r="AI81" s="250"/>
      <c r="AJ81" s="250"/>
      <c r="AK81" s="250"/>
      <c r="AL81" s="251"/>
      <c r="AM81" s="63" t="s">
        <v>90</v>
      </c>
      <c r="AN81" s="221">
        <f t="shared" si="1"/>
        <v>0</v>
      </c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3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5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7"/>
      <c r="CB81" s="69"/>
      <c r="CC81" s="60"/>
      <c r="CD81" s="225"/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7"/>
      <c r="CQ81" s="225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7"/>
    </row>
    <row r="82" spans="1:107" s="39" customFormat="1" ht="26.25" customHeight="1">
      <c r="A82" s="217" t="s">
        <v>157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49"/>
      <c r="AF82" s="250"/>
      <c r="AG82" s="250"/>
      <c r="AH82" s="250"/>
      <c r="AI82" s="250"/>
      <c r="AJ82" s="250"/>
      <c r="AK82" s="250"/>
      <c r="AL82" s="251"/>
      <c r="AM82" s="63" t="s">
        <v>91</v>
      </c>
      <c r="AN82" s="221">
        <f t="shared" si="1"/>
        <v>473529.1</v>
      </c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3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5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7"/>
      <c r="CB82" s="69"/>
      <c r="CC82" s="60"/>
      <c r="CD82" s="225">
        <v>473529.1</v>
      </c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7"/>
      <c r="CQ82" s="225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7"/>
    </row>
    <row r="83" spans="1:107" s="39" customFormat="1" ht="26.25" customHeight="1">
      <c r="A83" s="217" t="s">
        <v>158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49"/>
      <c r="AF83" s="250"/>
      <c r="AG83" s="250"/>
      <c r="AH83" s="250"/>
      <c r="AI83" s="250"/>
      <c r="AJ83" s="250"/>
      <c r="AK83" s="250"/>
      <c r="AL83" s="251"/>
      <c r="AM83" s="63" t="s">
        <v>92</v>
      </c>
      <c r="AN83" s="221">
        <f t="shared" si="1"/>
        <v>1838372.9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3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5">
        <v>132800</v>
      </c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7"/>
      <c r="CB83" s="69"/>
      <c r="CC83" s="60"/>
      <c r="CD83" s="225">
        <v>1705572.9</v>
      </c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7"/>
      <c r="CQ83" s="225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7"/>
    </row>
    <row r="84" spans="1:107" s="39" customFormat="1" ht="26.25" customHeight="1">
      <c r="A84" s="217" t="s">
        <v>159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49"/>
      <c r="AF84" s="250"/>
      <c r="AG84" s="250"/>
      <c r="AH84" s="250"/>
      <c r="AI84" s="250"/>
      <c r="AJ84" s="250"/>
      <c r="AK84" s="250"/>
      <c r="AL84" s="251"/>
      <c r="AM84" s="63" t="s">
        <v>93</v>
      </c>
      <c r="AN84" s="221">
        <f t="shared" si="1"/>
        <v>0</v>
      </c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3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5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7"/>
      <c r="CB84" s="69"/>
      <c r="CC84" s="60"/>
      <c r="CD84" s="225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7"/>
      <c r="CQ84" s="225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7"/>
    </row>
    <row r="85" spans="1:107" s="39" customFormat="1" ht="58.15" customHeight="1">
      <c r="A85" s="217" t="s">
        <v>160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49"/>
      <c r="AF85" s="250"/>
      <c r="AG85" s="250"/>
      <c r="AH85" s="250"/>
      <c r="AI85" s="250"/>
      <c r="AJ85" s="250"/>
      <c r="AK85" s="250"/>
      <c r="AL85" s="251"/>
      <c r="AM85" s="63" t="s">
        <v>100</v>
      </c>
      <c r="AN85" s="221">
        <f t="shared" si="1"/>
        <v>0</v>
      </c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3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5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7"/>
      <c r="CB85" s="69"/>
      <c r="CC85" s="60"/>
      <c r="CD85" s="225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7"/>
      <c r="CQ85" s="225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7"/>
    </row>
    <row r="86" spans="1:107" s="39" customFormat="1" ht="64.900000000000006" customHeight="1">
      <c r="A86" s="217" t="s">
        <v>161</v>
      </c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52"/>
      <c r="AF86" s="253"/>
      <c r="AG86" s="253"/>
      <c r="AH86" s="253"/>
      <c r="AI86" s="253"/>
      <c r="AJ86" s="253"/>
      <c r="AK86" s="253"/>
      <c r="AL86" s="254"/>
      <c r="AM86" s="63" t="s">
        <v>101</v>
      </c>
      <c r="AN86" s="221">
        <f t="shared" si="1"/>
        <v>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3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5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7"/>
      <c r="CB86" s="69"/>
      <c r="CC86" s="60"/>
      <c r="CD86" s="225"/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7"/>
      <c r="CQ86" s="225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7"/>
    </row>
    <row r="87" spans="1:107" s="36" customFormat="1" ht="58.9" customHeight="1">
      <c r="A87" s="243" t="s">
        <v>165</v>
      </c>
      <c r="B87" s="244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5"/>
      <c r="AE87" s="246" t="s">
        <v>20</v>
      </c>
      <c r="AF87" s="247"/>
      <c r="AG87" s="247"/>
      <c r="AH87" s="247"/>
      <c r="AI87" s="247"/>
      <c r="AJ87" s="247"/>
      <c r="AK87" s="247"/>
      <c r="AL87" s="248"/>
      <c r="AM87" s="40" t="s">
        <v>23</v>
      </c>
      <c r="AN87" s="221">
        <f t="shared" si="1"/>
        <v>4719100</v>
      </c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3"/>
      <c r="BB87" s="221">
        <f>BB88+BB89+BB90+BB91+BB92</f>
        <v>0</v>
      </c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3"/>
      <c r="BO87" s="221">
        <f>BO88+BO89+BO90+BO91+BO92</f>
        <v>0</v>
      </c>
      <c r="BP87" s="222"/>
      <c r="BQ87" s="222"/>
      <c r="BR87" s="222"/>
      <c r="BS87" s="222"/>
      <c r="BT87" s="222"/>
      <c r="BU87" s="222"/>
      <c r="BV87" s="222"/>
      <c r="BW87" s="222"/>
      <c r="BX87" s="222"/>
      <c r="BY87" s="222"/>
      <c r="BZ87" s="222"/>
      <c r="CA87" s="223"/>
      <c r="CB87" s="76">
        <f>CB88+CB89+CB90+CB91+CB92</f>
        <v>0</v>
      </c>
      <c r="CC87" s="61">
        <f>CC88+CC89+CC90+CC91+CC92</f>
        <v>4719100</v>
      </c>
      <c r="CD87" s="221">
        <f>CD88+CD89+CD90+CD91+CD92</f>
        <v>0</v>
      </c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3"/>
      <c r="CQ87" s="221">
        <f>CQ88+CQ89+CQ90+CQ91+CQ92</f>
        <v>0</v>
      </c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3"/>
    </row>
    <row r="88" spans="1:107" s="39" customFormat="1" ht="25.5" customHeight="1">
      <c r="A88" s="228" t="s">
        <v>147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30"/>
      <c r="AE88" s="249"/>
      <c r="AF88" s="250"/>
      <c r="AG88" s="250"/>
      <c r="AH88" s="250"/>
      <c r="AI88" s="250"/>
      <c r="AJ88" s="250"/>
      <c r="AK88" s="250"/>
      <c r="AL88" s="251"/>
      <c r="AM88" s="72" t="s">
        <v>21</v>
      </c>
      <c r="AN88" s="221">
        <f t="shared" si="1"/>
        <v>45000</v>
      </c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3"/>
      <c r="BB88" s="225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7"/>
      <c r="BO88" s="225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7"/>
      <c r="CB88" s="69"/>
      <c r="CC88" s="60">
        <v>45000</v>
      </c>
      <c r="CD88" s="225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7"/>
      <c r="CQ88" s="225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7"/>
    </row>
    <row r="89" spans="1:107" s="39" customFormat="1" ht="25.5" customHeight="1">
      <c r="A89" s="228" t="s">
        <v>167</v>
      </c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30"/>
      <c r="AE89" s="249"/>
      <c r="AF89" s="250"/>
      <c r="AG89" s="250"/>
      <c r="AH89" s="250"/>
      <c r="AI89" s="250"/>
      <c r="AJ89" s="250"/>
      <c r="AK89" s="250"/>
      <c r="AL89" s="251"/>
      <c r="AM89" s="72" t="s">
        <v>166</v>
      </c>
      <c r="AN89" s="221">
        <f t="shared" si="1"/>
        <v>4674100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3"/>
      <c r="BB89" s="225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7"/>
      <c r="BO89" s="225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7"/>
      <c r="CB89" s="69"/>
      <c r="CC89" s="60">
        <v>4674100</v>
      </c>
      <c r="CD89" s="225"/>
      <c r="CE89" s="226"/>
      <c r="CF89" s="226"/>
      <c r="CG89" s="226"/>
      <c r="CH89" s="226"/>
      <c r="CI89" s="226"/>
      <c r="CJ89" s="226"/>
      <c r="CK89" s="226"/>
      <c r="CL89" s="226"/>
      <c r="CM89" s="226"/>
      <c r="CN89" s="226"/>
      <c r="CO89" s="226"/>
      <c r="CP89" s="227"/>
      <c r="CQ89" s="225"/>
      <c r="CR89" s="226"/>
      <c r="CS89" s="226"/>
      <c r="CT89" s="226"/>
      <c r="CU89" s="226"/>
      <c r="CV89" s="226"/>
      <c r="CW89" s="226"/>
      <c r="CX89" s="226"/>
      <c r="CY89" s="226"/>
      <c r="CZ89" s="226"/>
      <c r="DA89" s="226"/>
      <c r="DB89" s="226"/>
      <c r="DC89" s="227"/>
    </row>
    <row r="90" spans="1:107" s="39" customFormat="1" ht="36" customHeight="1">
      <c r="A90" s="228" t="s">
        <v>149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30"/>
      <c r="AE90" s="249"/>
      <c r="AF90" s="250"/>
      <c r="AG90" s="250"/>
      <c r="AH90" s="250"/>
      <c r="AI90" s="250"/>
      <c r="AJ90" s="250"/>
      <c r="AK90" s="250"/>
      <c r="AL90" s="251"/>
      <c r="AM90" s="72" t="s">
        <v>148</v>
      </c>
      <c r="AN90" s="221">
        <f t="shared" si="1"/>
        <v>0</v>
      </c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3"/>
      <c r="BB90" s="225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7"/>
      <c r="BO90" s="225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7"/>
      <c r="CB90" s="69"/>
      <c r="CC90" s="60"/>
      <c r="CD90" s="225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7"/>
      <c r="CQ90" s="225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7"/>
    </row>
    <row r="91" spans="1:107" s="39" customFormat="1" ht="26.5" customHeight="1">
      <c r="A91" s="228" t="s">
        <v>118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30"/>
      <c r="AE91" s="249"/>
      <c r="AF91" s="250"/>
      <c r="AG91" s="250"/>
      <c r="AH91" s="250"/>
      <c r="AI91" s="250"/>
      <c r="AJ91" s="250"/>
      <c r="AK91" s="250"/>
      <c r="AL91" s="251"/>
      <c r="AM91" s="72" t="s">
        <v>86</v>
      </c>
      <c r="AN91" s="221">
        <f t="shared" si="1"/>
        <v>0</v>
      </c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3"/>
      <c r="BB91" s="225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7"/>
      <c r="BO91" s="225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7"/>
      <c r="CB91" s="69"/>
      <c r="CC91" s="60"/>
      <c r="CD91" s="225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7"/>
      <c r="CQ91" s="225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7"/>
    </row>
    <row r="92" spans="1:107" s="39" customFormat="1" ht="25.9" customHeight="1">
      <c r="A92" s="228" t="s">
        <v>132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30"/>
      <c r="AE92" s="252"/>
      <c r="AF92" s="253"/>
      <c r="AG92" s="253"/>
      <c r="AH92" s="253"/>
      <c r="AI92" s="253"/>
      <c r="AJ92" s="253"/>
      <c r="AK92" s="253"/>
      <c r="AL92" s="254"/>
      <c r="AM92" s="63" t="s">
        <v>81</v>
      </c>
      <c r="AN92" s="221">
        <f t="shared" si="1"/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3"/>
      <c r="BB92" s="225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7"/>
      <c r="BO92" s="225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7"/>
      <c r="CB92" s="69"/>
      <c r="CC92" s="60"/>
      <c r="CD92" s="225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7"/>
      <c r="CQ92" s="225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7"/>
    </row>
    <row r="93" spans="1:107" s="36" customFormat="1" ht="24" customHeight="1">
      <c r="A93" s="243" t="s">
        <v>168</v>
      </c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5"/>
      <c r="AE93" s="246" t="s">
        <v>35</v>
      </c>
      <c r="AF93" s="247"/>
      <c r="AG93" s="247"/>
      <c r="AH93" s="247"/>
      <c r="AI93" s="247"/>
      <c r="AJ93" s="247"/>
      <c r="AK93" s="247"/>
      <c r="AL93" s="248"/>
      <c r="AM93" s="40" t="s">
        <v>23</v>
      </c>
      <c r="AN93" s="221">
        <f t="shared" si="1"/>
        <v>7492900</v>
      </c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3"/>
      <c r="BB93" s="221">
        <f>BB94+BB95</f>
        <v>0</v>
      </c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2"/>
      <c r="BN93" s="223"/>
      <c r="BO93" s="221">
        <f>BO94+BO95</f>
        <v>0</v>
      </c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3"/>
      <c r="CB93" s="76">
        <f>CB94+CB95</f>
        <v>0</v>
      </c>
      <c r="CC93" s="61">
        <f>CC94+CC95</f>
        <v>7477900</v>
      </c>
      <c r="CD93" s="221">
        <f>CD94+CD95</f>
        <v>15000</v>
      </c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3"/>
      <c r="CQ93" s="221">
        <f>CQ94+CQ95</f>
        <v>0</v>
      </c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3"/>
    </row>
    <row r="94" spans="1:107" s="39" customFormat="1" ht="25.5" customHeight="1">
      <c r="A94" s="228" t="s">
        <v>147</v>
      </c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30"/>
      <c r="AE94" s="249"/>
      <c r="AF94" s="250"/>
      <c r="AG94" s="250"/>
      <c r="AH94" s="250"/>
      <c r="AI94" s="250"/>
      <c r="AJ94" s="250"/>
      <c r="AK94" s="250"/>
      <c r="AL94" s="251"/>
      <c r="AM94" s="72" t="s">
        <v>21</v>
      </c>
      <c r="AN94" s="221">
        <f t="shared" ref="AN94:AN121" si="2">BB94+BO94+CC94+CD94</f>
        <v>2532100</v>
      </c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3"/>
      <c r="BB94" s="225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7"/>
      <c r="BO94" s="225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7"/>
      <c r="CB94" s="69"/>
      <c r="CC94" s="60">
        <v>2532100</v>
      </c>
      <c r="CD94" s="225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7"/>
      <c r="CQ94" s="225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7"/>
    </row>
    <row r="95" spans="1:107" s="39" customFormat="1" ht="25.9" customHeight="1">
      <c r="A95" s="228" t="s">
        <v>132</v>
      </c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30"/>
      <c r="AE95" s="252"/>
      <c r="AF95" s="253"/>
      <c r="AG95" s="253"/>
      <c r="AH95" s="253"/>
      <c r="AI95" s="253"/>
      <c r="AJ95" s="253"/>
      <c r="AK95" s="253"/>
      <c r="AL95" s="254"/>
      <c r="AM95" s="63" t="s">
        <v>81</v>
      </c>
      <c r="AN95" s="221">
        <f t="shared" si="2"/>
        <v>4960800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3"/>
      <c r="BB95" s="225"/>
      <c r="BC95" s="226"/>
      <c r="BD95" s="226"/>
      <c r="BE95" s="226"/>
      <c r="BF95" s="226"/>
      <c r="BG95" s="226"/>
      <c r="BH95" s="226"/>
      <c r="BI95" s="226"/>
      <c r="BJ95" s="226"/>
      <c r="BK95" s="226"/>
      <c r="BL95" s="226"/>
      <c r="BM95" s="226"/>
      <c r="BN95" s="227"/>
      <c r="BO95" s="225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/>
      <c r="CA95" s="227"/>
      <c r="CB95" s="69"/>
      <c r="CC95" s="60">
        <v>4945800</v>
      </c>
      <c r="CD95" s="225">
        <v>15000</v>
      </c>
      <c r="CE95" s="226"/>
      <c r="CF95" s="226"/>
      <c r="CG95" s="226"/>
      <c r="CH95" s="226"/>
      <c r="CI95" s="226"/>
      <c r="CJ95" s="226"/>
      <c r="CK95" s="226"/>
      <c r="CL95" s="226"/>
      <c r="CM95" s="226"/>
      <c r="CN95" s="226"/>
      <c r="CO95" s="226"/>
      <c r="CP95" s="227"/>
      <c r="CQ95" s="225"/>
      <c r="CR95" s="226"/>
      <c r="CS95" s="226"/>
      <c r="CT95" s="226"/>
      <c r="CU95" s="226"/>
      <c r="CV95" s="226"/>
      <c r="CW95" s="226"/>
      <c r="CX95" s="226"/>
      <c r="CY95" s="226"/>
      <c r="CZ95" s="226"/>
      <c r="DA95" s="226"/>
      <c r="DB95" s="226"/>
      <c r="DC95" s="227"/>
    </row>
    <row r="96" spans="1:107" s="36" customFormat="1" ht="22.9" customHeight="1">
      <c r="A96" s="243" t="s">
        <v>170</v>
      </c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5"/>
      <c r="AE96" s="246" t="s">
        <v>169</v>
      </c>
      <c r="AF96" s="247"/>
      <c r="AG96" s="247"/>
      <c r="AH96" s="247"/>
      <c r="AI96" s="247"/>
      <c r="AJ96" s="247"/>
      <c r="AK96" s="247"/>
      <c r="AL96" s="248"/>
      <c r="AM96" s="40" t="s">
        <v>23</v>
      </c>
      <c r="AN96" s="221">
        <f t="shared" si="2"/>
        <v>0</v>
      </c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2"/>
      <c r="BA96" s="223"/>
      <c r="BB96" s="221">
        <f>BB97</f>
        <v>0</v>
      </c>
      <c r="BC96" s="222"/>
      <c r="BD96" s="222"/>
      <c r="BE96" s="222"/>
      <c r="BF96" s="222"/>
      <c r="BG96" s="222"/>
      <c r="BH96" s="222"/>
      <c r="BI96" s="222"/>
      <c r="BJ96" s="222"/>
      <c r="BK96" s="222"/>
      <c r="BL96" s="222"/>
      <c r="BM96" s="222"/>
      <c r="BN96" s="223"/>
      <c r="BO96" s="221">
        <f>BO97</f>
        <v>0</v>
      </c>
      <c r="BP96" s="222"/>
      <c r="BQ96" s="222"/>
      <c r="BR96" s="222"/>
      <c r="BS96" s="222"/>
      <c r="BT96" s="222"/>
      <c r="BU96" s="222"/>
      <c r="BV96" s="222"/>
      <c r="BW96" s="222"/>
      <c r="BX96" s="222"/>
      <c r="BY96" s="222"/>
      <c r="BZ96" s="222"/>
      <c r="CA96" s="223"/>
      <c r="CB96" s="76">
        <f>CB97</f>
        <v>0</v>
      </c>
      <c r="CC96" s="61">
        <f>CC97</f>
        <v>0</v>
      </c>
      <c r="CD96" s="221">
        <f>CD97</f>
        <v>0</v>
      </c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3"/>
      <c r="CQ96" s="221">
        <f>CQ97</f>
        <v>0</v>
      </c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3"/>
    </row>
    <row r="97" spans="1:107" s="39" customFormat="1" ht="25.9" customHeight="1">
      <c r="A97" s="228" t="s">
        <v>132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30"/>
      <c r="AE97" s="252"/>
      <c r="AF97" s="253"/>
      <c r="AG97" s="253"/>
      <c r="AH97" s="253"/>
      <c r="AI97" s="253"/>
      <c r="AJ97" s="253"/>
      <c r="AK97" s="253"/>
      <c r="AL97" s="254"/>
      <c r="AM97" s="63" t="s">
        <v>81</v>
      </c>
      <c r="AN97" s="221">
        <f t="shared" si="2"/>
        <v>0</v>
      </c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3"/>
      <c r="BB97" s="225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7"/>
      <c r="BO97" s="225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7"/>
      <c r="CB97" s="69"/>
      <c r="CC97" s="60"/>
      <c r="CD97" s="225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7"/>
      <c r="CQ97" s="225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7"/>
    </row>
    <row r="98" spans="1:107" s="36" customFormat="1" ht="26.5" customHeight="1">
      <c r="A98" s="243" t="s">
        <v>171</v>
      </c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5"/>
      <c r="AE98" s="246" t="s">
        <v>36</v>
      </c>
      <c r="AF98" s="247"/>
      <c r="AG98" s="247"/>
      <c r="AH98" s="247"/>
      <c r="AI98" s="247"/>
      <c r="AJ98" s="247"/>
      <c r="AK98" s="247"/>
      <c r="AL98" s="248"/>
      <c r="AM98" s="40" t="s">
        <v>23</v>
      </c>
      <c r="AN98" s="221">
        <f t="shared" si="2"/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3"/>
      <c r="BB98" s="221">
        <f>BB99</f>
        <v>0</v>
      </c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3"/>
      <c r="BO98" s="221">
        <f>BO99</f>
        <v>0</v>
      </c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3"/>
      <c r="CB98" s="76">
        <f>CB99</f>
        <v>0</v>
      </c>
      <c r="CC98" s="61">
        <f>CC99</f>
        <v>0</v>
      </c>
      <c r="CD98" s="221">
        <f>CD99</f>
        <v>0</v>
      </c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3"/>
      <c r="CQ98" s="221">
        <f>CQ99</f>
        <v>0</v>
      </c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3"/>
    </row>
    <row r="99" spans="1:107" s="39" customFormat="1" ht="25.9" customHeight="1">
      <c r="A99" s="228" t="s">
        <v>132</v>
      </c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30"/>
      <c r="AE99" s="252"/>
      <c r="AF99" s="253"/>
      <c r="AG99" s="253"/>
      <c r="AH99" s="253"/>
      <c r="AI99" s="253"/>
      <c r="AJ99" s="253"/>
      <c r="AK99" s="253"/>
      <c r="AL99" s="254"/>
      <c r="AM99" s="63" t="s">
        <v>81</v>
      </c>
      <c r="AN99" s="221">
        <f t="shared" si="2"/>
        <v>0</v>
      </c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3"/>
      <c r="BB99" s="225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7"/>
      <c r="BO99" s="225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7"/>
      <c r="CB99" s="69"/>
      <c r="CC99" s="60"/>
      <c r="CD99" s="225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7"/>
      <c r="CQ99" s="225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7"/>
    </row>
    <row r="100" spans="1:107" s="36" customFormat="1" ht="37.15" customHeight="1">
      <c r="A100" s="243" t="s">
        <v>172</v>
      </c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5"/>
      <c r="AE100" s="246" t="s">
        <v>37</v>
      </c>
      <c r="AF100" s="247"/>
      <c r="AG100" s="247"/>
      <c r="AH100" s="247"/>
      <c r="AI100" s="247"/>
      <c r="AJ100" s="247"/>
      <c r="AK100" s="247"/>
      <c r="AL100" s="248"/>
      <c r="AM100" s="40" t="s">
        <v>23</v>
      </c>
      <c r="AN100" s="221">
        <f t="shared" si="2"/>
        <v>0</v>
      </c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3"/>
      <c r="BB100" s="221">
        <f>BB101+BB102+BB103+BB104</f>
        <v>0</v>
      </c>
      <c r="BC100" s="222"/>
      <c r="BD100" s="222"/>
      <c r="BE100" s="222"/>
      <c r="BF100" s="222"/>
      <c r="BG100" s="222"/>
      <c r="BH100" s="222"/>
      <c r="BI100" s="222"/>
      <c r="BJ100" s="222"/>
      <c r="BK100" s="222"/>
      <c r="BL100" s="222"/>
      <c r="BM100" s="222"/>
      <c r="BN100" s="223"/>
      <c r="BO100" s="221">
        <f>BO101+BO102+BO103+BO104</f>
        <v>0</v>
      </c>
      <c r="BP100" s="222"/>
      <c r="BQ100" s="222"/>
      <c r="BR100" s="222"/>
      <c r="BS100" s="222"/>
      <c r="BT100" s="222"/>
      <c r="BU100" s="222"/>
      <c r="BV100" s="222"/>
      <c r="BW100" s="222"/>
      <c r="BX100" s="222"/>
      <c r="BY100" s="222"/>
      <c r="BZ100" s="222"/>
      <c r="CA100" s="223"/>
      <c r="CB100" s="76">
        <f>CB101+CB102+CB103+CB104</f>
        <v>0</v>
      </c>
      <c r="CC100" s="61">
        <f>CC101+CC102+CC103+CC104</f>
        <v>0</v>
      </c>
      <c r="CD100" s="221">
        <f>CD101+CD102+CD103+CD104</f>
        <v>0</v>
      </c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3"/>
      <c r="CQ100" s="221">
        <f>CQ101+CQ102+CQ103+CQ104</f>
        <v>0</v>
      </c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3"/>
    </row>
    <row r="101" spans="1:107" s="39" customFormat="1" ht="25.9" customHeight="1">
      <c r="A101" s="228" t="s">
        <v>173</v>
      </c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30"/>
      <c r="AE101" s="249"/>
      <c r="AF101" s="250"/>
      <c r="AG101" s="250"/>
      <c r="AH101" s="250"/>
      <c r="AI101" s="250"/>
      <c r="AJ101" s="250"/>
      <c r="AK101" s="250"/>
      <c r="AL101" s="251"/>
      <c r="AM101" s="63" t="s">
        <v>83</v>
      </c>
      <c r="AN101" s="221">
        <f t="shared" si="2"/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3"/>
      <c r="BB101" s="225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7"/>
      <c r="BO101" s="225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7"/>
      <c r="CB101" s="69"/>
      <c r="CC101" s="60"/>
      <c r="CD101" s="225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7"/>
      <c r="CQ101" s="225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7"/>
    </row>
    <row r="102" spans="1:107" s="39" customFormat="1" ht="33.65" customHeight="1">
      <c r="A102" s="228" t="s">
        <v>174</v>
      </c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30"/>
      <c r="AE102" s="249"/>
      <c r="AF102" s="250"/>
      <c r="AG102" s="250"/>
      <c r="AH102" s="250"/>
      <c r="AI102" s="250"/>
      <c r="AJ102" s="250"/>
      <c r="AK102" s="250"/>
      <c r="AL102" s="251"/>
      <c r="AM102" s="63" t="s">
        <v>82</v>
      </c>
      <c r="AN102" s="221">
        <f t="shared" si="2"/>
        <v>0</v>
      </c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3"/>
      <c r="BB102" s="225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7"/>
      <c r="BO102" s="225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7"/>
      <c r="CB102" s="69"/>
      <c r="CC102" s="60"/>
      <c r="CD102" s="225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7"/>
      <c r="CQ102" s="225"/>
      <c r="CR102" s="226"/>
      <c r="CS102" s="226"/>
      <c r="CT102" s="226"/>
      <c r="CU102" s="226"/>
      <c r="CV102" s="226"/>
      <c r="CW102" s="226"/>
      <c r="CX102" s="226"/>
      <c r="CY102" s="226"/>
      <c r="CZ102" s="226"/>
      <c r="DA102" s="226"/>
      <c r="DB102" s="226"/>
      <c r="DC102" s="227"/>
    </row>
    <row r="103" spans="1:107" s="39" customFormat="1" ht="25.9" customHeight="1">
      <c r="A103" s="228" t="s">
        <v>132</v>
      </c>
      <c r="B103" s="229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30"/>
      <c r="AE103" s="249"/>
      <c r="AF103" s="250"/>
      <c r="AG103" s="250"/>
      <c r="AH103" s="250"/>
      <c r="AI103" s="250"/>
      <c r="AJ103" s="250"/>
      <c r="AK103" s="250"/>
      <c r="AL103" s="251"/>
      <c r="AM103" s="63" t="s">
        <v>81</v>
      </c>
      <c r="AN103" s="221">
        <f t="shared" si="2"/>
        <v>0</v>
      </c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3"/>
      <c r="BB103" s="225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7"/>
      <c r="BO103" s="225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7"/>
      <c r="CB103" s="69"/>
      <c r="CC103" s="60"/>
      <c r="CD103" s="225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7"/>
      <c r="CQ103" s="225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7"/>
    </row>
    <row r="104" spans="1:107" s="39" customFormat="1" ht="25.9" customHeight="1">
      <c r="A104" s="228" t="s">
        <v>176</v>
      </c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30"/>
      <c r="AE104" s="252"/>
      <c r="AF104" s="253"/>
      <c r="AG104" s="253"/>
      <c r="AH104" s="253"/>
      <c r="AI104" s="253"/>
      <c r="AJ104" s="253"/>
      <c r="AK104" s="253"/>
      <c r="AL104" s="254"/>
      <c r="AM104" s="63" t="s">
        <v>175</v>
      </c>
      <c r="AN104" s="221">
        <f t="shared" si="2"/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3"/>
      <c r="BB104" s="225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7"/>
      <c r="BO104" s="225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7"/>
      <c r="CB104" s="69"/>
      <c r="CC104" s="60"/>
      <c r="CD104" s="225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7"/>
      <c r="CQ104" s="225"/>
      <c r="CR104" s="226"/>
      <c r="CS104" s="226"/>
      <c r="CT104" s="226"/>
      <c r="CU104" s="226"/>
      <c r="CV104" s="226"/>
      <c r="CW104" s="226"/>
      <c r="CX104" s="226"/>
      <c r="CY104" s="226"/>
      <c r="CZ104" s="226"/>
      <c r="DA104" s="226"/>
      <c r="DB104" s="226"/>
      <c r="DC104" s="227"/>
    </row>
    <row r="105" spans="1:107" s="36" customFormat="1" ht="39" customHeight="1">
      <c r="A105" s="243" t="s">
        <v>177</v>
      </c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5"/>
      <c r="AE105" s="246" t="s">
        <v>38</v>
      </c>
      <c r="AF105" s="247"/>
      <c r="AG105" s="247"/>
      <c r="AH105" s="247"/>
      <c r="AI105" s="247"/>
      <c r="AJ105" s="247"/>
      <c r="AK105" s="247"/>
      <c r="AL105" s="248"/>
      <c r="AM105" s="40" t="s">
        <v>23</v>
      </c>
      <c r="AN105" s="221">
        <f t="shared" si="2"/>
        <v>1118600</v>
      </c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3"/>
      <c r="BB105" s="221">
        <f>BB106+BB107</f>
        <v>1093600</v>
      </c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3"/>
      <c r="BO105" s="221">
        <f>BO106+BO107</f>
        <v>0</v>
      </c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222"/>
      <c r="BZ105" s="222"/>
      <c r="CA105" s="223"/>
      <c r="CB105" s="76">
        <f>CB106+CB107</f>
        <v>0</v>
      </c>
      <c r="CC105" s="61">
        <f>CC106+CC107</f>
        <v>0</v>
      </c>
      <c r="CD105" s="221">
        <f>CD106+CD107</f>
        <v>25000</v>
      </c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3"/>
      <c r="CQ105" s="221">
        <f>CQ106+CQ107</f>
        <v>0</v>
      </c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3"/>
    </row>
    <row r="106" spans="1:107" s="39" customFormat="1" ht="26.25" customHeight="1">
      <c r="A106" s="217" t="s">
        <v>178</v>
      </c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49"/>
      <c r="AF106" s="250"/>
      <c r="AG106" s="250"/>
      <c r="AH106" s="250"/>
      <c r="AI106" s="250"/>
      <c r="AJ106" s="250"/>
      <c r="AK106" s="250"/>
      <c r="AL106" s="251"/>
      <c r="AM106" s="255" t="s">
        <v>83</v>
      </c>
      <c r="AN106" s="221">
        <f t="shared" si="2"/>
        <v>640500</v>
      </c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3"/>
      <c r="BB106" s="224">
        <v>615500</v>
      </c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5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7"/>
      <c r="CB106" s="69"/>
      <c r="CC106" s="60"/>
      <c r="CD106" s="225">
        <v>25000</v>
      </c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7"/>
      <c r="CQ106" s="225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7"/>
    </row>
    <row r="107" spans="1:107" s="39" customFormat="1" ht="26.25" customHeight="1">
      <c r="A107" s="217" t="s">
        <v>179</v>
      </c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52"/>
      <c r="AF107" s="253"/>
      <c r="AG107" s="253"/>
      <c r="AH107" s="253"/>
      <c r="AI107" s="253"/>
      <c r="AJ107" s="253"/>
      <c r="AK107" s="253"/>
      <c r="AL107" s="254"/>
      <c r="AM107" s="256"/>
      <c r="AN107" s="221">
        <f t="shared" si="2"/>
        <v>478100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3"/>
      <c r="BB107" s="224">
        <v>478100</v>
      </c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5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7"/>
      <c r="CB107" s="69"/>
      <c r="CC107" s="60"/>
      <c r="CD107" s="225"/>
      <c r="CE107" s="226"/>
      <c r="CF107" s="226"/>
      <c r="CG107" s="226"/>
      <c r="CH107" s="226"/>
      <c r="CI107" s="226"/>
      <c r="CJ107" s="226"/>
      <c r="CK107" s="226"/>
      <c r="CL107" s="226"/>
      <c r="CM107" s="226"/>
      <c r="CN107" s="226"/>
      <c r="CO107" s="226"/>
      <c r="CP107" s="227"/>
      <c r="CQ107" s="225"/>
      <c r="CR107" s="226"/>
      <c r="CS107" s="226"/>
      <c r="CT107" s="226"/>
      <c r="CU107" s="226"/>
      <c r="CV107" s="226"/>
      <c r="CW107" s="226"/>
      <c r="CX107" s="226"/>
      <c r="CY107" s="226"/>
      <c r="CZ107" s="226"/>
      <c r="DA107" s="226"/>
      <c r="DB107" s="226"/>
      <c r="DC107" s="227"/>
    </row>
    <row r="108" spans="1:107" s="36" customFormat="1" ht="22.9" customHeight="1">
      <c r="A108" s="243" t="s">
        <v>180</v>
      </c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5"/>
      <c r="AE108" s="246" t="s">
        <v>39</v>
      </c>
      <c r="AF108" s="247"/>
      <c r="AG108" s="247"/>
      <c r="AH108" s="247"/>
      <c r="AI108" s="247"/>
      <c r="AJ108" s="247"/>
      <c r="AK108" s="247"/>
      <c r="AL108" s="248"/>
      <c r="AM108" s="40" t="s">
        <v>23</v>
      </c>
      <c r="AN108" s="221">
        <f t="shared" si="2"/>
        <v>26000</v>
      </c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3"/>
      <c r="BB108" s="221">
        <f>BB109</f>
        <v>0</v>
      </c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3"/>
      <c r="BO108" s="221">
        <v>0</v>
      </c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222"/>
      <c r="BZ108" s="222"/>
      <c r="CA108" s="223"/>
      <c r="CB108" s="76">
        <f>CB109</f>
        <v>0</v>
      </c>
      <c r="CC108" s="61">
        <f>CC109</f>
        <v>0</v>
      </c>
      <c r="CD108" s="221">
        <f>CD109</f>
        <v>26000</v>
      </c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3"/>
      <c r="CQ108" s="221">
        <f>CQ109</f>
        <v>0</v>
      </c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3"/>
    </row>
    <row r="109" spans="1:107" s="39" customFormat="1" ht="25.9" customHeight="1">
      <c r="A109" s="228" t="s">
        <v>173</v>
      </c>
      <c r="B109" s="229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30"/>
      <c r="AE109" s="252"/>
      <c r="AF109" s="253"/>
      <c r="AG109" s="253"/>
      <c r="AH109" s="253"/>
      <c r="AI109" s="253"/>
      <c r="AJ109" s="253"/>
      <c r="AK109" s="253"/>
      <c r="AL109" s="254"/>
      <c r="AM109" s="63" t="s">
        <v>83</v>
      </c>
      <c r="AN109" s="221">
        <f t="shared" si="2"/>
        <v>26000</v>
      </c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3"/>
      <c r="BB109" s="225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7"/>
      <c r="BO109" s="225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7"/>
      <c r="CB109" s="69"/>
      <c r="CC109" s="60"/>
      <c r="CD109" s="225">
        <v>26000</v>
      </c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7"/>
      <c r="CQ109" s="225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7"/>
    </row>
    <row r="110" spans="1:107" s="36" customFormat="1" ht="22.9" customHeight="1">
      <c r="A110" s="243" t="s">
        <v>181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5"/>
      <c r="AE110" s="246" t="s">
        <v>40</v>
      </c>
      <c r="AF110" s="247"/>
      <c r="AG110" s="247"/>
      <c r="AH110" s="247"/>
      <c r="AI110" s="247"/>
      <c r="AJ110" s="247"/>
      <c r="AK110" s="247"/>
      <c r="AL110" s="248"/>
      <c r="AM110" s="40" t="s">
        <v>23</v>
      </c>
      <c r="AN110" s="221">
        <f t="shared" si="2"/>
        <v>90472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3"/>
      <c r="BB110" s="221">
        <f>BB111+BB112+BB113+BB114+BB115</f>
        <v>0</v>
      </c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3"/>
      <c r="BO110" s="221">
        <f>BO111+BO112+BO113+BO114+BO115</f>
        <v>0</v>
      </c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222"/>
      <c r="BZ110" s="222"/>
      <c r="CA110" s="223"/>
      <c r="CB110" s="76">
        <f>CB111+CB112+CB113+CB114+CB115</f>
        <v>0</v>
      </c>
      <c r="CC110" s="61">
        <f>CC111+CC112+CC113+CC114+CC115</f>
        <v>0</v>
      </c>
      <c r="CD110" s="221">
        <f>CD111+CD112+CD113+CD114+CD115</f>
        <v>90472</v>
      </c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3"/>
      <c r="CQ110" s="221">
        <f>CQ111+CQ112+CQ113+CQ114+CQ115</f>
        <v>0</v>
      </c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3"/>
    </row>
    <row r="111" spans="1:107" s="39" customFormat="1" ht="28.9" customHeight="1">
      <c r="A111" s="228" t="s">
        <v>173</v>
      </c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30"/>
      <c r="AE111" s="249"/>
      <c r="AF111" s="250"/>
      <c r="AG111" s="250"/>
      <c r="AH111" s="250"/>
      <c r="AI111" s="250"/>
      <c r="AJ111" s="250"/>
      <c r="AK111" s="250"/>
      <c r="AL111" s="251"/>
      <c r="AM111" s="63" t="s">
        <v>83</v>
      </c>
      <c r="AN111" s="221">
        <f t="shared" si="2"/>
        <v>75000</v>
      </c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3"/>
      <c r="BB111" s="225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7"/>
      <c r="BO111" s="225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7"/>
      <c r="CB111" s="69"/>
      <c r="CC111" s="60"/>
      <c r="CD111" s="225">
        <v>75000</v>
      </c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7"/>
      <c r="CQ111" s="225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7"/>
    </row>
    <row r="112" spans="1:107" s="39" customFormat="1" ht="37.9" customHeight="1">
      <c r="A112" s="228" t="s">
        <v>182</v>
      </c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30"/>
      <c r="AE112" s="249"/>
      <c r="AF112" s="250"/>
      <c r="AG112" s="250"/>
      <c r="AH112" s="250"/>
      <c r="AI112" s="250"/>
      <c r="AJ112" s="250"/>
      <c r="AK112" s="250"/>
      <c r="AL112" s="251"/>
      <c r="AM112" s="65" t="s">
        <v>84</v>
      </c>
      <c r="AN112" s="221">
        <f t="shared" si="2"/>
        <v>15472</v>
      </c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23"/>
      <c r="BB112" s="225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7"/>
      <c r="BO112" s="225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7"/>
      <c r="CB112" s="69"/>
      <c r="CC112" s="60"/>
      <c r="CD112" s="225">
        <v>15472</v>
      </c>
      <c r="CE112" s="226"/>
      <c r="CF112" s="226"/>
      <c r="CG112" s="226"/>
      <c r="CH112" s="226"/>
      <c r="CI112" s="226"/>
      <c r="CJ112" s="226"/>
      <c r="CK112" s="226"/>
      <c r="CL112" s="226"/>
      <c r="CM112" s="226"/>
      <c r="CN112" s="226"/>
      <c r="CO112" s="226"/>
      <c r="CP112" s="227"/>
      <c r="CQ112" s="225"/>
      <c r="CR112" s="226"/>
      <c r="CS112" s="226"/>
      <c r="CT112" s="226"/>
      <c r="CU112" s="226"/>
      <c r="CV112" s="226"/>
      <c r="CW112" s="226"/>
      <c r="CX112" s="226"/>
      <c r="CY112" s="226"/>
      <c r="CZ112" s="226"/>
      <c r="DA112" s="226"/>
      <c r="DB112" s="226"/>
      <c r="DC112" s="227"/>
    </row>
    <row r="113" spans="1:107" s="39" customFormat="1" ht="25.9" customHeight="1">
      <c r="A113" s="228" t="s">
        <v>183</v>
      </c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30"/>
      <c r="AE113" s="249"/>
      <c r="AF113" s="250"/>
      <c r="AG113" s="250"/>
      <c r="AH113" s="250"/>
      <c r="AI113" s="250"/>
      <c r="AJ113" s="250"/>
      <c r="AK113" s="250"/>
      <c r="AL113" s="251"/>
      <c r="AM113" s="65" t="s">
        <v>184</v>
      </c>
      <c r="AN113" s="221">
        <f t="shared" si="2"/>
        <v>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3"/>
      <c r="BB113" s="225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7"/>
      <c r="BO113" s="225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7"/>
      <c r="CB113" s="69"/>
      <c r="CC113" s="60"/>
      <c r="CD113" s="225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7"/>
      <c r="CQ113" s="225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7"/>
    </row>
    <row r="114" spans="1:107" s="39" customFormat="1" ht="25.9" customHeight="1">
      <c r="A114" s="228" t="s">
        <v>132</v>
      </c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30"/>
      <c r="AE114" s="249"/>
      <c r="AF114" s="250"/>
      <c r="AG114" s="250"/>
      <c r="AH114" s="250"/>
      <c r="AI114" s="250"/>
      <c r="AJ114" s="250"/>
      <c r="AK114" s="250"/>
      <c r="AL114" s="251"/>
      <c r="AM114" s="65" t="s">
        <v>81</v>
      </c>
      <c r="AN114" s="221">
        <f t="shared" si="2"/>
        <v>0</v>
      </c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3"/>
      <c r="BB114" s="225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7"/>
      <c r="BO114" s="225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7"/>
      <c r="CB114" s="69"/>
      <c r="CC114" s="60"/>
      <c r="CD114" s="225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7"/>
      <c r="CQ114" s="225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7"/>
    </row>
    <row r="115" spans="1:107" s="39" customFormat="1" ht="25.9" customHeight="1">
      <c r="A115" s="228" t="s">
        <v>176</v>
      </c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30"/>
      <c r="AE115" s="249"/>
      <c r="AF115" s="250"/>
      <c r="AG115" s="250"/>
      <c r="AH115" s="250"/>
      <c r="AI115" s="250"/>
      <c r="AJ115" s="250"/>
      <c r="AK115" s="250"/>
      <c r="AL115" s="251"/>
      <c r="AM115" s="65" t="s">
        <v>175</v>
      </c>
      <c r="AN115" s="221">
        <f t="shared" si="2"/>
        <v>0</v>
      </c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3"/>
      <c r="BB115" s="225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7"/>
      <c r="BO115" s="225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7"/>
      <c r="CB115" s="69"/>
      <c r="CC115" s="60"/>
      <c r="CD115" s="225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7"/>
      <c r="CQ115" s="225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7"/>
    </row>
    <row r="116" spans="1:107" s="36" customFormat="1" ht="22.9" customHeight="1">
      <c r="A116" s="243" t="s">
        <v>187</v>
      </c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5"/>
      <c r="AE116" s="246" t="s">
        <v>190</v>
      </c>
      <c r="AF116" s="247"/>
      <c r="AG116" s="247"/>
      <c r="AH116" s="247"/>
      <c r="AI116" s="247"/>
      <c r="AJ116" s="247"/>
      <c r="AK116" s="247"/>
      <c r="AL116" s="248"/>
      <c r="AM116" s="40" t="s">
        <v>23</v>
      </c>
      <c r="AN116" s="221">
        <f t="shared" si="2"/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3"/>
      <c r="BB116" s="221">
        <f>BB117+BB118+BB119</f>
        <v>0</v>
      </c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2"/>
      <c r="BN116" s="223"/>
      <c r="BO116" s="221">
        <f>BO117+BO118+BO121</f>
        <v>0</v>
      </c>
      <c r="BP116" s="222"/>
      <c r="BQ116" s="222"/>
      <c r="BR116" s="222"/>
      <c r="BS116" s="222"/>
      <c r="BT116" s="222"/>
      <c r="BU116" s="222"/>
      <c r="BV116" s="222"/>
      <c r="BW116" s="222"/>
      <c r="BX116" s="222"/>
      <c r="BY116" s="222"/>
      <c r="BZ116" s="222"/>
      <c r="CA116" s="223"/>
      <c r="CB116" s="76">
        <f>CB117+CB118+CB119</f>
        <v>0</v>
      </c>
      <c r="CC116" s="61">
        <f>CC117+CC118+CC119</f>
        <v>0</v>
      </c>
      <c r="CD116" s="221">
        <f>CD117+CD118+CD121</f>
        <v>0</v>
      </c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3"/>
      <c r="CQ116" s="221">
        <f>CQ117+CQ118+CQ121</f>
        <v>0</v>
      </c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3"/>
    </row>
    <row r="117" spans="1:107" s="39" customFormat="1" ht="29.5" customHeight="1">
      <c r="A117" s="228" t="s">
        <v>188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30"/>
      <c r="AE117" s="249"/>
      <c r="AF117" s="250"/>
      <c r="AG117" s="250"/>
      <c r="AH117" s="250"/>
      <c r="AI117" s="250"/>
      <c r="AJ117" s="250"/>
      <c r="AK117" s="250"/>
      <c r="AL117" s="251"/>
      <c r="AM117" s="63"/>
      <c r="AN117" s="221">
        <f t="shared" si="2"/>
        <v>0</v>
      </c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3"/>
      <c r="BB117" s="225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7"/>
      <c r="BO117" s="225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7"/>
      <c r="CB117" s="69"/>
      <c r="CC117" s="60"/>
      <c r="CD117" s="225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7"/>
      <c r="CQ117" s="225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7"/>
    </row>
    <row r="118" spans="1:107" s="39" customFormat="1" ht="27" customHeight="1">
      <c r="A118" s="228" t="s">
        <v>189</v>
      </c>
      <c r="B118" s="229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30"/>
      <c r="AE118" s="249"/>
      <c r="AF118" s="250"/>
      <c r="AG118" s="250"/>
      <c r="AH118" s="250"/>
      <c r="AI118" s="250"/>
      <c r="AJ118" s="250"/>
      <c r="AK118" s="250"/>
      <c r="AL118" s="251"/>
      <c r="AM118" s="65"/>
      <c r="AN118" s="221">
        <f t="shared" si="2"/>
        <v>0</v>
      </c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3"/>
      <c r="BB118" s="225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7"/>
      <c r="BO118" s="225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7"/>
      <c r="CB118" s="69"/>
      <c r="CC118" s="60"/>
      <c r="CD118" s="225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7"/>
      <c r="CQ118" s="225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7"/>
    </row>
    <row r="119" spans="1:107" s="39" customFormat="1" ht="28.15" customHeight="1">
      <c r="A119" s="228" t="s">
        <v>191</v>
      </c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30"/>
      <c r="AE119" s="249"/>
      <c r="AF119" s="250"/>
      <c r="AG119" s="250"/>
      <c r="AH119" s="250"/>
      <c r="AI119" s="250"/>
      <c r="AJ119" s="250"/>
      <c r="AK119" s="250"/>
      <c r="AL119" s="251"/>
      <c r="AM119" s="65"/>
      <c r="AN119" s="221">
        <f t="shared" si="2"/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3"/>
      <c r="BB119" s="225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7"/>
      <c r="BO119" s="225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7"/>
      <c r="CB119" s="69"/>
      <c r="CC119" s="60"/>
      <c r="CD119" s="225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7"/>
      <c r="CQ119" s="225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7"/>
    </row>
    <row r="120" spans="1:107" s="36" customFormat="1" ht="22.9" customHeight="1">
      <c r="A120" s="243" t="s">
        <v>192</v>
      </c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5"/>
      <c r="AE120" s="288" t="s">
        <v>194</v>
      </c>
      <c r="AF120" s="288"/>
      <c r="AG120" s="288"/>
      <c r="AH120" s="288"/>
      <c r="AI120" s="288"/>
      <c r="AJ120" s="288"/>
      <c r="AK120" s="288"/>
      <c r="AL120" s="288"/>
      <c r="AM120" s="40" t="s">
        <v>23</v>
      </c>
      <c r="AN120" s="221">
        <f t="shared" si="2"/>
        <v>0</v>
      </c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3"/>
      <c r="BB120" s="221">
        <f>BB121</f>
        <v>0</v>
      </c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3"/>
      <c r="BO120" s="221">
        <f>BO121</f>
        <v>0</v>
      </c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3"/>
      <c r="CB120" s="76">
        <f>CB121</f>
        <v>0</v>
      </c>
      <c r="CC120" s="61">
        <f>CC121</f>
        <v>0</v>
      </c>
      <c r="CD120" s="221">
        <f>CD121</f>
        <v>0</v>
      </c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3"/>
      <c r="CQ120" s="221">
        <f>CQ121</f>
        <v>0</v>
      </c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3"/>
    </row>
    <row r="121" spans="1:107" s="39" customFormat="1" ht="25.9" customHeight="1">
      <c r="A121" s="228" t="s">
        <v>193</v>
      </c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30"/>
      <c r="AE121" s="288"/>
      <c r="AF121" s="288"/>
      <c r="AG121" s="288"/>
      <c r="AH121" s="288"/>
      <c r="AI121" s="288"/>
      <c r="AJ121" s="288"/>
      <c r="AK121" s="288"/>
      <c r="AL121" s="288"/>
      <c r="AM121" s="63"/>
      <c r="AN121" s="221">
        <f t="shared" si="2"/>
        <v>0</v>
      </c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3"/>
      <c r="BB121" s="225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7"/>
      <c r="BO121" s="225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7"/>
      <c r="CB121" s="69"/>
      <c r="CC121" s="60"/>
      <c r="CD121" s="225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7"/>
      <c r="CQ121" s="225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7"/>
    </row>
    <row r="122" spans="1:107" s="44" customFormat="1" ht="37.15" customHeight="1">
      <c r="A122" s="261" t="s">
        <v>217</v>
      </c>
      <c r="B122" s="262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3"/>
      <c r="AE122" s="270" t="s">
        <v>23</v>
      </c>
      <c r="AF122" s="271"/>
      <c r="AG122" s="271"/>
      <c r="AH122" s="271"/>
      <c r="AI122" s="271"/>
      <c r="AJ122" s="271"/>
      <c r="AK122" s="271"/>
      <c r="AL122" s="272"/>
      <c r="AM122" s="64" t="s">
        <v>23</v>
      </c>
      <c r="AN122" s="267">
        <f>BB122+BO122+CQ122</f>
        <v>0</v>
      </c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  <c r="AZ122" s="268"/>
      <c r="BA122" s="269"/>
      <c r="BB122" s="267">
        <f>BB10+BB11-BB27</f>
        <v>0</v>
      </c>
      <c r="BC122" s="268"/>
      <c r="BD122" s="268"/>
      <c r="BE122" s="268"/>
      <c r="BF122" s="268"/>
      <c r="BG122" s="268"/>
      <c r="BH122" s="268"/>
      <c r="BI122" s="268"/>
      <c r="BJ122" s="268"/>
      <c r="BK122" s="268"/>
      <c r="BL122" s="268"/>
      <c r="BM122" s="268"/>
      <c r="BN122" s="269"/>
      <c r="BO122" s="267">
        <f>BO10+BO11-BO27</f>
        <v>0</v>
      </c>
      <c r="BP122" s="268"/>
      <c r="BQ122" s="268"/>
      <c r="BR122" s="268"/>
      <c r="BS122" s="268"/>
      <c r="BT122" s="268"/>
      <c r="BU122" s="268"/>
      <c r="BV122" s="268"/>
      <c r="BW122" s="268"/>
      <c r="BX122" s="268"/>
      <c r="BY122" s="268"/>
      <c r="BZ122" s="268"/>
      <c r="CA122" s="269"/>
      <c r="CB122" s="75">
        <f>CB10+CB11-CB27</f>
        <v>0</v>
      </c>
      <c r="CC122" s="62">
        <f>CC10+CC11-CC27</f>
        <v>0</v>
      </c>
      <c r="CD122" s="267">
        <f>CD10+CD11-CD27</f>
        <v>0</v>
      </c>
      <c r="CE122" s="268"/>
      <c r="CF122" s="268"/>
      <c r="CG122" s="268"/>
      <c r="CH122" s="268"/>
      <c r="CI122" s="268"/>
      <c r="CJ122" s="268"/>
      <c r="CK122" s="268"/>
      <c r="CL122" s="268"/>
      <c r="CM122" s="268"/>
      <c r="CN122" s="268"/>
      <c r="CO122" s="268"/>
      <c r="CP122" s="269"/>
      <c r="CQ122" s="267">
        <f>CQ10+CQ11-CQ27</f>
        <v>0</v>
      </c>
      <c r="CR122" s="268"/>
      <c r="CS122" s="268"/>
      <c r="CT122" s="268"/>
      <c r="CU122" s="268"/>
      <c r="CV122" s="268"/>
      <c r="CW122" s="268"/>
      <c r="CX122" s="268"/>
      <c r="CY122" s="268"/>
      <c r="CZ122" s="268"/>
      <c r="DA122" s="268"/>
      <c r="DB122" s="268"/>
      <c r="DC122" s="269"/>
    </row>
    <row r="123" spans="1:107" ht="18.75" customHeight="1"/>
    <row r="124" spans="1:107">
      <c r="A124" s="1" t="s">
        <v>195</v>
      </c>
    </row>
    <row r="125" spans="1:107" s="48" customFormat="1" ht="13"/>
    <row r="126" spans="1:107" s="48" customFormat="1" ht="18" customHeight="1">
      <c r="C126" s="289" t="s">
        <v>216</v>
      </c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</row>
    <row r="127" spans="1:107" s="48" customFormat="1" ht="13"/>
    <row r="128" spans="1:107" s="48" customFormat="1" ht="33" customHeight="1">
      <c r="C128" s="289" t="s">
        <v>218</v>
      </c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</row>
    <row r="129" spans="3:107" s="48" customFormat="1" ht="13"/>
    <row r="130" spans="3:107" s="48" customFormat="1" ht="17.5" customHeight="1">
      <c r="C130" s="289" t="s">
        <v>196</v>
      </c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</row>
    <row r="131" spans="3:107" s="48" customFormat="1" ht="13">
      <c r="C131" s="49"/>
    </row>
    <row r="132" spans="3:107" s="48" customFormat="1" ht="22.15" customHeight="1">
      <c r="C132" s="289" t="s">
        <v>197</v>
      </c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</row>
  </sheetData>
  <mergeCells count="738">
    <mergeCell ref="C130:DC130"/>
    <mergeCell ref="C132:DC132"/>
    <mergeCell ref="CA1:DA1"/>
    <mergeCell ref="A122:AD122"/>
    <mergeCell ref="AE122:AL122"/>
    <mergeCell ref="AN122:BA122"/>
    <mergeCell ref="BB122:BN122"/>
    <mergeCell ref="BO122:CA122"/>
    <mergeCell ref="CD122:CP122"/>
    <mergeCell ref="CQ122:DC122"/>
    <mergeCell ref="C126:DC126"/>
    <mergeCell ref="C128:DC128"/>
    <mergeCell ref="CD118:CP118"/>
    <mergeCell ref="CQ118:DC118"/>
    <mergeCell ref="CD119:CP119"/>
    <mergeCell ref="CQ119:DC119"/>
    <mergeCell ref="AE120:AL121"/>
    <mergeCell ref="CD120:CP120"/>
    <mergeCell ref="CQ120:DC120"/>
    <mergeCell ref="A121:AD121"/>
    <mergeCell ref="AN121:BA121"/>
    <mergeCell ref="BB121:BN121"/>
    <mergeCell ref="BO121:CA121"/>
    <mergeCell ref="CD121:CP121"/>
    <mergeCell ref="CQ121:DC121"/>
    <mergeCell ref="AE108:AL109"/>
    <mergeCell ref="CD108:CP108"/>
    <mergeCell ref="CQ108:DC108"/>
    <mergeCell ref="CD109:CP109"/>
    <mergeCell ref="CQ109:DC109"/>
    <mergeCell ref="AE110:AL115"/>
    <mergeCell ref="CD110:CP110"/>
    <mergeCell ref="CQ110:DC110"/>
    <mergeCell ref="CD111:CP111"/>
    <mergeCell ref="CQ111:DC111"/>
    <mergeCell ref="CD112:CP112"/>
    <mergeCell ref="CQ112:DC112"/>
    <mergeCell ref="CD113:CP113"/>
    <mergeCell ref="CQ113:DC113"/>
    <mergeCell ref="CD114:CP114"/>
    <mergeCell ref="CQ114:DC114"/>
    <mergeCell ref="CD115:CP115"/>
    <mergeCell ref="CQ115:DC115"/>
    <mergeCell ref="CD116:CP116"/>
    <mergeCell ref="CQ116:DC116"/>
    <mergeCell ref="CD117:CP117"/>
    <mergeCell ref="CQ117:DC117"/>
    <mergeCell ref="AN114:BA114"/>
    <mergeCell ref="CD99:CP99"/>
    <mergeCell ref="CQ99:DC99"/>
    <mergeCell ref="AE100:AL104"/>
    <mergeCell ref="CD100:CP100"/>
    <mergeCell ref="CQ100:DC100"/>
    <mergeCell ref="CD101:CP101"/>
    <mergeCell ref="CQ101:DC101"/>
    <mergeCell ref="CD102:CP102"/>
    <mergeCell ref="CQ102:DC102"/>
    <mergeCell ref="CD103:CP103"/>
    <mergeCell ref="CQ103:DC103"/>
    <mergeCell ref="CD104:CP104"/>
    <mergeCell ref="CQ104:DC104"/>
    <mergeCell ref="BO102:CA102"/>
    <mergeCell ref="CQ74:DC74"/>
    <mergeCell ref="CD75:CP75"/>
    <mergeCell ref="CQ75:DC75"/>
    <mergeCell ref="CD76:CP76"/>
    <mergeCell ref="CQ76:DC76"/>
    <mergeCell ref="CD77:CP77"/>
    <mergeCell ref="CQ77:DC77"/>
    <mergeCell ref="CD78:CP78"/>
    <mergeCell ref="CQ78:DC78"/>
    <mergeCell ref="CD74:CP74"/>
    <mergeCell ref="CQ69:DC69"/>
    <mergeCell ref="CD70:CP70"/>
    <mergeCell ref="CQ70:DC70"/>
    <mergeCell ref="CD71:CP71"/>
    <mergeCell ref="CQ71:DC71"/>
    <mergeCell ref="CD72:CP72"/>
    <mergeCell ref="CQ72:DC72"/>
    <mergeCell ref="CD73:CP73"/>
    <mergeCell ref="CQ73:DC73"/>
    <mergeCell ref="CD69:CP69"/>
    <mergeCell ref="CQ62:DC62"/>
    <mergeCell ref="CD63:CP63"/>
    <mergeCell ref="CQ63:DC63"/>
    <mergeCell ref="CD64:CP64"/>
    <mergeCell ref="CQ64:DC64"/>
    <mergeCell ref="AM65:AM68"/>
    <mergeCell ref="CD65:CP65"/>
    <mergeCell ref="CQ65:DC65"/>
    <mergeCell ref="CD66:CP66"/>
    <mergeCell ref="CQ66:DC66"/>
    <mergeCell ref="CD67:CP67"/>
    <mergeCell ref="CQ67:DC67"/>
    <mergeCell ref="CD68:CP68"/>
    <mergeCell ref="CQ68:DC68"/>
    <mergeCell ref="CD62:CP62"/>
    <mergeCell ref="AN63:BA63"/>
    <mergeCell ref="BB63:BN63"/>
    <mergeCell ref="BO63:CA63"/>
    <mergeCell ref="AN65:BA65"/>
    <mergeCell ref="BB65:BN65"/>
    <mergeCell ref="BO65:CA65"/>
    <mergeCell ref="BB64:BN64"/>
    <mergeCell ref="CD58:CP58"/>
    <mergeCell ref="CQ58:DC58"/>
    <mergeCell ref="CD59:CP59"/>
    <mergeCell ref="CQ59:DC59"/>
    <mergeCell ref="CD60:CP60"/>
    <mergeCell ref="CQ60:DC60"/>
    <mergeCell ref="CD61:CP61"/>
    <mergeCell ref="CQ61:DC61"/>
    <mergeCell ref="CD57:CP57"/>
    <mergeCell ref="AE51:AL56"/>
    <mergeCell ref="CD51:CP51"/>
    <mergeCell ref="CQ51:DC51"/>
    <mergeCell ref="CD52:CP52"/>
    <mergeCell ref="CQ52:DC52"/>
    <mergeCell ref="CD53:CP53"/>
    <mergeCell ref="CQ53:DC53"/>
    <mergeCell ref="CD54:CP54"/>
    <mergeCell ref="CQ54:DC54"/>
    <mergeCell ref="CD55:CP55"/>
    <mergeCell ref="CQ55:DC55"/>
    <mergeCell ref="CD56:CP56"/>
    <mergeCell ref="CQ56:DC56"/>
    <mergeCell ref="AN52:BA52"/>
    <mergeCell ref="BB52:BN52"/>
    <mergeCell ref="BO52:CA52"/>
    <mergeCell ref="AN53:BA53"/>
    <mergeCell ref="BB53:BN53"/>
    <mergeCell ref="BO53:CA53"/>
    <mergeCell ref="AN55:BA55"/>
    <mergeCell ref="BB55:BN55"/>
    <mergeCell ref="BO55:CA55"/>
    <mergeCell ref="AN51:BA51"/>
    <mergeCell ref="BB51:BN51"/>
    <mergeCell ref="AE44:AL50"/>
    <mergeCell ref="CD44:CP44"/>
    <mergeCell ref="CQ44:DC44"/>
    <mergeCell ref="CD45:CP45"/>
    <mergeCell ref="CQ45:DC45"/>
    <mergeCell ref="CD46:CP46"/>
    <mergeCell ref="CQ46:DC46"/>
    <mergeCell ref="CD47:CP47"/>
    <mergeCell ref="CQ47:DC47"/>
    <mergeCell ref="CD48:CP48"/>
    <mergeCell ref="CQ48:DC48"/>
    <mergeCell ref="CD49:CP49"/>
    <mergeCell ref="CQ49:DC49"/>
    <mergeCell ref="CD50:CP50"/>
    <mergeCell ref="CQ50:DC50"/>
    <mergeCell ref="AN49:BA49"/>
    <mergeCell ref="BB49:BN49"/>
    <mergeCell ref="BO49:CA49"/>
    <mergeCell ref="AN50:BA50"/>
    <mergeCell ref="BB50:BN50"/>
    <mergeCell ref="BO50:CA50"/>
    <mergeCell ref="AE39:AL43"/>
    <mergeCell ref="CD39:CP39"/>
    <mergeCell ref="CQ39:DC39"/>
    <mergeCell ref="CD40:CP40"/>
    <mergeCell ref="CQ40:DC40"/>
    <mergeCell ref="CD41:CP41"/>
    <mergeCell ref="CQ41:DC41"/>
    <mergeCell ref="CD42:CP42"/>
    <mergeCell ref="CQ42:DC42"/>
    <mergeCell ref="CD43:CP43"/>
    <mergeCell ref="CQ43:DC43"/>
    <mergeCell ref="AN39:BA39"/>
    <mergeCell ref="BB39:BN39"/>
    <mergeCell ref="BO39:CA39"/>
    <mergeCell ref="CQ26:DC26"/>
    <mergeCell ref="AE27:AL27"/>
    <mergeCell ref="CD27:CP27"/>
    <mergeCell ref="CQ27:DC27"/>
    <mergeCell ref="AE28:AL28"/>
    <mergeCell ref="CD28:CP28"/>
    <mergeCell ref="CQ28:DC28"/>
    <mergeCell ref="AE29:AL31"/>
    <mergeCell ref="CD29:CP29"/>
    <mergeCell ref="CQ29:DC29"/>
    <mergeCell ref="CD30:CP30"/>
    <mergeCell ref="CQ30:DC30"/>
    <mergeCell ref="CD31:CP31"/>
    <mergeCell ref="CQ31:DC31"/>
    <mergeCell ref="AN27:BA27"/>
    <mergeCell ref="BB27:BN27"/>
    <mergeCell ref="BO27:CA27"/>
    <mergeCell ref="AN28:BA28"/>
    <mergeCell ref="BB28:BN28"/>
    <mergeCell ref="BO28:CA28"/>
    <mergeCell ref="AN29:BA29"/>
    <mergeCell ref="BB29:BN29"/>
    <mergeCell ref="BO29:CA29"/>
    <mergeCell ref="CD26:CP26"/>
    <mergeCell ref="CQ22:DC22"/>
    <mergeCell ref="AE23:AL23"/>
    <mergeCell ref="CD23:CP23"/>
    <mergeCell ref="CQ23:DC23"/>
    <mergeCell ref="AE24:AK24"/>
    <mergeCell ref="CD24:CP24"/>
    <mergeCell ref="CQ24:DC24"/>
    <mergeCell ref="AE25:AK25"/>
    <mergeCell ref="CD25:CP25"/>
    <mergeCell ref="CQ25:DC25"/>
    <mergeCell ref="A120:AD120"/>
    <mergeCell ref="AN120:BA120"/>
    <mergeCell ref="BB120:BN120"/>
    <mergeCell ref="BO120:CA120"/>
    <mergeCell ref="AE116:AL119"/>
    <mergeCell ref="A117:AD117"/>
    <mergeCell ref="AN117:BA117"/>
    <mergeCell ref="BB117:BN117"/>
    <mergeCell ref="BO117:CA117"/>
    <mergeCell ref="BO116:CA116"/>
    <mergeCell ref="BB114:BN114"/>
    <mergeCell ref="BO114:CA114"/>
    <mergeCell ref="A118:AD118"/>
    <mergeCell ref="AN118:BA118"/>
    <mergeCell ref="BB118:BN118"/>
    <mergeCell ref="BO118:CA118"/>
    <mergeCell ref="A119:AD119"/>
    <mergeCell ref="AN119:BA119"/>
    <mergeCell ref="BB119:BN119"/>
    <mergeCell ref="BO119:CA119"/>
    <mergeCell ref="A115:AD115"/>
    <mergeCell ref="AN115:BA115"/>
    <mergeCell ref="BB115:BN115"/>
    <mergeCell ref="BO115:CA115"/>
    <mergeCell ref="A116:AD116"/>
    <mergeCell ref="AN116:BA116"/>
    <mergeCell ref="BB116:BN116"/>
    <mergeCell ref="A110:AD110"/>
    <mergeCell ref="AN110:BA110"/>
    <mergeCell ref="BB110:BN110"/>
    <mergeCell ref="BO110:CA110"/>
    <mergeCell ref="A111:AD111"/>
    <mergeCell ref="AN111:BA111"/>
    <mergeCell ref="BB111:BN111"/>
    <mergeCell ref="BO111:CA111"/>
    <mergeCell ref="A112:AD112"/>
    <mergeCell ref="AN112:BA112"/>
    <mergeCell ref="BB112:BN112"/>
    <mergeCell ref="BO112:CA112"/>
    <mergeCell ref="A113:AD113"/>
    <mergeCell ref="AN113:BA113"/>
    <mergeCell ref="BB113:BN113"/>
    <mergeCell ref="BO113:CA113"/>
    <mergeCell ref="A114:AD114"/>
    <mergeCell ref="A103:AD103"/>
    <mergeCell ref="AN103:BA103"/>
    <mergeCell ref="BB103:BN103"/>
    <mergeCell ref="BO103:CA103"/>
    <mergeCell ref="A104:AD104"/>
    <mergeCell ref="AN104:BA104"/>
    <mergeCell ref="BB104:BN104"/>
    <mergeCell ref="BO104:CA104"/>
    <mergeCell ref="A105:AD105"/>
    <mergeCell ref="AN105:BA105"/>
    <mergeCell ref="BB105:BN105"/>
    <mergeCell ref="BO105:CA105"/>
    <mergeCell ref="AE105:AL107"/>
    <mergeCell ref="A107:AD107"/>
    <mergeCell ref="AN107:BA107"/>
    <mergeCell ref="A108:AD108"/>
    <mergeCell ref="AN106:BA106"/>
    <mergeCell ref="AN108:BA108"/>
    <mergeCell ref="A109:AD109"/>
    <mergeCell ref="AM106:AM107"/>
    <mergeCell ref="CD106:CP106"/>
    <mergeCell ref="CD107:CP107"/>
    <mergeCell ref="A98:AD98"/>
    <mergeCell ref="AN98:BA98"/>
    <mergeCell ref="BB98:BN98"/>
    <mergeCell ref="BO98:CA98"/>
    <mergeCell ref="A99:AD99"/>
    <mergeCell ref="AN99:BA99"/>
    <mergeCell ref="BB99:BN99"/>
    <mergeCell ref="BO99:CA99"/>
    <mergeCell ref="A100:AD100"/>
    <mergeCell ref="AN100:BA100"/>
    <mergeCell ref="BB100:BN100"/>
    <mergeCell ref="BO100:CA100"/>
    <mergeCell ref="A101:AD101"/>
    <mergeCell ref="AN101:BA101"/>
    <mergeCell ref="BB101:BN101"/>
    <mergeCell ref="BO101:CA101"/>
    <mergeCell ref="A102:AD102"/>
    <mergeCell ref="AN102:BA102"/>
    <mergeCell ref="BB102:BN102"/>
    <mergeCell ref="A106:AD106"/>
    <mergeCell ref="AE98:AL99"/>
    <mergeCell ref="A96:AD96"/>
    <mergeCell ref="AN96:BA96"/>
    <mergeCell ref="BB96:BN96"/>
    <mergeCell ref="BO96:CA96"/>
    <mergeCell ref="A97:AD97"/>
    <mergeCell ref="AN97:BA97"/>
    <mergeCell ref="BB97:BN97"/>
    <mergeCell ref="BO97:CA97"/>
    <mergeCell ref="AE96:AL97"/>
    <mergeCell ref="A95:AD95"/>
    <mergeCell ref="AN95:BA95"/>
    <mergeCell ref="BB95:BN95"/>
    <mergeCell ref="BO95:CA95"/>
    <mergeCell ref="AE93:AL95"/>
    <mergeCell ref="CD93:CP93"/>
    <mergeCell ref="CD94:CP94"/>
    <mergeCell ref="CD95:CP95"/>
    <mergeCell ref="A94:AD94"/>
    <mergeCell ref="BB91:BN91"/>
    <mergeCell ref="BO91:CA91"/>
    <mergeCell ref="A92:AD92"/>
    <mergeCell ref="AN92:BA92"/>
    <mergeCell ref="BB92:BN92"/>
    <mergeCell ref="BO92:CA92"/>
    <mergeCell ref="A93:AD93"/>
    <mergeCell ref="AN93:BA93"/>
    <mergeCell ref="BB93:BN93"/>
    <mergeCell ref="BO93:CA93"/>
    <mergeCell ref="AE87:AL92"/>
    <mergeCell ref="CD87:CP87"/>
    <mergeCell ref="CD88:CP88"/>
    <mergeCell ref="CD89:CP89"/>
    <mergeCell ref="CD90:CP90"/>
    <mergeCell ref="CD91:CP91"/>
    <mergeCell ref="CD92:CP92"/>
    <mergeCell ref="BO88:CA88"/>
    <mergeCell ref="A89:AD89"/>
    <mergeCell ref="AN89:BA89"/>
    <mergeCell ref="BB89:BN89"/>
    <mergeCell ref="BO89:CA89"/>
    <mergeCell ref="A90:AD90"/>
    <mergeCell ref="AN90:BA90"/>
    <mergeCell ref="BB90:BN90"/>
    <mergeCell ref="BO90:CA90"/>
    <mergeCell ref="A87:AD87"/>
    <mergeCell ref="AN87:BA87"/>
    <mergeCell ref="BB87:BN87"/>
    <mergeCell ref="BO87:CA87"/>
    <mergeCell ref="A88:AD88"/>
    <mergeCell ref="AN88:BA88"/>
    <mergeCell ref="BB88:BN88"/>
    <mergeCell ref="A91:AD91"/>
    <mergeCell ref="AN91:BA91"/>
    <mergeCell ref="A84:AD84"/>
    <mergeCell ref="AN84:BA84"/>
    <mergeCell ref="BB84:BN84"/>
    <mergeCell ref="BO84:CA84"/>
    <mergeCell ref="A85:AD85"/>
    <mergeCell ref="AN85:BA85"/>
    <mergeCell ref="BB85:BN85"/>
    <mergeCell ref="BO85:CA85"/>
    <mergeCell ref="A86:AD86"/>
    <mergeCell ref="AN86:BA86"/>
    <mergeCell ref="BB86:BN86"/>
    <mergeCell ref="BO86:CA86"/>
    <mergeCell ref="A82:AD82"/>
    <mergeCell ref="AN82:BA82"/>
    <mergeCell ref="BB82:BN82"/>
    <mergeCell ref="BO82:CA82"/>
    <mergeCell ref="A83:AD83"/>
    <mergeCell ref="AN83:BA83"/>
    <mergeCell ref="BB83:BN83"/>
    <mergeCell ref="BO83:CA83"/>
    <mergeCell ref="AE57:AL86"/>
    <mergeCell ref="A81:AD81"/>
    <mergeCell ref="A80:AD80"/>
    <mergeCell ref="AN75:BA75"/>
    <mergeCell ref="BB75:BN75"/>
    <mergeCell ref="BO75:CA75"/>
    <mergeCell ref="AN76:BA76"/>
    <mergeCell ref="BB76:BN76"/>
    <mergeCell ref="BO76:CA76"/>
    <mergeCell ref="AN77:BA77"/>
    <mergeCell ref="BB77:BN77"/>
    <mergeCell ref="BO77:CA77"/>
    <mergeCell ref="AN72:BA72"/>
    <mergeCell ref="BB72:BN72"/>
    <mergeCell ref="BO72:CA72"/>
    <mergeCell ref="AN73:BA73"/>
    <mergeCell ref="CD85:CP85"/>
    <mergeCell ref="CD86:CP86"/>
    <mergeCell ref="AN80:BA80"/>
    <mergeCell ref="BB80:BN80"/>
    <mergeCell ref="BO80:CA80"/>
    <mergeCell ref="AN81:BA81"/>
    <mergeCell ref="BB81:BN81"/>
    <mergeCell ref="BO81:CA81"/>
    <mergeCell ref="AN79:BA79"/>
    <mergeCell ref="BB79:BN79"/>
    <mergeCell ref="BO79:CA79"/>
    <mergeCell ref="CD79:CP79"/>
    <mergeCell ref="CD80:CP80"/>
    <mergeCell ref="AN60:BA60"/>
    <mergeCell ref="BB60:BN60"/>
    <mergeCell ref="BO60:CA60"/>
    <mergeCell ref="AN62:BA62"/>
    <mergeCell ref="BB62:BN62"/>
    <mergeCell ref="BO62:CA62"/>
    <mergeCell ref="AN56:BA56"/>
    <mergeCell ref="BB56:BN56"/>
    <mergeCell ref="BO56:CA56"/>
    <mergeCell ref="AN58:BA58"/>
    <mergeCell ref="BB58:BN58"/>
    <mergeCell ref="BO58:CA58"/>
    <mergeCell ref="AN59:BA59"/>
    <mergeCell ref="BB59:BN59"/>
    <mergeCell ref="BO59:CA59"/>
    <mergeCell ref="BO38:CA38"/>
    <mergeCell ref="AN37:BA37"/>
    <mergeCell ref="BO51:CA51"/>
    <mergeCell ref="AN40:BA40"/>
    <mergeCell ref="BB40:BN40"/>
    <mergeCell ref="BO40:CA40"/>
    <mergeCell ref="AN41:BA41"/>
    <mergeCell ref="BB41:BN41"/>
    <mergeCell ref="BO41:CA41"/>
    <mergeCell ref="AN47:BA47"/>
    <mergeCell ref="BB47:BN47"/>
    <mergeCell ref="BO47:CA47"/>
    <mergeCell ref="AN44:BA44"/>
    <mergeCell ref="BB44:BN44"/>
    <mergeCell ref="BO44:CA44"/>
    <mergeCell ref="AN45:BA45"/>
    <mergeCell ref="BB45:BN45"/>
    <mergeCell ref="BO45:CA45"/>
    <mergeCell ref="A63:AD63"/>
    <mergeCell ref="A62:AD62"/>
    <mergeCell ref="A53:AD53"/>
    <mergeCell ref="BO21:CA21"/>
    <mergeCell ref="AN22:BA22"/>
    <mergeCell ref="BB22:BN22"/>
    <mergeCell ref="BO22:CA22"/>
    <mergeCell ref="BO23:CA23"/>
    <mergeCell ref="AN24:BA24"/>
    <mergeCell ref="BB24:BN24"/>
    <mergeCell ref="BO24:CA24"/>
    <mergeCell ref="AN23:BA23"/>
    <mergeCell ref="BB23:BN23"/>
    <mergeCell ref="BO25:CA25"/>
    <mergeCell ref="AE26:AL26"/>
    <mergeCell ref="AN26:BA26"/>
    <mergeCell ref="BB26:BN26"/>
    <mergeCell ref="BO26:CA26"/>
    <mergeCell ref="A34:AD34"/>
    <mergeCell ref="A60:AD60"/>
    <mergeCell ref="A59:AD59"/>
    <mergeCell ref="A58:AD58"/>
    <mergeCell ref="A54:AD54"/>
    <mergeCell ref="A57:AD57"/>
    <mergeCell ref="A56:AD56"/>
    <mergeCell ref="A55:AD55"/>
    <mergeCell ref="A36:AD36"/>
    <mergeCell ref="A37:AD37"/>
    <mergeCell ref="A52:AD52"/>
    <mergeCell ref="A41:AD41"/>
    <mergeCell ref="A40:AD40"/>
    <mergeCell ref="A48:AD48"/>
    <mergeCell ref="A51:AD51"/>
    <mergeCell ref="A39:AD39"/>
    <mergeCell ref="A50:AD50"/>
    <mergeCell ref="A38:AD38"/>
    <mergeCell ref="A46:AD46"/>
    <mergeCell ref="A45:AD45"/>
    <mergeCell ref="BO33:CA33"/>
    <mergeCell ref="A49:AD49"/>
    <mergeCell ref="BB34:BN34"/>
    <mergeCell ref="BO34:CA34"/>
    <mergeCell ref="AN35:BA35"/>
    <mergeCell ref="BB35:BN35"/>
    <mergeCell ref="A22:AD22"/>
    <mergeCell ref="AN30:BA30"/>
    <mergeCell ref="BB30:BN30"/>
    <mergeCell ref="BO30:CA30"/>
    <mergeCell ref="AN31:BA31"/>
    <mergeCell ref="BB31:BN31"/>
    <mergeCell ref="BO31:CA31"/>
    <mergeCell ref="AN32:BA32"/>
    <mergeCell ref="BB32:BN32"/>
    <mergeCell ref="BO32:CA32"/>
    <mergeCell ref="BO35:CA35"/>
    <mergeCell ref="AN36:BA36"/>
    <mergeCell ref="BB36:BN36"/>
    <mergeCell ref="BO36:CA36"/>
    <mergeCell ref="AN34:BA34"/>
    <mergeCell ref="BB37:BN37"/>
    <mergeCell ref="BO37:CA37"/>
    <mergeCell ref="AN38:BA38"/>
    <mergeCell ref="A21:AD21"/>
    <mergeCell ref="A32:AD32"/>
    <mergeCell ref="A31:AD31"/>
    <mergeCell ref="AN21:BA21"/>
    <mergeCell ref="BB21:BN21"/>
    <mergeCell ref="AN25:BA25"/>
    <mergeCell ref="BB25:BN25"/>
    <mergeCell ref="A29:AD29"/>
    <mergeCell ref="A30:AD30"/>
    <mergeCell ref="A26:AD26"/>
    <mergeCell ref="A28:AD28"/>
    <mergeCell ref="A27:AD27"/>
    <mergeCell ref="A25:AD25"/>
    <mergeCell ref="A23:AD23"/>
    <mergeCell ref="A24:AD24"/>
    <mergeCell ref="AE20:AL22"/>
    <mergeCell ref="AE32:AL38"/>
    <mergeCell ref="A20:AD20"/>
    <mergeCell ref="A35:AD35"/>
    <mergeCell ref="AN33:BA33"/>
    <mergeCell ref="BB33:BN33"/>
    <mergeCell ref="BB38:BN38"/>
    <mergeCell ref="AE19:AL19"/>
    <mergeCell ref="CD19:CP19"/>
    <mergeCell ref="CD20:CP20"/>
    <mergeCell ref="A17:AD17"/>
    <mergeCell ref="AN17:BA17"/>
    <mergeCell ref="BB17:BN17"/>
    <mergeCell ref="BO17:CA17"/>
    <mergeCell ref="A16:AD16"/>
    <mergeCell ref="A19:AD19"/>
    <mergeCell ref="AN18:BA18"/>
    <mergeCell ref="BB18:BN18"/>
    <mergeCell ref="BO18:CA18"/>
    <mergeCell ref="AN19:BA19"/>
    <mergeCell ref="BB19:BN19"/>
    <mergeCell ref="BO19:CA19"/>
    <mergeCell ref="AN20:BA20"/>
    <mergeCell ref="A18:AD18"/>
    <mergeCell ref="BB20:BN20"/>
    <mergeCell ref="BO20:CA20"/>
    <mergeCell ref="AE16:AL18"/>
    <mergeCell ref="CD11:CP11"/>
    <mergeCell ref="CD12:CP12"/>
    <mergeCell ref="CD13:CP13"/>
    <mergeCell ref="CD14:CP14"/>
    <mergeCell ref="A33:AD33"/>
    <mergeCell ref="A42:AD42"/>
    <mergeCell ref="A43:AD43"/>
    <mergeCell ref="A6:AD8"/>
    <mergeCell ref="AE6:AL8"/>
    <mergeCell ref="AM6:AM8"/>
    <mergeCell ref="CD8:CP8"/>
    <mergeCell ref="CD22:CP22"/>
    <mergeCell ref="CD32:CP32"/>
    <mergeCell ref="AN14:BA14"/>
    <mergeCell ref="BB14:BN14"/>
    <mergeCell ref="BO14:CA14"/>
    <mergeCell ref="A12:AD12"/>
    <mergeCell ref="AE12:AL12"/>
    <mergeCell ref="A11:AD11"/>
    <mergeCell ref="AE11:AL11"/>
    <mergeCell ref="AN12:BA12"/>
    <mergeCell ref="BB12:BN12"/>
    <mergeCell ref="BO12:CA12"/>
    <mergeCell ref="A15:AD15"/>
    <mergeCell ref="A2:CO2"/>
    <mergeCell ref="A3:CO3"/>
    <mergeCell ref="A4:CO4"/>
    <mergeCell ref="A5:CO5"/>
    <mergeCell ref="AN7:BA8"/>
    <mergeCell ref="AN11:BA11"/>
    <mergeCell ref="BB11:BN11"/>
    <mergeCell ref="BO11:CA11"/>
    <mergeCell ref="A14:AD14"/>
    <mergeCell ref="AE14:AL14"/>
    <mergeCell ref="A13:AD13"/>
    <mergeCell ref="AE13:AL13"/>
    <mergeCell ref="AN13:BA13"/>
    <mergeCell ref="BB13:BN13"/>
    <mergeCell ref="BO13:CA13"/>
    <mergeCell ref="BB8:BN8"/>
    <mergeCell ref="BO8:CA8"/>
    <mergeCell ref="A9:AD9"/>
    <mergeCell ref="AE9:AL9"/>
    <mergeCell ref="AN9:BA9"/>
    <mergeCell ref="BB9:BN9"/>
    <mergeCell ref="BO9:CA9"/>
    <mergeCell ref="AN6:DC6"/>
    <mergeCell ref="BB7:DC7"/>
    <mergeCell ref="A61:AD61"/>
    <mergeCell ref="BB10:BN10"/>
    <mergeCell ref="BO10:CA10"/>
    <mergeCell ref="AN46:BA46"/>
    <mergeCell ref="BB46:BN46"/>
    <mergeCell ref="BO46:CA46"/>
    <mergeCell ref="A44:AD44"/>
    <mergeCell ref="AN42:BA42"/>
    <mergeCell ref="BB42:BN42"/>
    <mergeCell ref="BO42:CA42"/>
    <mergeCell ref="AN43:BA43"/>
    <mergeCell ref="BB43:BN43"/>
    <mergeCell ref="BO43:CA43"/>
    <mergeCell ref="A47:AD47"/>
    <mergeCell ref="AN48:BA48"/>
    <mergeCell ref="BB48:BN48"/>
    <mergeCell ref="BO48:CA48"/>
    <mergeCell ref="AE15:AL15"/>
    <mergeCell ref="AN15:BA15"/>
    <mergeCell ref="BB15:BN15"/>
    <mergeCell ref="BO15:CA15"/>
    <mergeCell ref="AN16:BA16"/>
    <mergeCell ref="BB16:BN16"/>
    <mergeCell ref="BO16:CA16"/>
    <mergeCell ref="A65:AD65"/>
    <mergeCell ref="A67:AD67"/>
    <mergeCell ref="A68:AD68"/>
    <mergeCell ref="AN67:BA67"/>
    <mergeCell ref="BB67:BN67"/>
    <mergeCell ref="BO67:CA67"/>
    <mergeCell ref="BO64:CA64"/>
    <mergeCell ref="A69:AD69"/>
    <mergeCell ref="A66:AD66"/>
    <mergeCell ref="AN66:BA66"/>
    <mergeCell ref="BB66:BN66"/>
    <mergeCell ref="BO66:CA66"/>
    <mergeCell ref="A64:AD64"/>
    <mergeCell ref="AN68:BA68"/>
    <mergeCell ref="BB68:BN68"/>
    <mergeCell ref="BO68:CA68"/>
    <mergeCell ref="A75:AD75"/>
    <mergeCell ref="A76:AD76"/>
    <mergeCell ref="A77:AD77"/>
    <mergeCell ref="A78:AD78"/>
    <mergeCell ref="A79:AD79"/>
    <mergeCell ref="A71:AD71"/>
    <mergeCell ref="A72:AD72"/>
    <mergeCell ref="A73:AD73"/>
    <mergeCell ref="A70:AD70"/>
    <mergeCell ref="CQ8:DC8"/>
    <mergeCell ref="CD9:CP9"/>
    <mergeCell ref="CQ9:DC9"/>
    <mergeCell ref="AN74:BA74"/>
    <mergeCell ref="BB74:BN74"/>
    <mergeCell ref="BO74:CA74"/>
    <mergeCell ref="A10:AD10"/>
    <mergeCell ref="AE10:AL10"/>
    <mergeCell ref="AN10:BA10"/>
    <mergeCell ref="A74:AD74"/>
    <mergeCell ref="AN54:BA54"/>
    <mergeCell ref="BB54:BN54"/>
    <mergeCell ref="BO54:CA54"/>
    <mergeCell ref="AN57:BA57"/>
    <mergeCell ref="BB57:BN57"/>
    <mergeCell ref="BO57:CA57"/>
    <mergeCell ref="AN61:BA61"/>
    <mergeCell ref="BB61:BN61"/>
    <mergeCell ref="BO61:CA61"/>
    <mergeCell ref="AN64:BA64"/>
    <mergeCell ref="CD10:CP10"/>
    <mergeCell ref="CQ10:DC10"/>
    <mergeCell ref="CQ11:DC11"/>
    <mergeCell ref="CQ12:DC12"/>
    <mergeCell ref="AN78:BA78"/>
    <mergeCell ref="BB78:BN78"/>
    <mergeCell ref="BO78:CA78"/>
    <mergeCell ref="AN71:BA71"/>
    <mergeCell ref="BB71:BN71"/>
    <mergeCell ref="BO71:CA71"/>
    <mergeCell ref="AN69:BA69"/>
    <mergeCell ref="BB69:BN69"/>
    <mergeCell ref="BO69:CA69"/>
    <mergeCell ref="AN70:BA70"/>
    <mergeCell ref="BB70:BN70"/>
    <mergeCell ref="BO70:CA70"/>
    <mergeCell ref="BB73:BN73"/>
    <mergeCell ref="BO73:CA73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D21:CP21"/>
    <mergeCell ref="CQ21:DC21"/>
    <mergeCell ref="CD15:CP15"/>
    <mergeCell ref="CD16:CP16"/>
    <mergeCell ref="CD17:CP17"/>
    <mergeCell ref="CD18:CP18"/>
    <mergeCell ref="CQ32:DC32"/>
    <mergeCell ref="CD33:CP33"/>
    <mergeCell ref="CQ33:DC33"/>
    <mergeCell ref="CQ79:DC79"/>
    <mergeCell ref="CQ80:DC80"/>
    <mergeCell ref="CQ81:DC81"/>
    <mergeCell ref="CQ82:DC82"/>
    <mergeCell ref="CQ83:DC83"/>
    <mergeCell ref="CQ84:DC84"/>
    <mergeCell ref="CD81:CP81"/>
    <mergeCell ref="CD82:CP82"/>
    <mergeCell ref="CD83:CP83"/>
    <mergeCell ref="CD84:CP84"/>
    <mergeCell ref="CQ34:DC34"/>
    <mergeCell ref="CD35:CP35"/>
    <mergeCell ref="CQ35:DC35"/>
    <mergeCell ref="CD36:CP36"/>
    <mergeCell ref="CQ36:DC36"/>
    <mergeCell ref="CD37:CP37"/>
    <mergeCell ref="CQ37:DC37"/>
    <mergeCell ref="CD38:CP38"/>
    <mergeCell ref="CQ38:DC38"/>
    <mergeCell ref="CD34:CP34"/>
    <mergeCell ref="CQ57:DC57"/>
    <mergeCell ref="CQ85:DC85"/>
    <mergeCell ref="CQ86:DC86"/>
    <mergeCell ref="CQ87:DC87"/>
    <mergeCell ref="CQ88:DC88"/>
    <mergeCell ref="CQ89:DC89"/>
    <mergeCell ref="CQ90:DC90"/>
    <mergeCell ref="CQ91:DC91"/>
    <mergeCell ref="CQ92:DC92"/>
    <mergeCell ref="CQ93:DC93"/>
    <mergeCell ref="AN109:BA109"/>
    <mergeCell ref="CQ94:DC94"/>
    <mergeCell ref="CQ95:DC95"/>
    <mergeCell ref="CQ96:DC96"/>
    <mergeCell ref="CQ97:DC97"/>
    <mergeCell ref="BB106:BN106"/>
    <mergeCell ref="BO106:CA106"/>
    <mergeCell ref="BB108:BN108"/>
    <mergeCell ref="BO108:CA108"/>
    <mergeCell ref="BB109:BN109"/>
    <mergeCell ref="BO109:CA109"/>
    <mergeCell ref="CQ105:DC105"/>
    <mergeCell ref="CQ106:DC106"/>
    <mergeCell ref="CQ107:DC107"/>
    <mergeCell ref="BB107:BN107"/>
    <mergeCell ref="BO107:CA107"/>
    <mergeCell ref="CD96:CP96"/>
    <mergeCell ref="CD97:CP97"/>
    <mergeCell ref="AN94:BA94"/>
    <mergeCell ref="BB94:BN94"/>
    <mergeCell ref="BO94:CA94"/>
    <mergeCell ref="CD105:CP105"/>
    <mergeCell ref="CD98:CP98"/>
    <mergeCell ref="CQ98:DC98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26"/>
  <sheetViews>
    <sheetView topLeftCell="P3" zoomScale="87" zoomScaleNormal="87" workbookViewId="0">
      <selection activeCell="AU16" sqref="AU16"/>
    </sheetView>
  </sheetViews>
  <sheetFormatPr defaultColWidth="0.81640625" defaultRowHeight="14"/>
  <cols>
    <col min="1" max="23" width="0.81640625" style="1"/>
    <col min="24" max="24" width="10.453125" style="1" customWidth="1"/>
    <col min="25" max="41" width="0.81640625" style="1"/>
    <col min="42" max="42" width="2.1796875" style="1" customWidth="1"/>
    <col min="43" max="45" width="0.81640625" style="1"/>
    <col min="46" max="46" width="0.81640625" style="1" customWidth="1"/>
    <col min="47" max="47" width="14.54296875" style="1" customWidth="1"/>
    <col min="48" max="48" width="13.54296875" style="1" customWidth="1"/>
    <col min="49" max="49" width="13.26953125" style="1" customWidth="1"/>
    <col min="50" max="50" width="13.81640625" style="1" customWidth="1"/>
    <col min="51" max="51" width="13.54296875" style="1" customWidth="1"/>
    <col min="52" max="52" width="13" style="1" customWidth="1"/>
    <col min="53" max="53" width="14.453125" style="1" customWidth="1"/>
    <col min="54" max="54" width="14" style="1" customWidth="1"/>
    <col min="55" max="55" width="14.1796875" style="1" customWidth="1"/>
    <col min="56" max="16384" width="0.81640625" style="1"/>
  </cols>
  <sheetData>
    <row r="1" spans="1:55" hidden="1"/>
    <row r="2" spans="1:55" hidden="1"/>
    <row r="4" spans="1:55" ht="18.75" customHeight="1">
      <c r="BC4" s="20" t="s">
        <v>72</v>
      </c>
    </row>
    <row r="5" spans="1:55" ht="19.5" customHeight="1">
      <c r="A5" s="290" t="s">
        <v>205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</row>
    <row r="6" spans="1:55" s="21" customFormat="1" ht="19.5" customHeight="1">
      <c r="A6" s="290" t="s">
        <v>519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</row>
    <row r="7" spans="1:55" ht="21.75" customHeight="1">
      <c r="A7" s="291" t="s">
        <v>114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</row>
    <row r="8" spans="1:55" s="4" customFormat="1" ht="24" customHeight="1">
      <c r="A8" s="293" t="s">
        <v>22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 t="s">
        <v>62</v>
      </c>
      <c r="AF8" s="293"/>
      <c r="AG8" s="293"/>
      <c r="AH8" s="293"/>
      <c r="AI8" s="293"/>
      <c r="AJ8" s="293"/>
      <c r="AK8" s="293"/>
      <c r="AL8" s="293"/>
      <c r="AM8" s="293" t="s">
        <v>63</v>
      </c>
      <c r="AN8" s="293"/>
      <c r="AO8" s="293"/>
      <c r="AP8" s="293"/>
      <c r="AQ8" s="293"/>
      <c r="AR8" s="293"/>
      <c r="AS8" s="293"/>
      <c r="AT8" s="293"/>
      <c r="AU8" s="294" t="s">
        <v>71</v>
      </c>
      <c r="AV8" s="294"/>
      <c r="AW8" s="294"/>
      <c r="AX8" s="294"/>
      <c r="AY8" s="294"/>
      <c r="AZ8" s="294"/>
      <c r="BA8" s="294"/>
      <c r="BB8" s="294"/>
      <c r="BC8" s="294"/>
    </row>
    <row r="9" spans="1:55" s="4" customFormat="1" ht="20.25" customHeight="1">
      <c r="A9" s="293"/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5" t="s">
        <v>64</v>
      </c>
      <c r="AV9" s="295"/>
      <c r="AW9" s="295"/>
      <c r="AX9" s="295" t="s">
        <v>7</v>
      </c>
      <c r="AY9" s="295"/>
      <c r="AZ9" s="295"/>
      <c r="BA9" s="295"/>
      <c r="BB9" s="295"/>
      <c r="BC9" s="295"/>
    </row>
    <row r="10" spans="1:55" s="4" customFormat="1" ht="58.9" customHeight="1">
      <c r="A10" s="293"/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  <c r="AH10" s="293"/>
      <c r="AI10" s="293"/>
      <c r="AJ10" s="293"/>
      <c r="AK10" s="293"/>
      <c r="AL10" s="293"/>
      <c r="AM10" s="293"/>
      <c r="AN10" s="293"/>
      <c r="AO10" s="293"/>
      <c r="AP10" s="293"/>
      <c r="AQ10" s="293"/>
      <c r="AR10" s="293"/>
      <c r="AS10" s="293"/>
      <c r="AT10" s="293"/>
      <c r="AU10" s="295"/>
      <c r="AV10" s="295"/>
      <c r="AW10" s="295"/>
      <c r="AX10" s="293" t="s">
        <v>73</v>
      </c>
      <c r="AY10" s="293"/>
      <c r="AZ10" s="293"/>
      <c r="BA10" s="293" t="s">
        <v>74</v>
      </c>
      <c r="BB10" s="293"/>
      <c r="BC10" s="293"/>
    </row>
    <row r="11" spans="1:55" s="4" customFormat="1" ht="63" customHeight="1">
      <c r="A11" s="293"/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80" t="s">
        <v>257</v>
      </c>
      <c r="AV11" s="22" t="s">
        <v>66</v>
      </c>
      <c r="AW11" s="22" t="s">
        <v>67</v>
      </c>
      <c r="AX11" s="22" t="s">
        <v>65</v>
      </c>
      <c r="AY11" s="22" t="s">
        <v>66</v>
      </c>
      <c r="AZ11" s="22" t="s">
        <v>67</v>
      </c>
      <c r="BA11" s="22" t="s">
        <v>65</v>
      </c>
      <c r="BB11" s="22" t="s">
        <v>66</v>
      </c>
      <c r="BC11" s="22" t="s">
        <v>67</v>
      </c>
    </row>
    <row r="12" spans="1:55" s="5" customFormat="1" ht="14.25" customHeight="1">
      <c r="A12" s="298">
        <v>1</v>
      </c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>
        <v>2</v>
      </c>
      <c r="AF12" s="298"/>
      <c r="AG12" s="298"/>
      <c r="AH12" s="298"/>
      <c r="AI12" s="298"/>
      <c r="AJ12" s="298"/>
      <c r="AK12" s="298"/>
      <c r="AL12" s="298"/>
      <c r="AM12" s="298">
        <v>3</v>
      </c>
      <c r="AN12" s="298"/>
      <c r="AO12" s="298"/>
      <c r="AP12" s="298"/>
      <c r="AQ12" s="298"/>
      <c r="AR12" s="298"/>
      <c r="AS12" s="298"/>
      <c r="AT12" s="298"/>
      <c r="AU12" s="24">
        <v>4</v>
      </c>
      <c r="AV12" s="24">
        <v>5</v>
      </c>
      <c r="AW12" s="24">
        <v>6</v>
      </c>
      <c r="AX12" s="24">
        <v>7</v>
      </c>
      <c r="AY12" s="24">
        <v>8</v>
      </c>
      <c r="AZ12" s="24">
        <v>9</v>
      </c>
      <c r="BA12" s="24">
        <v>10</v>
      </c>
      <c r="BB12" s="24">
        <v>11</v>
      </c>
      <c r="BC12" s="24">
        <v>12</v>
      </c>
    </row>
    <row r="13" spans="1:55" s="3" customFormat="1" ht="30.75" customHeight="1">
      <c r="A13" s="296" t="s">
        <v>219</v>
      </c>
      <c r="B13" s="296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7" t="s">
        <v>68</v>
      </c>
      <c r="AF13" s="297"/>
      <c r="AG13" s="297"/>
      <c r="AH13" s="297"/>
      <c r="AI13" s="297"/>
      <c r="AJ13" s="297"/>
      <c r="AK13" s="297"/>
      <c r="AL13" s="297"/>
      <c r="AM13" s="297" t="s">
        <v>23</v>
      </c>
      <c r="AN13" s="297"/>
      <c r="AO13" s="297"/>
      <c r="AP13" s="297"/>
      <c r="AQ13" s="297"/>
      <c r="AR13" s="297"/>
      <c r="AS13" s="297"/>
      <c r="AT13" s="297"/>
      <c r="AU13" s="59">
        <f>AU15+AU19</f>
        <v>7163896.0800000001</v>
      </c>
      <c r="AV13" s="59">
        <f t="shared" ref="AV13:BC13" si="0">AV15+AV19</f>
        <v>0</v>
      </c>
      <c r="AW13" s="59">
        <f t="shared" si="0"/>
        <v>0</v>
      </c>
      <c r="AX13" s="59">
        <f>AX15+AX19</f>
        <v>0</v>
      </c>
      <c r="AY13" s="59">
        <f>AY15+AY19</f>
        <v>0</v>
      </c>
      <c r="AZ13" s="59">
        <f t="shared" si="0"/>
        <v>0</v>
      </c>
      <c r="BA13" s="59">
        <f t="shared" si="0"/>
        <v>7163896.0800000001</v>
      </c>
      <c r="BB13" s="59">
        <f t="shared" si="0"/>
        <v>0</v>
      </c>
      <c r="BC13" s="59">
        <f t="shared" si="0"/>
        <v>0</v>
      </c>
    </row>
    <row r="14" spans="1:55" s="6" customFormat="1" ht="16.5" customHeight="1">
      <c r="A14" s="299" t="s">
        <v>75</v>
      </c>
      <c r="B14" s="299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300"/>
      <c r="AF14" s="300"/>
      <c r="AG14" s="300"/>
      <c r="AH14" s="300"/>
      <c r="AI14" s="300"/>
      <c r="AJ14" s="300"/>
      <c r="AK14" s="300"/>
      <c r="AL14" s="300"/>
      <c r="AM14" s="301" t="s">
        <v>23</v>
      </c>
      <c r="AN14" s="301"/>
      <c r="AO14" s="301"/>
      <c r="AP14" s="301"/>
      <c r="AQ14" s="301"/>
      <c r="AR14" s="301"/>
      <c r="AS14" s="301"/>
      <c r="AT14" s="301"/>
      <c r="AU14" s="23" t="s">
        <v>23</v>
      </c>
      <c r="AV14" s="23" t="s">
        <v>23</v>
      </c>
      <c r="AW14" s="23" t="s">
        <v>23</v>
      </c>
      <c r="AX14" s="23" t="s">
        <v>23</v>
      </c>
      <c r="AY14" s="23" t="s">
        <v>23</v>
      </c>
      <c r="AZ14" s="23" t="s">
        <v>23</v>
      </c>
      <c r="BA14" s="23" t="s">
        <v>23</v>
      </c>
      <c r="BB14" s="23" t="s">
        <v>23</v>
      </c>
      <c r="BC14" s="23" t="s">
        <v>23</v>
      </c>
    </row>
    <row r="15" spans="1:55" s="6" customFormat="1" ht="30" customHeight="1">
      <c r="A15" s="302" t="s">
        <v>76</v>
      </c>
      <c r="B15" s="302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 s="302"/>
      <c r="AE15" s="303" t="s">
        <v>69</v>
      </c>
      <c r="AF15" s="303"/>
      <c r="AG15" s="303"/>
      <c r="AH15" s="303"/>
      <c r="AI15" s="303"/>
      <c r="AJ15" s="303"/>
      <c r="AK15" s="303"/>
      <c r="AL15" s="303"/>
      <c r="AM15" s="303" t="s">
        <v>23</v>
      </c>
      <c r="AN15" s="303"/>
      <c r="AO15" s="303"/>
      <c r="AP15" s="303"/>
      <c r="AQ15" s="303"/>
      <c r="AR15" s="303"/>
      <c r="AS15" s="303"/>
      <c r="AT15" s="303"/>
      <c r="AU15" s="58">
        <f>AU16+AU17+AU18</f>
        <v>6768113</v>
      </c>
      <c r="AV15" s="58">
        <f t="shared" ref="AV15:BC15" si="1">AV16+AV17+AV18</f>
        <v>0</v>
      </c>
      <c r="AW15" s="58">
        <f t="shared" si="1"/>
        <v>0</v>
      </c>
      <c r="AX15" s="58">
        <f t="shared" si="1"/>
        <v>0</v>
      </c>
      <c r="AY15" s="58">
        <f t="shared" si="1"/>
        <v>0</v>
      </c>
      <c r="AZ15" s="58">
        <f t="shared" si="1"/>
        <v>0</v>
      </c>
      <c r="BA15" s="58">
        <f t="shared" si="1"/>
        <v>6768113</v>
      </c>
      <c r="BB15" s="58">
        <f t="shared" si="1"/>
        <v>0</v>
      </c>
      <c r="BC15" s="58">
        <f t="shared" si="1"/>
        <v>0</v>
      </c>
    </row>
    <row r="16" spans="1:55" s="6" customFormat="1" ht="48.65" customHeight="1">
      <c r="A16" s="299" t="s">
        <v>206</v>
      </c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300" t="s">
        <v>256</v>
      </c>
      <c r="AF16" s="300"/>
      <c r="AG16" s="300"/>
      <c r="AH16" s="300"/>
      <c r="AI16" s="300"/>
      <c r="AJ16" s="300"/>
      <c r="AK16" s="300"/>
      <c r="AL16" s="300"/>
      <c r="AM16" s="301"/>
      <c r="AN16" s="301"/>
      <c r="AO16" s="301"/>
      <c r="AP16" s="301"/>
      <c r="AQ16" s="301"/>
      <c r="AR16" s="301"/>
      <c r="AS16" s="301"/>
      <c r="AT16" s="301"/>
      <c r="AU16" s="19">
        <v>6468113</v>
      </c>
      <c r="AV16" s="19"/>
      <c r="AW16" s="19"/>
      <c r="AX16" s="19"/>
      <c r="AY16" s="19"/>
      <c r="AZ16" s="19"/>
      <c r="BA16" s="19">
        <v>6468113</v>
      </c>
      <c r="BB16" s="19"/>
      <c r="BC16" s="19"/>
    </row>
    <row r="17" spans="1:55" s="6" customFormat="1" ht="57" customHeight="1">
      <c r="A17" s="299" t="s">
        <v>207</v>
      </c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300"/>
      <c r="AF17" s="300"/>
      <c r="AG17" s="300"/>
      <c r="AH17" s="300"/>
      <c r="AI17" s="300"/>
      <c r="AJ17" s="300"/>
      <c r="AK17" s="300"/>
      <c r="AL17" s="300"/>
      <c r="AM17" s="301"/>
      <c r="AN17" s="301"/>
      <c r="AO17" s="301"/>
      <c r="AP17" s="301"/>
      <c r="AQ17" s="301"/>
      <c r="AR17" s="301"/>
      <c r="AS17" s="301"/>
      <c r="AT17" s="301"/>
      <c r="AU17" s="19"/>
      <c r="AV17" s="19"/>
      <c r="AW17" s="19"/>
      <c r="AX17" s="19"/>
      <c r="AY17" s="19"/>
      <c r="AZ17" s="19"/>
      <c r="BA17" s="19"/>
      <c r="BB17" s="19"/>
      <c r="BC17" s="19"/>
    </row>
    <row r="18" spans="1:55" s="6" customFormat="1" ht="48" customHeight="1">
      <c r="A18" s="299" t="s">
        <v>208</v>
      </c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300" t="s">
        <v>256</v>
      </c>
      <c r="AF18" s="300"/>
      <c r="AG18" s="300"/>
      <c r="AH18" s="300"/>
      <c r="AI18" s="300"/>
      <c r="AJ18" s="300"/>
      <c r="AK18" s="300"/>
      <c r="AL18" s="300"/>
      <c r="AM18" s="301"/>
      <c r="AN18" s="301"/>
      <c r="AO18" s="301"/>
      <c r="AP18" s="301"/>
      <c r="AQ18" s="301"/>
      <c r="AR18" s="301"/>
      <c r="AS18" s="301"/>
      <c r="AT18" s="301"/>
      <c r="AU18" s="19">
        <v>300000</v>
      </c>
      <c r="AV18" s="19"/>
      <c r="AW18" s="19"/>
      <c r="AX18" s="19"/>
      <c r="AY18" s="19"/>
      <c r="AZ18" s="19"/>
      <c r="BA18" s="19">
        <v>300000</v>
      </c>
      <c r="BB18" s="19"/>
      <c r="BC18" s="19"/>
    </row>
    <row r="19" spans="1:55" s="6" customFormat="1" ht="37.5" customHeight="1">
      <c r="A19" s="302" t="s">
        <v>77</v>
      </c>
      <c r="B19" s="302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3" t="s">
        <v>70</v>
      </c>
      <c r="AF19" s="303"/>
      <c r="AG19" s="303"/>
      <c r="AH19" s="303"/>
      <c r="AI19" s="303"/>
      <c r="AJ19" s="303"/>
      <c r="AK19" s="303"/>
      <c r="AL19" s="303"/>
      <c r="AM19" s="303" t="s">
        <v>23</v>
      </c>
      <c r="AN19" s="303"/>
      <c r="AO19" s="303"/>
      <c r="AP19" s="303"/>
      <c r="AQ19" s="303"/>
      <c r="AR19" s="303"/>
      <c r="AS19" s="303"/>
      <c r="AT19" s="303"/>
      <c r="AU19" s="58">
        <f>AU20+AU21+AU22</f>
        <v>395783.07999999996</v>
      </c>
      <c r="AV19" s="58">
        <f t="shared" ref="AV19:BC19" si="2">AV20+AV21+AV22</f>
        <v>0</v>
      </c>
      <c r="AW19" s="58">
        <f t="shared" si="2"/>
        <v>0</v>
      </c>
      <c r="AX19" s="58">
        <f t="shared" si="2"/>
        <v>0</v>
      </c>
      <c r="AY19" s="58">
        <f t="shared" si="2"/>
        <v>0</v>
      </c>
      <c r="AZ19" s="58">
        <f t="shared" si="2"/>
        <v>0</v>
      </c>
      <c r="BA19" s="58">
        <f t="shared" si="2"/>
        <v>395783.07999999996</v>
      </c>
      <c r="BB19" s="58">
        <f t="shared" si="2"/>
        <v>0</v>
      </c>
      <c r="BC19" s="58">
        <f t="shared" si="2"/>
        <v>0</v>
      </c>
    </row>
    <row r="20" spans="1:55" s="6" customFormat="1" ht="42" customHeight="1">
      <c r="A20" s="299" t="s">
        <v>206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300" t="s">
        <v>233</v>
      </c>
      <c r="AF20" s="300"/>
      <c r="AG20" s="300"/>
      <c r="AH20" s="300"/>
      <c r="AI20" s="300"/>
      <c r="AJ20" s="300"/>
      <c r="AK20" s="300"/>
      <c r="AL20" s="300"/>
      <c r="AM20" s="301"/>
      <c r="AN20" s="301"/>
      <c r="AO20" s="301"/>
      <c r="AP20" s="301"/>
      <c r="AQ20" s="301"/>
      <c r="AR20" s="301"/>
      <c r="AS20" s="301"/>
      <c r="AT20" s="301"/>
      <c r="AU20" s="19">
        <v>153087</v>
      </c>
      <c r="AV20" s="19"/>
      <c r="AW20" s="19"/>
      <c r="AX20" s="19"/>
      <c r="AY20" s="19"/>
      <c r="AZ20" s="19"/>
      <c r="BA20" s="19">
        <f>AU20</f>
        <v>153087</v>
      </c>
      <c r="BB20" s="19"/>
      <c r="BC20" s="19"/>
    </row>
    <row r="21" spans="1:55" s="6" customFormat="1" ht="53.5" customHeight="1">
      <c r="A21" s="299" t="s">
        <v>207</v>
      </c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300" t="s">
        <v>233</v>
      </c>
      <c r="AF21" s="300"/>
      <c r="AG21" s="300"/>
      <c r="AH21" s="300"/>
      <c r="AI21" s="300"/>
      <c r="AJ21" s="300"/>
      <c r="AK21" s="300"/>
      <c r="AL21" s="300"/>
      <c r="AM21" s="301"/>
      <c r="AN21" s="301"/>
      <c r="AO21" s="301"/>
      <c r="AP21" s="301"/>
      <c r="AQ21" s="301"/>
      <c r="AR21" s="301"/>
      <c r="AS21" s="301"/>
      <c r="AT21" s="301"/>
      <c r="AV21" s="19"/>
      <c r="AW21" s="19"/>
      <c r="AX21" s="19"/>
      <c r="AY21" s="19"/>
      <c r="AZ21" s="19"/>
      <c r="BA21" s="19"/>
      <c r="BB21" s="19"/>
      <c r="BC21" s="19"/>
    </row>
    <row r="22" spans="1:55" s="6" customFormat="1" ht="46.9" customHeight="1">
      <c r="A22" s="299" t="s">
        <v>208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300" t="s">
        <v>233</v>
      </c>
      <c r="AF22" s="300"/>
      <c r="AG22" s="300"/>
      <c r="AH22" s="300"/>
      <c r="AI22" s="300"/>
      <c r="AJ22" s="300"/>
      <c r="AK22" s="300"/>
      <c r="AL22" s="300"/>
      <c r="AM22" s="301"/>
      <c r="AN22" s="301"/>
      <c r="AO22" s="301"/>
      <c r="AP22" s="301"/>
      <c r="AQ22" s="301"/>
      <c r="AR22" s="301"/>
      <c r="AS22" s="301"/>
      <c r="AT22" s="301"/>
      <c r="AU22" s="19">
        <v>242696.08</v>
      </c>
      <c r="AV22" s="19"/>
      <c r="AW22" s="19"/>
      <c r="AX22" s="19"/>
      <c r="AY22" s="19"/>
      <c r="AZ22" s="19"/>
      <c r="BA22" s="19">
        <v>242696.08</v>
      </c>
      <c r="BB22" s="19"/>
      <c r="BC22" s="19"/>
    </row>
    <row r="23" spans="1:55">
      <c r="AV23" s="2"/>
      <c r="AW23" s="18"/>
      <c r="AX23" s="18"/>
      <c r="AY23" s="2"/>
      <c r="AZ23" s="2"/>
      <c r="BA23" s="2"/>
      <c r="BB23" s="2"/>
      <c r="BC23" s="2"/>
    </row>
    <row r="24" spans="1:55">
      <c r="A24" s="1" t="s">
        <v>195</v>
      </c>
    </row>
    <row r="26" spans="1:55" s="48" customFormat="1" ht="28.15" customHeight="1">
      <c r="C26" s="289" t="s">
        <v>220</v>
      </c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</row>
  </sheetData>
  <mergeCells count="45">
    <mergeCell ref="C26:BC26"/>
    <mergeCell ref="A22:AD22"/>
    <mergeCell ref="AE22:AL22"/>
    <mergeCell ref="AM22:AT22"/>
    <mergeCell ref="A14:AD14"/>
    <mergeCell ref="AE14:AL14"/>
    <mergeCell ref="AM14:AT14"/>
    <mergeCell ref="A17:AD17"/>
    <mergeCell ref="AE17:AL17"/>
    <mergeCell ref="AM17:AT17"/>
    <mergeCell ref="A21:AD21"/>
    <mergeCell ref="AE21:AL21"/>
    <mergeCell ref="AM21:AT21"/>
    <mergeCell ref="A16:AD16"/>
    <mergeCell ref="AE16:AL16"/>
    <mergeCell ref="AM16:AT16"/>
    <mergeCell ref="A18:AD18"/>
    <mergeCell ref="AE18:AL18"/>
    <mergeCell ref="AM18:AT18"/>
    <mergeCell ref="A15:AD15"/>
    <mergeCell ref="AE15:AL15"/>
    <mergeCell ref="AM15:AT15"/>
    <mergeCell ref="A20:AD20"/>
    <mergeCell ref="AE20:AL20"/>
    <mergeCell ref="AM20:AT20"/>
    <mergeCell ref="A19:AD19"/>
    <mergeCell ref="AE19:AL19"/>
    <mergeCell ref="AM19:AT19"/>
    <mergeCell ref="A13:AD13"/>
    <mergeCell ref="AE13:AL13"/>
    <mergeCell ref="AM13:AT13"/>
    <mergeCell ref="A12:AD12"/>
    <mergeCell ref="AE12:AL12"/>
    <mergeCell ref="AM12:AT12"/>
    <mergeCell ref="A5:BC5"/>
    <mergeCell ref="A6:BC6"/>
    <mergeCell ref="A7:BC7"/>
    <mergeCell ref="A8:AD11"/>
    <mergeCell ref="AE8:AL11"/>
    <mergeCell ref="AM8:AT11"/>
    <mergeCell ref="AU8:BC8"/>
    <mergeCell ref="AX9:BC9"/>
    <mergeCell ref="AU9:AW10"/>
    <mergeCell ref="AX10:AZ10"/>
    <mergeCell ref="BA10:BC10"/>
  </mergeCells>
  <pageMargins left="0.31496062992125984" right="0.31496062992125984" top="0.35433070866141736" bottom="0.35433070866141736" header="0.31496062992125984" footer="0.31496062992125984"/>
  <pageSetup paperSize="9" scale="7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29"/>
  <sheetViews>
    <sheetView zoomScale="65" zoomScaleNormal="65" workbookViewId="0">
      <selection activeCell="AO62" sqref="AO62:AR62"/>
    </sheetView>
  </sheetViews>
  <sheetFormatPr defaultColWidth="0.81640625" defaultRowHeight="14"/>
  <cols>
    <col min="1" max="1" width="2.453125" style="82" customWidth="1"/>
    <col min="2" max="17" width="3.81640625" style="82" customWidth="1"/>
    <col min="18" max="18" width="3.7265625" style="82" customWidth="1"/>
    <col min="19" max="19" width="3.453125" style="82" customWidth="1"/>
    <col min="20" max="20" width="2.7265625" style="82" customWidth="1"/>
    <col min="21" max="21" width="3.81640625" style="82" customWidth="1"/>
    <col min="22" max="22" width="5.1796875" style="82" customWidth="1"/>
    <col min="23" max="23" width="4.26953125" style="82" customWidth="1"/>
    <col min="24" max="26" width="3.81640625" style="82" customWidth="1"/>
    <col min="27" max="27" width="3.453125" style="82" customWidth="1"/>
    <col min="28" max="52" width="3.81640625" style="82" customWidth="1"/>
    <col min="53" max="16384" width="0.81640625" style="82"/>
  </cols>
  <sheetData>
    <row r="1" spans="1:5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318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</row>
    <row r="2" spans="1:52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3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</row>
    <row r="3" spans="1:52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318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</row>
    <row r="5" spans="1:52">
      <c r="A5" s="318" t="s">
        <v>258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</row>
    <row r="6" spans="1:52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</row>
    <row r="7" spans="1:52">
      <c r="A7" s="320" t="s">
        <v>259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1" t="s">
        <v>249</v>
      </c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</row>
    <row r="8" spans="1:52">
      <c r="A8" s="320" t="s">
        <v>260</v>
      </c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2">
        <v>1</v>
      </c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322"/>
      <c r="AT8" s="322"/>
      <c r="AU8" s="322"/>
      <c r="AV8" s="322"/>
      <c r="AW8" s="322"/>
      <c r="AX8" s="322"/>
      <c r="AY8" s="322"/>
      <c r="AZ8" s="322"/>
    </row>
    <row r="9" spans="1:52" ht="16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3" t="s">
        <v>261</v>
      </c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23"/>
      <c r="AR9" s="323"/>
      <c r="AS9" s="323"/>
      <c r="AT9" s="323"/>
      <c r="AU9" s="323"/>
      <c r="AV9" s="323"/>
      <c r="AW9" s="323"/>
      <c r="AX9" s="323"/>
      <c r="AY9" s="323"/>
      <c r="AZ9" s="323"/>
    </row>
    <row r="10" spans="1:52">
      <c r="A10" s="320" t="s">
        <v>262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86" t="s">
        <v>263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</row>
    <row r="13" spans="1:52" s="87" customFormat="1">
      <c r="B13" s="324" t="s">
        <v>264</v>
      </c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24"/>
      <c r="AQ13" s="324"/>
      <c r="AR13" s="324"/>
      <c r="AS13" s="324"/>
      <c r="AT13" s="325"/>
      <c r="AU13" s="325"/>
      <c r="AV13" s="325"/>
      <c r="AW13" s="325"/>
      <c r="AX13" s="325"/>
      <c r="AY13" s="325"/>
      <c r="AZ13" s="325"/>
    </row>
    <row r="14" spans="1:52" s="87" customFormat="1"/>
    <row r="15" spans="1:52" s="87" customFormat="1">
      <c r="B15" s="326" t="s">
        <v>265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7"/>
      <c r="Z15" s="332" t="s">
        <v>266</v>
      </c>
      <c r="AA15" s="326"/>
      <c r="AB15" s="327"/>
      <c r="AC15" s="335" t="s">
        <v>267</v>
      </c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</row>
    <row r="16" spans="1:52" s="87" customFormat="1"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9"/>
      <c r="Z16" s="333"/>
      <c r="AA16" s="328"/>
      <c r="AB16" s="329"/>
      <c r="AC16" s="332" t="s">
        <v>268</v>
      </c>
      <c r="AD16" s="326"/>
      <c r="AE16" s="326"/>
      <c r="AF16" s="326"/>
      <c r="AG16" s="326"/>
      <c r="AH16" s="326"/>
      <c r="AI16" s="326"/>
      <c r="AJ16" s="327"/>
      <c r="AK16" s="337" t="s">
        <v>269</v>
      </c>
      <c r="AL16" s="337"/>
      <c r="AM16" s="337"/>
      <c r="AN16" s="337"/>
      <c r="AO16" s="337"/>
      <c r="AP16" s="337"/>
      <c r="AQ16" s="337"/>
      <c r="AR16" s="337"/>
      <c r="AS16" s="326" t="s">
        <v>270</v>
      </c>
      <c r="AT16" s="326"/>
      <c r="AU16" s="326"/>
      <c r="AV16" s="326"/>
      <c r="AW16" s="326"/>
      <c r="AX16" s="326"/>
      <c r="AY16" s="326"/>
      <c r="AZ16" s="326"/>
    </row>
    <row r="17" spans="1:53" s="87" customFormat="1">
      <c r="B17" s="330"/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1"/>
      <c r="Z17" s="334"/>
      <c r="AA17" s="330"/>
      <c r="AB17" s="331"/>
      <c r="AC17" s="334"/>
      <c r="AD17" s="330"/>
      <c r="AE17" s="330"/>
      <c r="AF17" s="330"/>
      <c r="AG17" s="330"/>
      <c r="AH17" s="330"/>
      <c r="AI17" s="330"/>
      <c r="AJ17" s="331"/>
      <c r="AK17" s="337"/>
      <c r="AL17" s="337"/>
      <c r="AM17" s="337"/>
      <c r="AN17" s="337"/>
      <c r="AO17" s="337"/>
      <c r="AP17" s="337"/>
      <c r="AQ17" s="337"/>
      <c r="AR17" s="337"/>
      <c r="AS17" s="330"/>
      <c r="AT17" s="330"/>
      <c r="AU17" s="330"/>
      <c r="AV17" s="330"/>
      <c r="AW17" s="330"/>
      <c r="AX17" s="330"/>
      <c r="AY17" s="330"/>
      <c r="AZ17" s="330"/>
    </row>
    <row r="18" spans="1:53" s="88" customFormat="1" ht="13.5" thickBot="1">
      <c r="B18" s="338">
        <v>1</v>
      </c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9"/>
      <c r="Z18" s="340" t="s">
        <v>209</v>
      </c>
      <c r="AA18" s="341"/>
      <c r="AB18" s="342"/>
      <c r="AC18" s="340" t="s">
        <v>210</v>
      </c>
      <c r="AD18" s="341"/>
      <c r="AE18" s="341"/>
      <c r="AF18" s="341"/>
      <c r="AG18" s="341"/>
      <c r="AH18" s="341"/>
      <c r="AI18" s="341"/>
      <c r="AJ18" s="342"/>
      <c r="AK18" s="340" t="s">
        <v>221</v>
      </c>
      <c r="AL18" s="341"/>
      <c r="AM18" s="341"/>
      <c r="AN18" s="341"/>
      <c r="AO18" s="341"/>
      <c r="AP18" s="341"/>
      <c r="AQ18" s="341"/>
      <c r="AR18" s="342"/>
      <c r="AS18" s="340" t="s">
        <v>222</v>
      </c>
      <c r="AT18" s="341"/>
      <c r="AU18" s="341"/>
      <c r="AV18" s="341"/>
      <c r="AW18" s="341"/>
      <c r="AX18" s="341"/>
      <c r="AY18" s="341"/>
      <c r="AZ18" s="341"/>
      <c r="BA18" s="89"/>
    </row>
    <row r="19" spans="1:53" s="92" customFormat="1" ht="15.5">
      <c r="A19" s="90"/>
      <c r="B19" s="343" t="s">
        <v>271</v>
      </c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4"/>
      <c r="Z19" s="345" t="s">
        <v>272</v>
      </c>
      <c r="AA19" s="346"/>
      <c r="AB19" s="347"/>
      <c r="AC19" s="307"/>
      <c r="AD19" s="308"/>
      <c r="AE19" s="308"/>
      <c r="AF19" s="308"/>
      <c r="AG19" s="308"/>
      <c r="AH19" s="308"/>
      <c r="AI19" s="308"/>
      <c r="AJ19" s="348"/>
      <c r="AK19" s="307"/>
      <c r="AL19" s="308"/>
      <c r="AM19" s="308"/>
      <c r="AN19" s="308"/>
      <c r="AO19" s="308"/>
      <c r="AP19" s="308"/>
      <c r="AQ19" s="308"/>
      <c r="AR19" s="348"/>
      <c r="AS19" s="307"/>
      <c r="AT19" s="308"/>
      <c r="AU19" s="308"/>
      <c r="AV19" s="308"/>
      <c r="AW19" s="308"/>
      <c r="AX19" s="308"/>
      <c r="AY19" s="308"/>
      <c r="AZ19" s="309"/>
      <c r="BA19" s="91"/>
    </row>
    <row r="20" spans="1:53" s="92" customFormat="1" ht="16" thickBot="1">
      <c r="A20" s="90"/>
      <c r="B20" s="343" t="s">
        <v>273</v>
      </c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4"/>
      <c r="Z20" s="349" t="s">
        <v>274</v>
      </c>
      <c r="AA20" s="350"/>
      <c r="AB20" s="351"/>
      <c r="AC20" s="334"/>
      <c r="AD20" s="330"/>
      <c r="AE20" s="330"/>
      <c r="AF20" s="330"/>
      <c r="AG20" s="330"/>
      <c r="AH20" s="330"/>
      <c r="AI20" s="330"/>
      <c r="AJ20" s="331"/>
      <c r="AK20" s="334"/>
      <c r="AL20" s="330"/>
      <c r="AM20" s="330"/>
      <c r="AN20" s="330"/>
      <c r="AO20" s="330"/>
      <c r="AP20" s="330"/>
      <c r="AQ20" s="330"/>
      <c r="AR20" s="331"/>
      <c r="AS20" s="334"/>
      <c r="AT20" s="330"/>
      <c r="AU20" s="330"/>
      <c r="AV20" s="330"/>
      <c r="AW20" s="330"/>
      <c r="AX20" s="330"/>
      <c r="AY20" s="330"/>
      <c r="AZ20" s="352"/>
      <c r="BA20" s="91"/>
    </row>
    <row r="21" spans="1:53" s="93" customFormat="1" ht="15.5">
      <c r="B21" s="343" t="s">
        <v>275</v>
      </c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4"/>
      <c r="Z21" s="349" t="s">
        <v>276</v>
      </c>
      <c r="AA21" s="350"/>
      <c r="AB21" s="351"/>
      <c r="AC21" s="353">
        <v>1800062</v>
      </c>
      <c r="AD21" s="354"/>
      <c r="AE21" s="354"/>
      <c r="AF21" s="354"/>
      <c r="AG21" s="354"/>
      <c r="AH21" s="354"/>
      <c r="AI21" s="354"/>
      <c r="AJ21" s="355"/>
      <c r="AK21" s="353">
        <v>2129600</v>
      </c>
      <c r="AL21" s="354"/>
      <c r="AM21" s="354"/>
      <c r="AN21" s="354"/>
      <c r="AO21" s="354"/>
      <c r="AP21" s="354"/>
      <c r="AQ21" s="354"/>
      <c r="AR21" s="355"/>
      <c r="AS21" s="353">
        <v>2059600</v>
      </c>
      <c r="AT21" s="354"/>
      <c r="AU21" s="354"/>
      <c r="AV21" s="354"/>
      <c r="AW21" s="354"/>
      <c r="AX21" s="354"/>
      <c r="AY21" s="354"/>
      <c r="AZ21" s="356"/>
    </row>
    <row r="22" spans="1:53" s="93" customFormat="1" ht="15.5">
      <c r="B22" s="343" t="s">
        <v>277</v>
      </c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4"/>
      <c r="Z22" s="349" t="s">
        <v>278</v>
      </c>
      <c r="AA22" s="350"/>
      <c r="AB22" s="351"/>
      <c r="AC22" s="335"/>
      <c r="AD22" s="336"/>
      <c r="AE22" s="336"/>
      <c r="AF22" s="336"/>
      <c r="AG22" s="336"/>
      <c r="AH22" s="336"/>
      <c r="AI22" s="336"/>
      <c r="AJ22" s="310"/>
      <c r="AK22" s="335"/>
      <c r="AL22" s="336"/>
      <c r="AM22" s="336"/>
      <c r="AN22" s="336"/>
      <c r="AO22" s="336"/>
      <c r="AP22" s="336"/>
      <c r="AQ22" s="336"/>
      <c r="AR22" s="310"/>
      <c r="AS22" s="335"/>
      <c r="AT22" s="336"/>
      <c r="AU22" s="336"/>
      <c r="AV22" s="336"/>
      <c r="AW22" s="336"/>
      <c r="AX22" s="336"/>
      <c r="AY22" s="336"/>
      <c r="AZ22" s="357"/>
    </row>
    <row r="23" spans="1:53" s="93" customFormat="1" ht="15.5">
      <c r="B23" s="343" t="s">
        <v>279</v>
      </c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4"/>
      <c r="Z23" s="349" t="s">
        <v>280</v>
      </c>
      <c r="AA23" s="350"/>
      <c r="AB23" s="351"/>
      <c r="AC23" s="335"/>
      <c r="AD23" s="336"/>
      <c r="AE23" s="336"/>
      <c r="AF23" s="336"/>
      <c r="AG23" s="336"/>
      <c r="AH23" s="336"/>
      <c r="AI23" s="336"/>
      <c r="AJ23" s="310"/>
      <c r="AK23" s="335"/>
      <c r="AL23" s="336"/>
      <c r="AM23" s="336"/>
      <c r="AN23" s="336"/>
      <c r="AO23" s="336"/>
      <c r="AP23" s="336"/>
      <c r="AQ23" s="336"/>
      <c r="AR23" s="310"/>
      <c r="AS23" s="335"/>
      <c r="AT23" s="336"/>
      <c r="AU23" s="336"/>
      <c r="AV23" s="336"/>
      <c r="AW23" s="336"/>
      <c r="AX23" s="336"/>
      <c r="AY23" s="336"/>
      <c r="AZ23" s="357"/>
    </row>
    <row r="24" spans="1:53" s="93" customFormat="1" ht="16" thickBot="1">
      <c r="B24" s="343" t="s">
        <v>281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4"/>
      <c r="Z24" s="373" t="s">
        <v>282</v>
      </c>
      <c r="AA24" s="374"/>
      <c r="AB24" s="375"/>
      <c r="AC24" s="376"/>
      <c r="AD24" s="377"/>
      <c r="AE24" s="377"/>
      <c r="AF24" s="377"/>
      <c r="AG24" s="377"/>
      <c r="AH24" s="377"/>
      <c r="AI24" s="377"/>
      <c r="AJ24" s="378"/>
      <c r="AK24" s="376"/>
      <c r="AL24" s="377"/>
      <c r="AM24" s="377"/>
      <c r="AN24" s="377"/>
      <c r="AO24" s="377"/>
      <c r="AP24" s="377"/>
      <c r="AQ24" s="377"/>
      <c r="AR24" s="378"/>
      <c r="AS24" s="376"/>
      <c r="AT24" s="377"/>
      <c r="AU24" s="377"/>
      <c r="AV24" s="377"/>
      <c r="AW24" s="377"/>
      <c r="AX24" s="377"/>
      <c r="AY24" s="377"/>
      <c r="AZ24" s="379"/>
    </row>
    <row r="25" spans="1:53" s="93" customFormat="1" ht="16" thickBot="1">
      <c r="B25" s="343" t="s">
        <v>6</v>
      </c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4"/>
      <c r="Z25" s="373" t="s">
        <v>283</v>
      </c>
      <c r="AA25" s="374"/>
      <c r="AB25" s="375"/>
      <c r="AC25" s="376">
        <f>AC21</f>
        <v>1800062</v>
      </c>
      <c r="AD25" s="377"/>
      <c r="AE25" s="377"/>
      <c r="AF25" s="377"/>
      <c r="AG25" s="377"/>
      <c r="AH25" s="377"/>
      <c r="AI25" s="377"/>
      <c r="AJ25" s="378"/>
      <c r="AK25" s="380">
        <f t="shared" ref="AK25" si="0">AK21</f>
        <v>2129600</v>
      </c>
      <c r="AL25" s="381"/>
      <c r="AM25" s="381"/>
      <c r="AN25" s="381"/>
      <c r="AO25" s="381"/>
      <c r="AP25" s="381"/>
      <c r="AQ25" s="381"/>
      <c r="AR25" s="382"/>
      <c r="AS25" s="380">
        <f t="shared" ref="AS25" si="1">AS21</f>
        <v>2059600</v>
      </c>
      <c r="AT25" s="381"/>
      <c r="AU25" s="381"/>
      <c r="AV25" s="381"/>
      <c r="AW25" s="381"/>
      <c r="AX25" s="381"/>
      <c r="AY25" s="381"/>
      <c r="AZ25" s="382"/>
    </row>
    <row r="26" spans="1:53" s="93" customFormat="1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</row>
    <row r="27" spans="1:53" s="93" customFormat="1">
      <c r="B27" s="358" t="s">
        <v>284</v>
      </c>
      <c r="C27" s="359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</row>
    <row r="28" spans="1:53" s="87" customFormat="1">
      <c r="B28" s="95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</row>
    <row r="29" spans="1:53" s="87" customFormat="1">
      <c r="B29" s="360" t="s">
        <v>285</v>
      </c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0"/>
      <c r="AA29" s="360"/>
      <c r="AB29" s="360"/>
      <c r="AC29" s="360"/>
      <c r="AD29" s="360"/>
      <c r="AE29" s="360"/>
      <c r="AF29" s="360"/>
      <c r="AG29" s="360"/>
      <c r="AH29" s="360"/>
      <c r="AI29" s="360"/>
      <c r="AJ29" s="360"/>
      <c r="AK29" s="360"/>
      <c r="AL29" s="360"/>
      <c r="AM29" s="360"/>
      <c r="AN29" s="360"/>
      <c r="AO29" s="360"/>
      <c r="AP29" s="360"/>
      <c r="AQ29" s="360"/>
      <c r="AR29" s="360"/>
      <c r="AS29" s="360"/>
      <c r="AT29" s="360"/>
      <c r="AU29" s="360"/>
      <c r="AV29" s="360"/>
      <c r="AW29" s="360"/>
      <c r="AX29" s="360"/>
      <c r="AY29" s="360"/>
      <c r="AZ29" s="360"/>
    </row>
    <row r="30" spans="1:53" s="97" customForma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</row>
    <row r="31" spans="1:53" s="97" customFormat="1">
      <c r="A31" s="96"/>
      <c r="B31" s="361" t="s">
        <v>265</v>
      </c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2"/>
      <c r="Z31" s="367" t="s">
        <v>266</v>
      </c>
      <c r="AA31" s="361"/>
      <c r="AB31" s="362"/>
      <c r="AC31" s="370" t="s">
        <v>286</v>
      </c>
      <c r="AD31" s="371"/>
      <c r="AE31" s="371"/>
      <c r="AF31" s="371"/>
      <c r="AG31" s="371"/>
      <c r="AH31" s="371"/>
      <c r="AI31" s="371"/>
      <c r="AJ31" s="371"/>
      <c r="AK31" s="371"/>
      <c r="AL31" s="371"/>
      <c r="AM31" s="371"/>
      <c r="AN31" s="371"/>
      <c r="AO31" s="371"/>
      <c r="AP31" s="371"/>
      <c r="AQ31" s="371"/>
      <c r="AR31" s="371"/>
      <c r="AS31" s="371"/>
      <c r="AT31" s="371"/>
      <c r="AU31" s="371"/>
      <c r="AV31" s="371"/>
      <c r="AW31" s="371"/>
      <c r="AX31" s="371"/>
      <c r="AY31" s="371"/>
      <c r="AZ31" s="371"/>
      <c r="BA31" s="96"/>
    </row>
    <row r="32" spans="1:53" s="97" customFormat="1">
      <c r="A32" s="96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  <c r="V32" s="363"/>
      <c r="W32" s="363"/>
      <c r="X32" s="363"/>
      <c r="Y32" s="364"/>
      <c r="Z32" s="368"/>
      <c r="AA32" s="363"/>
      <c r="AB32" s="364"/>
      <c r="AC32" s="367" t="s">
        <v>268</v>
      </c>
      <c r="AD32" s="361"/>
      <c r="AE32" s="361"/>
      <c r="AF32" s="361"/>
      <c r="AG32" s="361"/>
      <c r="AH32" s="361"/>
      <c r="AI32" s="361"/>
      <c r="AJ32" s="362"/>
      <c r="AK32" s="372" t="s">
        <v>269</v>
      </c>
      <c r="AL32" s="372"/>
      <c r="AM32" s="372"/>
      <c r="AN32" s="372"/>
      <c r="AO32" s="372"/>
      <c r="AP32" s="372"/>
      <c r="AQ32" s="372"/>
      <c r="AR32" s="372"/>
      <c r="AS32" s="361" t="s">
        <v>270</v>
      </c>
      <c r="AT32" s="361"/>
      <c r="AU32" s="361"/>
      <c r="AV32" s="361"/>
      <c r="AW32" s="361"/>
      <c r="AX32" s="361"/>
      <c r="AY32" s="361"/>
      <c r="AZ32" s="361"/>
      <c r="BA32" s="96"/>
    </row>
    <row r="33" spans="1:60" s="97" customFormat="1">
      <c r="A33" s="96"/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6"/>
      <c r="Z33" s="369"/>
      <c r="AA33" s="365"/>
      <c r="AB33" s="366"/>
      <c r="AC33" s="369"/>
      <c r="AD33" s="365"/>
      <c r="AE33" s="365"/>
      <c r="AF33" s="365"/>
      <c r="AG33" s="365"/>
      <c r="AH33" s="365"/>
      <c r="AI33" s="365"/>
      <c r="AJ33" s="366"/>
      <c r="AK33" s="372"/>
      <c r="AL33" s="372"/>
      <c r="AM33" s="372"/>
      <c r="AN33" s="372"/>
      <c r="AO33" s="372"/>
      <c r="AP33" s="372"/>
      <c r="AQ33" s="372"/>
      <c r="AR33" s="372"/>
      <c r="AS33" s="365"/>
      <c r="AT33" s="365"/>
      <c r="AU33" s="365"/>
      <c r="AV33" s="365"/>
      <c r="AW33" s="365"/>
      <c r="AX33" s="365"/>
      <c r="AY33" s="365"/>
      <c r="AZ33" s="365"/>
      <c r="BA33" s="96"/>
    </row>
    <row r="34" spans="1:60" s="100" customFormat="1" ht="14.5" thickBot="1">
      <c r="A34" s="98"/>
      <c r="B34" s="383">
        <v>1</v>
      </c>
      <c r="C34" s="383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4"/>
      <c r="Z34" s="385" t="s">
        <v>209</v>
      </c>
      <c r="AA34" s="383"/>
      <c r="AB34" s="383"/>
      <c r="AC34" s="385" t="s">
        <v>210</v>
      </c>
      <c r="AD34" s="383"/>
      <c r="AE34" s="383"/>
      <c r="AF34" s="383"/>
      <c r="AG34" s="383"/>
      <c r="AH34" s="383"/>
      <c r="AI34" s="383"/>
      <c r="AJ34" s="384"/>
      <c r="AK34" s="385" t="s">
        <v>221</v>
      </c>
      <c r="AL34" s="383"/>
      <c r="AM34" s="383"/>
      <c r="AN34" s="383"/>
      <c r="AO34" s="383"/>
      <c r="AP34" s="383"/>
      <c r="AQ34" s="383"/>
      <c r="AR34" s="384"/>
      <c r="AS34" s="385" t="s">
        <v>222</v>
      </c>
      <c r="AT34" s="383"/>
      <c r="AU34" s="383"/>
      <c r="AV34" s="383"/>
      <c r="AW34" s="383"/>
      <c r="AX34" s="383"/>
      <c r="AY34" s="383"/>
      <c r="AZ34" s="383"/>
      <c r="BA34" s="99"/>
    </row>
    <row r="35" spans="1:60" s="101" customFormat="1">
      <c r="A35" s="96"/>
      <c r="B35" s="386" t="s">
        <v>287</v>
      </c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8"/>
      <c r="Z35" s="389" t="s">
        <v>272</v>
      </c>
      <c r="AA35" s="390"/>
      <c r="AB35" s="391"/>
      <c r="AC35" s="353">
        <v>1800062</v>
      </c>
      <c r="AD35" s="354"/>
      <c r="AE35" s="354"/>
      <c r="AF35" s="354"/>
      <c r="AG35" s="354"/>
      <c r="AH35" s="354"/>
      <c r="AI35" s="354"/>
      <c r="AJ35" s="355"/>
      <c r="AK35" s="353">
        <v>2129600</v>
      </c>
      <c r="AL35" s="354"/>
      <c r="AM35" s="354"/>
      <c r="AN35" s="354"/>
      <c r="AO35" s="354"/>
      <c r="AP35" s="354"/>
      <c r="AQ35" s="354"/>
      <c r="AR35" s="355"/>
      <c r="AS35" s="353">
        <v>2059600</v>
      </c>
      <c r="AT35" s="354"/>
      <c r="AU35" s="354"/>
      <c r="AV35" s="354"/>
      <c r="AW35" s="354"/>
      <c r="AX35" s="354"/>
      <c r="AY35" s="354"/>
      <c r="AZ35" s="356"/>
      <c r="BA35" s="96"/>
    </row>
    <row r="36" spans="1:60" s="101" customFormat="1">
      <c r="A36" s="96"/>
      <c r="B36" s="392" t="s">
        <v>288</v>
      </c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3"/>
      <c r="Z36" s="394" t="s">
        <v>274</v>
      </c>
      <c r="AA36" s="395"/>
      <c r="AB36" s="396"/>
      <c r="AC36" s="370"/>
      <c r="AD36" s="371"/>
      <c r="AE36" s="371"/>
      <c r="AF36" s="371"/>
      <c r="AG36" s="371"/>
      <c r="AH36" s="371"/>
      <c r="AI36" s="371"/>
      <c r="AJ36" s="397"/>
      <c r="AK36" s="370"/>
      <c r="AL36" s="371"/>
      <c r="AM36" s="371"/>
      <c r="AN36" s="371"/>
      <c r="AO36" s="371"/>
      <c r="AP36" s="371"/>
      <c r="AQ36" s="371"/>
      <c r="AR36" s="397"/>
      <c r="AS36" s="370"/>
      <c r="AT36" s="371"/>
      <c r="AU36" s="371"/>
      <c r="AV36" s="371"/>
      <c r="AW36" s="371"/>
      <c r="AX36" s="371"/>
      <c r="AY36" s="371"/>
      <c r="AZ36" s="398"/>
      <c r="BA36" s="96"/>
    </row>
    <row r="37" spans="1:60" s="101" customFormat="1">
      <c r="A37" s="96"/>
      <c r="B37" s="392" t="s">
        <v>289</v>
      </c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3"/>
      <c r="Z37" s="394" t="s">
        <v>276</v>
      </c>
      <c r="AA37" s="395"/>
      <c r="AB37" s="396"/>
      <c r="AC37" s="370"/>
      <c r="AD37" s="371"/>
      <c r="AE37" s="371"/>
      <c r="AF37" s="371"/>
      <c r="AG37" s="371"/>
      <c r="AH37" s="371"/>
      <c r="AI37" s="371"/>
      <c r="AJ37" s="397"/>
      <c r="AK37" s="370"/>
      <c r="AL37" s="371"/>
      <c r="AM37" s="371"/>
      <c r="AN37" s="371"/>
      <c r="AO37" s="371"/>
      <c r="AP37" s="371"/>
      <c r="AQ37" s="371"/>
      <c r="AR37" s="397"/>
      <c r="AS37" s="370"/>
      <c r="AT37" s="371"/>
      <c r="AU37" s="371"/>
      <c r="AV37" s="371"/>
      <c r="AW37" s="371"/>
      <c r="AX37" s="371"/>
      <c r="AY37" s="371"/>
      <c r="AZ37" s="398"/>
      <c r="BA37" s="96"/>
    </row>
    <row r="38" spans="1:60" s="101" customFormat="1">
      <c r="A38" s="96"/>
      <c r="B38" s="392" t="s">
        <v>275</v>
      </c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3"/>
      <c r="Z38" s="394" t="s">
        <v>278</v>
      </c>
      <c r="AA38" s="395"/>
      <c r="AB38" s="396"/>
      <c r="AC38" s="370"/>
      <c r="AD38" s="371"/>
      <c r="AE38" s="371"/>
      <c r="AF38" s="371"/>
      <c r="AG38" s="371"/>
      <c r="AH38" s="371"/>
      <c r="AI38" s="371"/>
      <c r="AJ38" s="397"/>
      <c r="AK38" s="370"/>
      <c r="AL38" s="371"/>
      <c r="AM38" s="371"/>
      <c r="AN38" s="371"/>
      <c r="AO38" s="371"/>
      <c r="AP38" s="371"/>
      <c r="AQ38" s="371"/>
      <c r="AR38" s="397"/>
      <c r="AS38" s="370"/>
      <c r="AT38" s="371"/>
      <c r="AU38" s="371"/>
      <c r="AV38" s="371"/>
      <c r="AW38" s="371"/>
      <c r="AX38" s="371"/>
      <c r="AY38" s="371"/>
      <c r="AZ38" s="398"/>
      <c r="BA38" s="96"/>
    </row>
    <row r="39" spans="1:60" s="97" customFormat="1" ht="14.5" thickBot="1">
      <c r="A39" s="96"/>
      <c r="B39" s="399" t="s">
        <v>6</v>
      </c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400"/>
      <c r="Z39" s="401" t="s">
        <v>283</v>
      </c>
      <c r="AA39" s="402"/>
      <c r="AB39" s="403"/>
      <c r="AC39" s="404">
        <f>AC35</f>
        <v>1800062</v>
      </c>
      <c r="AD39" s="405"/>
      <c r="AE39" s="405"/>
      <c r="AF39" s="405"/>
      <c r="AG39" s="405"/>
      <c r="AH39" s="405"/>
      <c r="AI39" s="405"/>
      <c r="AJ39" s="406"/>
      <c r="AK39" s="404">
        <f t="shared" ref="AK39" si="2">AK35</f>
        <v>2129600</v>
      </c>
      <c r="AL39" s="405"/>
      <c r="AM39" s="405"/>
      <c r="AN39" s="405"/>
      <c r="AO39" s="405"/>
      <c r="AP39" s="405"/>
      <c r="AQ39" s="405"/>
      <c r="AR39" s="406"/>
      <c r="AS39" s="404">
        <f t="shared" ref="AS39" si="3">AS35</f>
        <v>2059600</v>
      </c>
      <c r="AT39" s="405"/>
      <c r="AU39" s="405"/>
      <c r="AV39" s="405"/>
      <c r="AW39" s="405"/>
      <c r="AX39" s="405"/>
      <c r="AY39" s="405"/>
      <c r="AZ39" s="406"/>
      <c r="BA39" s="96"/>
    </row>
    <row r="40" spans="1:60" s="87" customFormat="1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</row>
    <row r="41" spans="1:60" s="87" customFormat="1">
      <c r="A41" s="103"/>
      <c r="B41" s="414" t="s">
        <v>290</v>
      </c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</row>
    <row r="42" spans="1:60" s="87" customFormat="1">
      <c r="A42" s="103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</row>
    <row r="43" spans="1:60" s="106" customFormat="1" ht="14.5">
      <c r="A43" s="104"/>
      <c r="B43" s="310" t="s">
        <v>291</v>
      </c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26" t="s">
        <v>62</v>
      </c>
      <c r="P43" s="327"/>
      <c r="Q43" s="335" t="s">
        <v>292</v>
      </c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10"/>
      <c r="AC43" s="335" t="s">
        <v>293</v>
      </c>
      <c r="AD43" s="336"/>
      <c r="AE43" s="336"/>
      <c r="AF43" s="336"/>
      <c r="AG43" s="336"/>
      <c r="AH43" s="336"/>
      <c r="AI43" s="336"/>
      <c r="AJ43" s="336"/>
      <c r="AK43" s="336"/>
      <c r="AL43" s="336"/>
      <c r="AM43" s="336"/>
      <c r="AN43" s="310"/>
      <c r="AO43" s="335" t="s">
        <v>294</v>
      </c>
      <c r="AP43" s="336"/>
      <c r="AQ43" s="336"/>
      <c r="AR43" s="336"/>
      <c r="AS43" s="336"/>
      <c r="AT43" s="336"/>
      <c r="AU43" s="336"/>
      <c r="AV43" s="336"/>
      <c r="AW43" s="336"/>
      <c r="AX43" s="336"/>
      <c r="AY43" s="336"/>
      <c r="AZ43" s="336"/>
      <c r="BA43" s="105"/>
      <c r="BB43" s="105"/>
      <c r="BC43" s="105"/>
      <c r="BD43" s="105"/>
      <c r="BE43" s="105"/>
      <c r="BF43" s="105"/>
      <c r="BG43" s="104"/>
      <c r="BH43" s="104"/>
    </row>
    <row r="44" spans="1:60" s="106" customFormat="1" ht="14.5">
      <c r="A44" s="104"/>
      <c r="B44" s="310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0"/>
      <c r="P44" s="331"/>
      <c r="Q44" s="335" t="s">
        <v>295</v>
      </c>
      <c r="R44" s="336"/>
      <c r="S44" s="336"/>
      <c r="T44" s="310"/>
      <c r="U44" s="335" t="s">
        <v>296</v>
      </c>
      <c r="V44" s="336"/>
      <c r="W44" s="336"/>
      <c r="X44" s="310"/>
      <c r="Y44" s="335" t="s">
        <v>297</v>
      </c>
      <c r="Z44" s="336"/>
      <c r="AA44" s="336"/>
      <c r="AB44" s="310"/>
      <c r="AC44" s="335" t="s">
        <v>295</v>
      </c>
      <c r="AD44" s="336"/>
      <c r="AE44" s="336"/>
      <c r="AF44" s="310"/>
      <c r="AG44" s="335" t="s">
        <v>296</v>
      </c>
      <c r="AH44" s="336"/>
      <c r="AI44" s="336"/>
      <c r="AJ44" s="310"/>
      <c r="AK44" s="335" t="s">
        <v>297</v>
      </c>
      <c r="AL44" s="336"/>
      <c r="AM44" s="336"/>
      <c r="AN44" s="310"/>
      <c r="AO44" s="335" t="s">
        <v>295</v>
      </c>
      <c r="AP44" s="336"/>
      <c r="AQ44" s="336"/>
      <c r="AR44" s="310"/>
      <c r="AS44" s="335" t="s">
        <v>296</v>
      </c>
      <c r="AT44" s="336"/>
      <c r="AU44" s="336"/>
      <c r="AV44" s="310"/>
      <c r="AW44" s="335" t="s">
        <v>297</v>
      </c>
      <c r="AX44" s="336"/>
      <c r="AY44" s="336"/>
      <c r="AZ44" s="310"/>
      <c r="BA44" s="107"/>
      <c r="BB44" s="107"/>
      <c r="BC44" s="107"/>
      <c r="BD44" s="105"/>
      <c r="BE44" s="105"/>
      <c r="BF44" s="105"/>
      <c r="BG44" s="104"/>
      <c r="BH44" s="104"/>
    </row>
    <row r="45" spans="1:60" s="109" customFormat="1" ht="13.5" thickBot="1">
      <c r="A45" s="108"/>
      <c r="B45" s="407">
        <v>1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9">
        <v>2</v>
      </c>
      <c r="P45" s="410"/>
      <c r="Q45" s="411">
        <v>3</v>
      </c>
      <c r="R45" s="412"/>
      <c r="S45" s="412"/>
      <c r="T45" s="413"/>
      <c r="U45" s="411">
        <v>4</v>
      </c>
      <c r="V45" s="412"/>
      <c r="W45" s="412"/>
      <c r="X45" s="413"/>
      <c r="Y45" s="411">
        <v>5</v>
      </c>
      <c r="Z45" s="412"/>
      <c r="AA45" s="412"/>
      <c r="AB45" s="413"/>
      <c r="AC45" s="411">
        <v>6</v>
      </c>
      <c r="AD45" s="412"/>
      <c r="AE45" s="412"/>
      <c r="AF45" s="413"/>
      <c r="AG45" s="411">
        <v>7</v>
      </c>
      <c r="AH45" s="412"/>
      <c r="AI45" s="412"/>
      <c r="AJ45" s="413"/>
      <c r="AK45" s="411">
        <v>8</v>
      </c>
      <c r="AL45" s="412"/>
      <c r="AM45" s="412"/>
      <c r="AN45" s="413"/>
      <c r="AO45" s="411">
        <v>9</v>
      </c>
      <c r="AP45" s="412"/>
      <c r="AQ45" s="412"/>
      <c r="AR45" s="413"/>
      <c r="AS45" s="411">
        <v>10</v>
      </c>
      <c r="AT45" s="412"/>
      <c r="AU45" s="412"/>
      <c r="AV45" s="413"/>
      <c r="AW45" s="411">
        <v>11</v>
      </c>
      <c r="AX45" s="412"/>
      <c r="AY45" s="412"/>
      <c r="AZ45" s="412"/>
      <c r="BA45" s="89"/>
      <c r="BB45" s="89"/>
      <c r="BC45" s="89"/>
      <c r="BD45" s="89"/>
      <c r="BE45" s="89"/>
      <c r="BF45" s="89"/>
      <c r="BG45" s="108"/>
      <c r="BH45" s="108"/>
    </row>
    <row r="46" spans="1:60" s="112" customFormat="1" ht="55.5" customHeight="1" thickBot="1">
      <c r="A46" s="110"/>
      <c r="B46" s="416" t="s">
        <v>298</v>
      </c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7"/>
      <c r="O46" s="423" t="s">
        <v>272</v>
      </c>
      <c r="P46" s="424"/>
      <c r="Q46" s="420">
        <f>AO46/AC46</f>
        <v>67252.208835341371</v>
      </c>
      <c r="R46" s="421"/>
      <c r="S46" s="421"/>
      <c r="T46" s="422"/>
      <c r="U46" s="420">
        <f t="shared" ref="U46:U47" si="4">AS46/AG46</f>
        <v>70508.433734939754</v>
      </c>
      <c r="V46" s="421"/>
      <c r="W46" s="421"/>
      <c r="X46" s="422"/>
      <c r="Y46" s="420">
        <f t="shared" ref="Y46:Y47" si="5">AW46/AK46</f>
        <v>70508.433734939754</v>
      </c>
      <c r="Z46" s="421"/>
      <c r="AA46" s="421"/>
      <c r="AB46" s="422"/>
      <c r="AC46" s="420">
        <v>498</v>
      </c>
      <c r="AD46" s="421"/>
      <c r="AE46" s="421"/>
      <c r="AF46" s="422"/>
      <c r="AG46" s="420">
        <v>498</v>
      </c>
      <c r="AH46" s="421"/>
      <c r="AI46" s="421"/>
      <c r="AJ46" s="422"/>
      <c r="AK46" s="420">
        <v>498</v>
      </c>
      <c r="AL46" s="421"/>
      <c r="AM46" s="421"/>
      <c r="AN46" s="422"/>
      <c r="AO46" s="420">
        <v>33491600</v>
      </c>
      <c r="AP46" s="421"/>
      <c r="AQ46" s="421"/>
      <c r="AR46" s="422"/>
      <c r="AS46" s="420">
        <v>35113200</v>
      </c>
      <c r="AT46" s="421"/>
      <c r="AU46" s="421"/>
      <c r="AV46" s="422"/>
      <c r="AW46" s="420">
        <v>35113200</v>
      </c>
      <c r="AX46" s="421"/>
      <c r="AY46" s="421"/>
      <c r="AZ46" s="427"/>
      <c r="BA46" s="111"/>
      <c r="BB46" s="111"/>
      <c r="BC46" s="111"/>
      <c r="BD46" s="111"/>
      <c r="BE46" s="111"/>
      <c r="BF46" s="111"/>
      <c r="BG46" s="110"/>
      <c r="BH46" s="110"/>
    </row>
    <row r="47" spans="1:60" s="106" customFormat="1" ht="56.25" customHeight="1">
      <c r="A47" s="104"/>
      <c r="B47" s="416" t="s">
        <v>299</v>
      </c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7"/>
      <c r="O47" s="418" t="s">
        <v>274</v>
      </c>
      <c r="P47" s="419"/>
      <c r="Q47" s="420">
        <f>AO47/AC47</f>
        <v>59796.397515527948</v>
      </c>
      <c r="R47" s="421"/>
      <c r="S47" s="421"/>
      <c r="T47" s="422"/>
      <c r="U47" s="420">
        <f t="shared" si="4"/>
        <v>62497.018633540371</v>
      </c>
      <c r="V47" s="421"/>
      <c r="W47" s="421"/>
      <c r="X47" s="422"/>
      <c r="Y47" s="420">
        <f t="shared" si="5"/>
        <v>62497.018633540371</v>
      </c>
      <c r="Z47" s="421"/>
      <c r="AA47" s="421"/>
      <c r="AB47" s="422"/>
      <c r="AC47" s="425">
        <v>805</v>
      </c>
      <c r="AD47" s="416"/>
      <c r="AE47" s="416"/>
      <c r="AF47" s="426"/>
      <c r="AG47" s="425">
        <v>805</v>
      </c>
      <c r="AH47" s="416"/>
      <c r="AI47" s="416"/>
      <c r="AJ47" s="426"/>
      <c r="AK47" s="425">
        <v>805</v>
      </c>
      <c r="AL47" s="416"/>
      <c r="AM47" s="416"/>
      <c r="AN47" s="426"/>
      <c r="AO47" s="425">
        <v>48136100</v>
      </c>
      <c r="AP47" s="416"/>
      <c r="AQ47" s="416"/>
      <c r="AR47" s="426"/>
      <c r="AS47" s="425">
        <v>50310100</v>
      </c>
      <c r="AT47" s="416"/>
      <c r="AU47" s="416"/>
      <c r="AV47" s="426"/>
      <c r="AW47" s="425">
        <v>50310100</v>
      </c>
      <c r="AX47" s="416"/>
      <c r="AY47" s="416"/>
      <c r="AZ47" s="417"/>
      <c r="BA47" s="91"/>
      <c r="BB47" s="91"/>
      <c r="BC47" s="91"/>
      <c r="BD47" s="91"/>
      <c r="BE47" s="91"/>
      <c r="BF47" s="91"/>
      <c r="BG47" s="104"/>
      <c r="BH47" s="104"/>
    </row>
    <row r="48" spans="1:60" ht="15" thickBot="1">
      <c r="A48" s="110"/>
      <c r="B48" s="429" t="s">
        <v>300</v>
      </c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30">
        <v>9000</v>
      </c>
      <c r="P48" s="431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>
        <f>AO46+AO47</f>
        <v>81627700</v>
      </c>
      <c r="AP48" s="428"/>
      <c r="AQ48" s="428"/>
      <c r="AR48" s="428"/>
      <c r="AS48" s="428">
        <f>AS46+AS47</f>
        <v>85423300</v>
      </c>
      <c r="AT48" s="428"/>
      <c r="AU48" s="428"/>
      <c r="AV48" s="428"/>
      <c r="AW48" s="428">
        <f t="shared" ref="AW48" si="6">AW46+AW47</f>
        <v>85423300</v>
      </c>
      <c r="AX48" s="428"/>
      <c r="AY48" s="428"/>
      <c r="AZ48" s="428"/>
    </row>
    <row r="49" spans="1:52" s="87" customFormat="1" ht="6.75" customHeight="1">
      <c r="A49" s="103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</row>
    <row r="50" spans="1:52" s="87" customFormat="1" ht="18" customHeight="1">
      <c r="B50" s="414" t="s">
        <v>301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</row>
    <row r="51" spans="1:52" s="87" customFormat="1" ht="8.15" customHeight="1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</row>
    <row r="52" spans="1:52" s="87" customFormat="1" ht="45.75" customHeight="1">
      <c r="B52" s="326" t="s">
        <v>291</v>
      </c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327"/>
      <c r="O52" s="332" t="s">
        <v>62</v>
      </c>
      <c r="P52" s="327"/>
      <c r="Q52" s="335" t="s">
        <v>302</v>
      </c>
      <c r="R52" s="336"/>
      <c r="S52" s="336"/>
      <c r="T52" s="336"/>
      <c r="U52" s="336"/>
      <c r="V52" s="336"/>
      <c r="W52" s="336"/>
      <c r="X52" s="336"/>
      <c r="Y52" s="336"/>
      <c r="Z52" s="336"/>
      <c r="AA52" s="336"/>
      <c r="AB52" s="310"/>
      <c r="AC52" s="335" t="s">
        <v>293</v>
      </c>
      <c r="AD52" s="336"/>
      <c r="AE52" s="336"/>
      <c r="AF52" s="336"/>
      <c r="AG52" s="336"/>
      <c r="AH52" s="336"/>
      <c r="AI52" s="336"/>
      <c r="AJ52" s="336"/>
      <c r="AK52" s="336"/>
      <c r="AL52" s="336"/>
      <c r="AM52" s="336"/>
      <c r="AN52" s="310"/>
      <c r="AO52" s="335" t="s">
        <v>294</v>
      </c>
      <c r="AP52" s="336"/>
      <c r="AQ52" s="336"/>
      <c r="AR52" s="336"/>
      <c r="AS52" s="336"/>
      <c r="AT52" s="336"/>
      <c r="AU52" s="336"/>
      <c r="AV52" s="336"/>
      <c r="AW52" s="336"/>
      <c r="AX52" s="336"/>
      <c r="AY52" s="336"/>
      <c r="AZ52" s="336"/>
    </row>
    <row r="53" spans="1:52" s="87" customFormat="1" ht="66" customHeight="1"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1"/>
      <c r="O53" s="334"/>
      <c r="P53" s="331"/>
      <c r="Q53" s="335" t="s">
        <v>295</v>
      </c>
      <c r="R53" s="336"/>
      <c r="S53" s="336"/>
      <c r="T53" s="310"/>
      <c r="U53" s="335" t="s">
        <v>296</v>
      </c>
      <c r="V53" s="336"/>
      <c r="W53" s="336"/>
      <c r="X53" s="310"/>
      <c r="Y53" s="335" t="s">
        <v>297</v>
      </c>
      <c r="Z53" s="336"/>
      <c r="AA53" s="336"/>
      <c r="AB53" s="310"/>
      <c r="AC53" s="335" t="s">
        <v>295</v>
      </c>
      <c r="AD53" s="336"/>
      <c r="AE53" s="336"/>
      <c r="AF53" s="310"/>
      <c r="AG53" s="335" t="s">
        <v>296</v>
      </c>
      <c r="AH53" s="336"/>
      <c r="AI53" s="336"/>
      <c r="AJ53" s="310"/>
      <c r="AK53" s="335" t="s">
        <v>297</v>
      </c>
      <c r="AL53" s="336"/>
      <c r="AM53" s="336"/>
      <c r="AN53" s="310"/>
      <c r="AO53" s="335" t="s">
        <v>295</v>
      </c>
      <c r="AP53" s="336"/>
      <c r="AQ53" s="336"/>
      <c r="AR53" s="310"/>
      <c r="AS53" s="335" t="s">
        <v>296</v>
      </c>
      <c r="AT53" s="336"/>
      <c r="AU53" s="336"/>
      <c r="AV53" s="310"/>
      <c r="AW53" s="335" t="s">
        <v>297</v>
      </c>
      <c r="AX53" s="336"/>
      <c r="AY53" s="336"/>
      <c r="AZ53" s="310"/>
    </row>
    <row r="54" spans="1:52" s="113" customFormat="1" ht="18" customHeight="1" thickBot="1">
      <c r="B54" s="435">
        <v>1</v>
      </c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6"/>
      <c r="O54" s="437">
        <v>2</v>
      </c>
      <c r="P54" s="436"/>
      <c r="Q54" s="438">
        <v>3</v>
      </c>
      <c r="R54" s="439"/>
      <c r="S54" s="439"/>
      <c r="T54" s="440"/>
      <c r="U54" s="438">
        <v>4</v>
      </c>
      <c r="V54" s="439"/>
      <c r="W54" s="439"/>
      <c r="X54" s="440"/>
      <c r="Y54" s="438">
        <v>5</v>
      </c>
      <c r="Z54" s="439"/>
      <c r="AA54" s="439"/>
      <c r="AB54" s="440"/>
      <c r="AC54" s="438">
        <v>6</v>
      </c>
      <c r="AD54" s="439"/>
      <c r="AE54" s="439"/>
      <c r="AF54" s="440"/>
      <c r="AG54" s="438">
        <v>7</v>
      </c>
      <c r="AH54" s="439"/>
      <c r="AI54" s="439"/>
      <c r="AJ54" s="440"/>
      <c r="AK54" s="438">
        <v>8</v>
      </c>
      <c r="AL54" s="439"/>
      <c r="AM54" s="439"/>
      <c r="AN54" s="440"/>
      <c r="AO54" s="438">
        <v>9</v>
      </c>
      <c r="AP54" s="439"/>
      <c r="AQ54" s="439"/>
      <c r="AR54" s="440"/>
      <c r="AS54" s="438">
        <v>10</v>
      </c>
      <c r="AT54" s="439"/>
      <c r="AU54" s="439"/>
      <c r="AV54" s="440"/>
      <c r="AW54" s="441">
        <v>11</v>
      </c>
      <c r="AX54" s="442"/>
      <c r="AY54" s="442"/>
      <c r="AZ54" s="443"/>
    </row>
    <row r="55" spans="1:52" s="87" customFormat="1" ht="18" customHeight="1" thickBot="1">
      <c r="B55" s="310" t="s">
        <v>303</v>
      </c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2"/>
      <c r="O55" s="313" t="s">
        <v>272</v>
      </c>
      <c r="P55" s="314"/>
      <c r="Q55" s="304">
        <v>26734.61</v>
      </c>
      <c r="R55" s="305"/>
      <c r="S55" s="305"/>
      <c r="T55" s="306"/>
      <c r="U55" s="432">
        <f>AS55/AG55</f>
        <v>27319.587628865978</v>
      </c>
      <c r="V55" s="433"/>
      <c r="W55" s="433"/>
      <c r="X55" s="434"/>
      <c r="Y55" s="432">
        <f>AW55/AK55</f>
        <v>27319.587628865978</v>
      </c>
      <c r="Z55" s="433"/>
      <c r="AA55" s="433"/>
      <c r="AB55" s="434"/>
      <c r="AC55" s="304">
        <v>485</v>
      </c>
      <c r="AD55" s="305"/>
      <c r="AE55" s="305"/>
      <c r="AF55" s="306"/>
      <c r="AG55" s="304">
        <v>485</v>
      </c>
      <c r="AH55" s="305"/>
      <c r="AI55" s="305"/>
      <c r="AJ55" s="306"/>
      <c r="AK55" s="304">
        <v>485</v>
      </c>
      <c r="AL55" s="305"/>
      <c r="AM55" s="305"/>
      <c r="AN55" s="306"/>
      <c r="AO55" s="304">
        <v>12916287.859999999</v>
      </c>
      <c r="AP55" s="305"/>
      <c r="AQ55" s="305"/>
      <c r="AR55" s="306"/>
      <c r="AS55" s="304">
        <v>13250000</v>
      </c>
      <c r="AT55" s="305"/>
      <c r="AU55" s="305"/>
      <c r="AV55" s="306"/>
      <c r="AW55" s="307">
        <v>13250000</v>
      </c>
      <c r="AX55" s="308"/>
      <c r="AY55" s="308"/>
      <c r="AZ55" s="309"/>
    </row>
    <row r="56" spans="1:52" s="87" customFormat="1" ht="18" customHeight="1" thickBot="1">
      <c r="B56" s="310" t="s">
        <v>304</v>
      </c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2"/>
      <c r="O56" s="313" t="s">
        <v>274</v>
      </c>
      <c r="P56" s="314"/>
      <c r="Q56" s="444">
        <f>AO56/AC56</f>
        <v>9092.8169014084506</v>
      </c>
      <c r="R56" s="445"/>
      <c r="S56" s="445"/>
      <c r="T56" s="446"/>
      <c r="U56" s="432">
        <f t="shared" ref="U56:U57" si="7">AS56/AG56</f>
        <v>11267.605633802817</v>
      </c>
      <c r="V56" s="433"/>
      <c r="W56" s="433"/>
      <c r="X56" s="434"/>
      <c r="Y56" s="432">
        <f t="shared" ref="Y56:Y57" si="8">AW56/AK56</f>
        <v>11267.605633802817</v>
      </c>
      <c r="Z56" s="433"/>
      <c r="AA56" s="433"/>
      <c r="AB56" s="434"/>
      <c r="AC56" s="304">
        <v>710</v>
      </c>
      <c r="AD56" s="305"/>
      <c r="AE56" s="305"/>
      <c r="AF56" s="306"/>
      <c r="AG56" s="304">
        <v>710</v>
      </c>
      <c r="AH56" s="305"/>
      <c r="AI56" s="305"/>
      <c r="AJ56" s="306"/>
      <c r="AK56" s="304">
        <v>710</v>
      </c>
      <c r="AL56" s="305"/>
      <c r="AM56" s="305"/>
      <c r="AN56" s="306"/>
      <c r="AO56" s="304">
        <v>6455900</v>
      </c>
      <c r="AP56" s="305"/>
      <c r="AQ56" s="305"/>
      <c r="AR56" s="306"/>
      <c r="AS56" s="304">
        <v>8000000</v>
      </c>
      <c r="AT56" s="305"/>
      <c r="AU56" s="305"/>
      <c r="AV56" s="306"/>
      <c r="AW56" s="307">
        <v>8000000</v>
      </c>
      <c r="AX56" s="308"/>
      <c r="AY56" s="308"/>
      <c r="AZ56" s="309"/>
    </row>
    <row r="57" spans="1:52" s="87" customFormat="1" ht="18" customHeight="1" thickBot="1">
      <c r="B57" s="310" t="s">
        <v>305</v>
      </c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2"/>
      <c r="O57" s="313" t="s">
        <v>276</v>
      </c>
      <c r="P57" s="314"/>
      <c r="Q57" s="304">
        <v>5500</v>
      </c>
      <c r="R57" s="305"/>
      <c r="S57" s="305"/>
      <c r="T57" s="306"/>
      <c r="U57" s="432">
        <f t="shared" si="7"/>
        <v>5494.5054945054944</v>
      </c>
      <c r="V57" s="433"/>
      <c r="W57" s="433"/>
      <c r="X57" s="434"/>
      <c r="Y57" s="432">
        <f t="shared" si="8"/>
        <v>5494.5054945054944</v>
      </c>
      <c r="Z57" s="433"/>
      <c r="AA57" s="433"/>
      <c r="AB57" s="434"/>
      <c r="AC57" s="444">
        <f>AO57/Q57</f>
        <v>270.74229454545457</v>
      </c>
      <c r="AD57" s="445"/>
      <c r="AE57" s="445"/>
      <c r="AF57" s="446"/>
      <c r="AG57" s="444">
        <v>455</v>
      </c>
      <c r="AH57" s="445"/>
      <c r="AI57" s="445"/>
      <c r="AJ57" s="446"/>
      <c r="AK57" s="444">
        <v>455</v>
      </c>
      <c r="AL57" s="445"/>
      <c r="AM57" s="445"/>
      <c r="AN57" s="446"/>
      <c r="AO57" s="304">
        <v>1489082.62</v>
      </c>
      <c r="AP57" s="305"/>
      <c r="AQ57" s="305"/>
      <c r="AR57" s="306"/>
      <c r="AS57" s="304">
        <v>2500000</v>
      </c>
      <c r="AT57" s="305"/>
      <c r="AU57" s="305"/>
      <c r="AV57" s="306"/>
      <c r="AW57" s="307">
        <v>2500000</v>
      </c>
      <c r="AX57" s="308"/>
      <c r="AY57" s="308"/>
      <c r="AZ57" s="309"/>
    </row>
    <row r="58" spans="1:52" s="87" customFormat="1" ht="33.75" customHeight="1" thickBot="1">
      <c r="B58" s="310" t="s">
        <v>460</v>
      </c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2"/>
      <c r="O58" s="313" t="s">
        <v>278</v>
      </c>
      <c r="P58" s="314"/>
      <c r="Q58" s="304"/>
      <c r="R58" s="305"/>
      <c r="S58" s="305"/>
      <c r="T58" s="306"/>
      <c r="U58" s="304"/>
      <c r="V58" s="305"/>
      <c r="W58" s="305"/>
      <c r="X58" s="306"/>
      <c r="Y58" s="304"/>
      <c r="Z58" s="305"/>
      <c r="AA58" s="305"/>
      <c r="AB58" s="306"/>
      <c r="AC58" s="304"/>
      <c r="AD58" s="305"/>
      <c r="AE58" s="305"/>
      <c r="AF58" s="306"/>
      <c r="AG58" s="304"/>
      <c r="AH58" s="305"/>
      <c r="AI58" s="305"/>
      <c r="AJ58" s="306"/>
      <c r="AK58" s="304"/>
      <c r="AL58" s="305"/>
      <c r="AM58" s="305"/>
      <c r="AN58" s="306"/>
      <c r="AO58" s="315">
        <v>29100</v>
      </c>
      <c r="AP58" s="316"/>
      <c r="AQ58" s="316"/>
      <c r="AR58" s="317"/>
      <c r="AS58" s="304">
        <v>0</v>
      </c>
      <c r="AT58" s="305"/>
      <c r="AU58" s="305"/>
      <c r="AV58" s="306"/>
      <c r="AW58" s="307">
        <f>AS58</f>
        <v>0</v>
      </c>
      <c r="AX58" s="308"/>
      <c r="AY58" s="308"/>
      <c r="AZ58" s="309"/>
    </row>
    <row r="59" spans="1:52" s="87" customFormat="1" ht="18" customHeight="1" thickBot="1">
      <c r="B59" s="310" t="s">
        <v>461</v>
      </c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2"/>
      <c r="O59" s="313" t="s">
        <v>280</v>
      </c>
      <c r="P59" s="314"/>
      <c r="Q59" s="304"/>
      <c r="R59" s="305"/>
      <c r="S59" s="305"/>
      <c r="T59" s="306"/>
      <c r="U59" s="304"/>
      <c r="V59" s="305"/>
      <c r="W59" s="305"/>
      <c r="X59" s="306"/>
      <c r="Y59" s="304"/>
      <c r="Z59" s="305"/>
      <c r="AA59" s="305"/>
      <c r="AB59" s="306"/>
      <c r="AC59" s="304"/>
      <c r="AD59" s="305"/>
      <c r="AE59" s="305"/>
      <c r="AF59" s="306"/>
      <c r="AG59" s="304"/>
      <c r="AH59" s="305"/>
      <c r="AI59" s="305"/>
      <c r="AJ59" s="306"/>
      <c r="AK59" s="304"/>
      <c r="AL59" s="305"/>
      <c r="AM59" s="305"/>
      <c r="AN59" s="306"/>
      <c r="AO59" s="315">
        <v>2277506</v>
      </c>
      <c r="AP59" s="316"/>
      <c r="AQ59" s="316"/>
      <c r="AR59" s="317"/>
      <c r="AS59" s="304">
        <v>0</v>
      </c>
      <c r="AT59" s="305"/>
      <c r="AU59" s="305"/>
      <c r="AV59" s="306"/>
      <c r="AW59" s="307">
        <f>AS59</f>
        <v>0</v>
      </c>
      <c r="AX59" s="308"/>
      <c r="AY59" s="308"/>
      <c r="AZ59" s="309"/>
    </row>
    <row r="60" spans="1:52" s="87" customFormat="1" ht="18" customHeight="1" thickBot="1">
      <c r="B60" s="310" t="s">
        <v>306</v>
      </c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2"/>
      <c r="O60" s="313" t="s">
        <v>282</v>
      </c>
      <c r="P60" s="314"/>
      <c r="Q60" s="304"/>
      <c r="R60" s="305"/>
      <c r="S60" s="305"/>
      <c r="T60" s="306"/>
      <c r="U60" s="304"/>
      <c r="V60" s="305"/>
      <c r="W60" s="305"/>
      <c r="X60" s="306"/>
      <c r="Y60" s="304"/>
      <c r="Z60" s="305"/>
      <c r="AA60" s="305"/>
      <c r="AB60" s="306"/>
      <c r="AC60" s="304"/>
      <c r="AD60" s="305"/>
      <c r="AE60" s="305"/>
      <c r="AF60" s="306"/>
      <c r="AG60" s="304"/>
      <c r="AH60" s="305"/>
      <c r="AI60" s="305"/>
      <c r="AJ60" s="306"/>
      <c r="AK60" s="304"/>
      <c r="AL60" s="305"/>
      <c r="AM60" s="305"/>
      <c r="AN60" s="306"/>
      <c r="AO60" s="315">
        <v>246100.2</v>
      </c>
      <c r="AP60" s="316"/>
      <c r="AQ60" s="316"/>
      <c r="AR60" s="317"/>
      <c r="AS60" s="304">
        <v>1450000</v>
      </c>
      <c r="AT60" s="305"/>
      <c r="AU60" s="305"/>
      <c r="AV60" s="306"/>
      <c r="AW60" s="307">
        <f>AS60</f>
        <v>1450000</v>
      </c>
      <c r="AX60" s="308"/>
      <c r="AY60" s="308"/>
      <c r="AZ60" s="309"/>
    </row>
    <row r="61" spans="1:52" s="87" customFormat="1" ht="18" customHeight="1" thickBot="1">
      <c r="B61" s="310" t="s">
        <v>464</v>
      </c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2"/>
      <c r="O61" s="313" t="s">
        <v>463</v>
      </c>
      <c r="P61" s="314"/>
      <c r="Q61" s="304"/>
      <c r="R61" s="305"/>
      <c r="S61" s="305"/>
      <c r="T61" s="306"/>
      <c r="U61" s="304"/>
      <c r="V61" s="305"/>
      <c r="W61" s="305"/>
      <c r="X61" s="306"/>
      <c r="Y61" s="304"/>
      <c r="Z61" s="305"/>
      <c r="AA61" s="305"/>
      <c r="AB61" s="306"/>
      <c r="AC61" s="304"/>
      <c r="AD61" s="305"/>
      <c r="AE61" s="305"/>
      <c r="AF61" s="306"/>
      <c r="AG61" s="304"/>
      <c r="AH61" s="305"/>
      <c r="AI61" s="305"/>
      <c r="AJ61" s="306"/>
      <c r="AK61" s="304"/>
      <c r="AL61" s="305"/>
      <c r="AM61" s="305"/>
      <c r="AN61" s="306"/>
      <c r="AO61" s="315">
        <v>100000</v>
      </c>
      <c r="AP61" s="316"/>
      <c r="AQ61" s="316"/>
      <c r="AR61" s="317"/>
      <c r="AS61" s="304">
        <v>100000</v>
      </c>
      <c r="AT61" s="305"/>
      <c r="AU61" s="305"/>
      <c r="AV61" s="306"/>
      <c r="AW61" s="307">
        <f>AS61</f>
        <v>100000</v>
      </c>
      <c r="AX61" s="308"/>
      <c r="AY61" s="308"/>
      <c r="AZ61" s="309"/>
    </row>
    <row r="62" spans="1:52" s="87" customFormat="1" ht="18" customHeight="1" thickBot="1">
      <c r="B62" s="310" t="s">
        <v>465</v>
      </c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2"/>
      <c r="O62" s="313" t="s">
        <v>466</v>
      </c>
      <c r="P62" s="314"/>
      <c r="Q62" s="304"/>
      <c r="R62" s="305"/>
      <c r="S62" s="305"/>
      <c r="T62" s="306"/>
      <c r="U62" s="304"/>
      <c r="V62" s="305"/>
      <c r="W62" s="305"/>
      <c r="X62" s="306"/>
      <c r="Y62" s="304"/>
      <c r="Z62" s="305"/>
      <c r="AA62" s="305"/>
      <c r="AB62" s="306"/>
      <c r="AC62" s="304"/>
      <c r="AD62" s="305"/>
      <c r="AE62" s="305"/>
      <c r="AF62" s="306"/>
      <c r="AG62" s="304"/>
      <c r="AH62" s="305"/>
      <c r="AI62" s="305"/>
      <c r="AJ62" s="306"/>
      <c r="AK62" s="304"/>
      <c r="AL62" s="305"/>
      <c r="AM62" s="305"/>
      <c r="AN62" s="306"/>
      <c r="AO62" s="315">
        <v>-10000</v>
      </c>
      <c r="AP62" s="316"/>
      <c r="AQ62" s="316"/>
      <c r="AR62" s="317"/>
      <c r="AS62" s="304"/>
      <c r="AT62" s="305"/>
      <c r="AU62" s="305"/>
      <c r="AV62" s="306"/>
      <c r="AW62" s="307"/>
      <c r="AX62" s="308"/>
      <c r="AY62" s="308"/>
      <c r="AZ62" s="309"/>
    </row>
    <row r="63" spans="1:52" s="87" customFormat="1" ht="18" customHeight="1">
      <c r="B63" s="310" t="s">
        <v>520</v>
      </c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2"/>
      <c r="O63" s="313" t="s">
        <v>521</v>
      </c>
      <c r="P63" s="314"/>
      <c r="Q63" s="304"/>
      <c r="R63" s="305"/>
      <c r="S63" s="305"/>
      <c r="T63" s="306"/>
      <c r="U63" s="304"/>
      <c r="V63" s="305"/>
      <c r="W63" s="305"/>
      <c r="X63" s="306"/>
      <c r="Y63" s="304"/>
      <c r="Z63" s="305"/>
      <c r="AA63" s="305"/>
      <c r="AB63" s="306"/>
      <c r="AC63" s="304"/>
      <c r="AD63" s="305"/>
      <c r="AE63" s="305"/>
      <c r="AF63" s="306"/>
      <c r="AG63" s="304"/>
      <c r="AH63" s="305"/>
      <c r="AI63" s="305"/>
      <c r="AJ63" s="306"/>
      <c r="AK63" s="304"/>
      <c r="AL63" s="305"/>
      <c r="AM63" s="305"/>
      <c r="AN63" s="306"/>
      <c r="AO63" s="315">
        <v>43899.8</v>
      </c>
      <c r="AP63" s="316"/>
      <c r="AQ63" s="316"/>
      <c r="AR63" s="317"/>
      <c r="AS63" s="304"/>
      <c r="AT63" s="305"/>
      <c r="AU63" s="305"/>
      <c r="AV63" s="306"/>
      <c r="AW63" s="307"/>
      <c r="AX63" s="308"/>
      <c r="AY63" s="308"/>
      <c r="AZ63" s="309"/>
    </row>
    <row r="64" spans="1:52" ht="18" customHeight="1" thickBot="1">
      <c r="A64" s="104"/>
      <c r="B64" s="447" t="s">
        <v>300</v>
      </c>
      <c r="C64" s="447"/>
      <c r="D64" s="447"/>
      <c r="E64" s="447"/>
      <c r="F64" s="447"/>
      <c r="G64" s="447"/>
      <c r="H64" s="447"/>
      <c r="I64" s="447"/>
      <c r="J64" s="447"/>
      <c r="K64" s="447"/>
      <c r="L64" s="447"/>
      <c r="M64" s="447"/>
      <c r="N64" s="447"/>
      <c r="O64" s="448">
        <v>9000</v>
      </c>
      <c r="P64" s="449"/>
      <c r="Q64" s="450" t="s">
        <v>103</v>
      </c>
      <c r="R64" s="450"/>
      <c r="S64" s="450"/>
      <c r="T64" s="450"/>
      <c r="U64" s="450" t="s">
        <v>103</v>
      </c>
      <c r="V64" s="450"/>
      <c r="W64" s="450"/>
      <c r="X64" s="450"/>
      <c r="Y64" s="450" t="s">
        <v>103</v>
      </c>
      <c r="Z64" s="450"/>
      <c r="AA64" s="450"/>
      <c r="AB64" s="450"/>
      <c r="AC64" s="450" t="s">
        <v>103</v>
      </c>
      <c r="AD64" s="450"/>
      <c r="AE64" s="450"/>
      <c r="AF64" s="450"/>
      <c r="AG64" s="450" t="s">
        <v>103</v>
      </c>
      <c r="AH64" s="450"/>
      <c r="AI64" s="450"/>
      <c r="AJ64" s="450"/>
      <c r="AK64" s="450" t="s">
        <v>103</v>
      </c>
      <c r="AL64" s="450"/>
      <c r="AM64" s="450"/>
      <c r="AN64" s="450"/>
      <c r="AO64" s="450">
        <f>AO55+AO56+AO57+AO58+AO59+AO63+AO60+AO61</f>
        <v>23557876.48</v>
      </c>
      <c r="AP64" s="450"/>
      <c r="AQ64" s="450"/>
      <c r="AR64" s="450"/>
      <c r="AS64" s="450">
        <f>AS55+AS56+AS57+AS58+AS59+AS63+AS60+AS61</f>
        <v>25300000</v>
      </c>
      <c r="AT64" s="450"/>
      <c r="AU64" s="450"/>
      <c r="AV64" s="450"/>
      <c r="AW64" s="450">
        <f>AW55+AW56+AW57+AW58+AW59+AW63+AW60+AW61</f>
        <v>25300000</v>
      </c>
      <c r="AX64" s="450"/>
      <c r="AY64" s="450"/>
      <c r="AZ64" s="450"/>
    </row>
    <row r="65" spans="1:62" s="87" customFormat="1" ht="15" customHeight="1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</row>
    <row r="66" spans="1:62" s="87" customFormat="1" ht="18" customHeight="1">
      <c r="A66" s="103"/>
      <c r="B66" s="451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  <c r="AB66" s="452"/>
      <c r="AC66" s="452"/>
      <c r="AD66" s="452"/>
      <c r="AE66" s="452"/>
      <c r="AF66" s="452"/>
      <c r="AG66" s="452"/>
      <c r="AH66" s="452"/>
      <c r="AI66" s="452"/>
      <c r="AJ66" s="452"/>
      <c r="AK66" s="452"/>
      <c r="AL66" s="452"/>
      <c r="AM66" s="452"/>
      <c r="AN66" s="452"/>
      <c r="AO66" s="452"/>
      <c r="AP66" s="452"/>
      <c r="AQ66" s="452"/>
      <c r="AR66" s="452"/>
      <c r="AS66" s="452"/>
      <c r="AT66" s="452"/>
      <c r="AU66" s="452"/>
      <c r="AV66" s="452"/>
      <c r="AW66" s="452"/>
      <c r="AX66" s="452"/>
      <c r="AY66" s="452"/>
      <c r="AZ66" s="452"/>
    </row>
    <row r="67" spans="1:62" s="87" customFormat="1" ht="8.15" customHeight="1">
      <c r="A67" s="103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</row>
    <row r="68" spans="1:62" s="106" customFormat="1" ht="31.5" customHeight="1">
      <c r="A68" s="104"/>
      <c r="B68" s="328"/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  <c r="AK68" s="328"/>
      <c r="AL68" s="328"/>
      <c r="AM68" s="328"/>
      <c r="AN68" s="328"/>
      <c r="AO68" s="328"/>
      <c r="AP68" s="328"/>
      <c r="AQ68" s="328"/>
      <c r="AR68" s="328"/>
      <c r="AS68" s="328"/>
      <c r="AT68" s="328"/>
      <c r="AU68" s="328"/>
      <c r="AV68" s="328"/>
      <c r="AW68" s="328"/>
      <c r="AX68" s="328"/>
      <c r="AY68" s="328"/>
      <c r="AZ68" s="328"/>
      <c r="BA68" s="105"/>
      <c r="BB68" s="105"/>
      <c r="BC68" s="105"/>
      <c r="BD68" s="105"/>
      <c r="BE68" s="105"/>
      <c r="BF68" s="105"/>
      <c r="BG68" s="104"/>
      <c r="BH68" s="104"/>
    </row>
    <row r="69" spans="1:62" s="106" customFormat="1" ht="75" customHeight="1">
      <c r="A69" s="104"/>
      <c r="B69" s="328"/>
      <c r="C69" s="328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453"/>
      <c r="W69" s="328"/>
      <c r="X69" s="453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8"/>
      <c r="AL69" s="328"/>
      <c r="AM69" s="328"/>
      <c r="AN69" s="328"/>
      <c r="AO69" s="328"/>
      <c r="AP69" s="328"/>
      <c r="AQ69" s="328"/>
      <c r="AR69" s="328"/>
      <c r="AS69" s="328"/>
      <c r="AT69" s="328"/>
      <c r="AU69" s="328"/>
      <c r="AV69" s="328"/>
      <c r="AW69" s="328"/>
      <c r="AX69" s="328"/>
      <c r="AY69" s="328"/>
      <c r="AZ69" s="328"/>
      <c r="BA69" s="107"/>
      <c r="BB69" s="107"/>
      <c r="BC69" s="107"/>
      <c r="BD69" s="105"/>
      <c r="BE69" s="105"/>
      <c r="BF69" s="105"/>
      <c r="BG69" s="104"/>
      <c r="BH69" s="104"/>
    </row>
    <row r="70" spans="1:62" s="109" customFormat="1">
      <c r="A70" s="108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4"/>
      <c r="R70" s="454"/>
      <c r="S70" s="454"/>
      <c r="T70" s="454"/>
      <c r="U70" s="328"/>
      <c r="V70" s="453"/>
      <c r="W70" s="328"/>
      <c r="X70" s="453"/>
      <c r="Y70" s="454"/>
      <c r="Z70" s="454"/>
      <c r="AA70" s="454"/>
      <c r="AB70" s="454"/>
      <c r="AC70" s="454"/>
      <c r="AD70" s="454"/>
      <c r="AE70" s="454"/>
      <c r="AF70" s="454"/>
      <c r="AG70" s="454"/>
      <c r="AH70" s="454"/>
      <c r="AI70" s="454"/>
      <c r="AJ70" s="454"/>
      <c r="AK70" s="454"/>
      <c r="AL70" s="454"/>
      <c r="AM70" s="454"/>
      <c r="AN70" s="454"/>
      <c r="AO70" s="454"/>
      <c r="AP70" s="454"/>
      <c r="AQ70" s="454"/>
      <c r="AR70" s="454"/>
      <c r="AS70" s="454"/>
      <c r="AT70" s="454"/>
      <c r="AU70" s="454"/>
      <c r="AV70" s="454"/>
      <c r="AW70" s="454"/>
      <c r="AX70" s="454"/>
      <c r="AY70" s="454"/>
      <c r="AZ70" s="454"/>
      <c r="BA70" s="89"/>
      <c r="BB70" s="89"/>
      <c r="BC70" s="89"/>
      <c r="BD70" s="89"/>
      <c r="BE70" s="89"/>
      <c r="BF70" s="89"/>
      <c r="BG70" s="108"/>
      <c r="BH70" s="108"/>
    </row>
    <row r="71" spans="1:62" s="106" customFormat="1" ht="18" customHeight="1">
      <c r="A71" s="104"/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/>
      <c r="N71" s="457"/>
      <c r="O71" s="458"/>
      <c r="P71" s="458"/>
      <c r="Q71" s="456"/>
      <c r="R71" s="456"/>
      <c r="S71" s="456"/>
      <c r="T71" s="456"/>
      <c r="U71" s="328"/>
      <c r="V71" s="453"/>
      <c r="W71" s="328"/>
      <c r="X71" s="453"/>
      <c r="Y71" s="456"/>
      <c r="Z71" s="456"/>
      <c r="AA71" s="456"/>
      <c r="AB71" s="456"/>
      <c r="AC71" s="456"/>
      <c r="AD71" s="456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328"/>
      <c r="AX71" s="328"/>
      <c r="AY71" s="328"/>
      <c r="AZ71" s="328"/>
      <c r="BA71" s="91"/>
      <c r="BB71" s="91"/>
      <c r="BC71" s="91"/>
      <c r="BD71" s="91"/>
      <c r="BE71" s="91"/>
      <c r="BF71" s="91"/>
      <c r="BG71" s="104"/>
      <c r="BH71" s="104"/>
    </row>
    <row r="72" spans="1:62" s="106" customFormat="1" ht="18" customHeight="1">
      <c r="A72" s="104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/>
      <c r="N72" s="457"/>
      <c r="O72" s="458"/>
      <c r="P72" s="458"/>
      <c r="Q72" s="456"/>
      <c r="R72" s="456"/>
      <c r="S72" s="456"/>
      <c r="T72" s="456"/>
      <c r="U72" s="328"/>
      <c r="V72" s="453"/>
      <c r="W72" s="328"/>
      <c r="X72" s="453"/>
      <c r="Y72" s="456"/>
      <c r="Z72" s="456"/>
      <c r="AA72" s="456"/>
      <c r="AB72" s="456"/>
      <c r="AC72" s="456"/>
      <c r="AD72" s="456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328"/>
      <c r="AX72" s="328"/>
      <c r="AY72" s="328"/>
      <c r="AZ72" s="328"/>
      <c r="BA72" s="91"/>
      <c r="BB72" s="91"/>
      <c r="BC72" s="91"/>
      <c r="BD72" s="91"/>
      <c r="BE72" s="91"/>
      <c r="BF72" s="91"/>
      <c r="BG72" s="104"/>
      <c r="BH72" s="104"/>
    </row>
    <row r="73" spans="1:62" s="117" customFormat="1" ht="18" customHeight="1">
      <c r="A73" s="114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60"/>
      <c r="P73" s="460"/>
      <c r="Q73" s="456"/>
      <c r="R73" s="456"/>
      <c r="S73" s="456"/>
      <c r="T73" s="456"/>
      <c r="U73" s="328"/>
      <c r="V73" s="453"/>
      <c r="W73" s="328"/>
      <c r="X73" s="453"/>
      <c r="Y73" s="456"/>
      <c r="Z73" s="456"/>
      <c r="AA73" s="456"/>
      <c r="AB73" s="456"/>
      <c r="AC73" s="456"/>
      <c r="AD73" s="456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115"/>
      <c r="BB73" s="116"/>
      <c r="BC73" s="116"/>
      <c r="BD73" s="116"/>
      <c r="BE73" s="116"/>
      <c r="BF73" s="116"/>
      <c r="BG73" s="114"/>
      <c r="BH73" s="114"/>
    </row>
    <row r="74" spans="1:62" s="87" customFormat="1" ht="15" customHeight="1">
      <c r="A74" s="103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</row>
    <row r="75" spans="1:62" s="87" customFormat="1" ht="18" customHeight="1">
      <c r="A75" s="103"/>
      <c r="B75" s="451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52"/>
      <c r="AQ75" s="452"/>
      <c r="AR75" s="452"/>
      <c r="AS75" s="452"/>
      <c r="AT75" s="452"/>
      <c r="AU75" s="452"/>
      <c r="AV75" s="452"/>
      <c r="AW75" s="452"/>
      <c r="AX75" s="452"/>
      <c r="AY75" s="452"/>
      <c r="AZ75" s="452"/>
    </row>
    <row r="76" spans="1:62" s="87" customFormat="1" ht="8.15" customHeight="1">
      <c r="A76" s="103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</row>
    <row r="77" spans="1:62" s="106" customFormat="1" ht="35.25" customHeight="1">
      <c r="A77" s="104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105"/>
      <c r="BB77" s="105"/>
      <c r="BC77" s="105"/>
      <c r="BD77" s="105"/>
      <c r="BE77" s="105"/>
      <c r="BF77" s="105"/>
      <c r="BG77" s="104"/>
      <c r="BH77" s="104"/>
    </row>
    <row r="78" spans="1:62" s="106" customFormat="1" ht="79.5" customHeight="1">
      <c r="A78" s="104"/>
      <c r="B78" s="328"/>
      <c r="C78" s="328"/>
      <c r="D78" s="328"/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8"/>
      <c r="BA78" s="107"/>
      <c r="BB78" s="107"/>
      <c r="BC78" s="107"/>
      <c r="BD78" s="105"/>
      <c r="BE78" s="105"/>
      <c r="BF78" s="105"/>
      <c r="BG78" s="104"/>
      <c r="BH78" s="104"/>
    </row>
    <row r="79" spans="1:62" s="109" customFormat="1" ht="13">
      <c r="A79" s="108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5"/>
      <c r="O79" s="455"/>
      <c r="P79" s="455"/>
      <c r="Q79" s="454"/>
      <c r="R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4"/>
      <c r="AC79" s="454"/>
      <c r="AD79" s="454"/>
      <c r="AE79" s="454"/>
      <c r="AF79" s="454"/>
      <c r="AG79" s="454"/>
      <c r="AH79" s="454"/>
      <c r="AI79" s="454"/>
      <c r="AJ79" s="454"/>
      <c r="AK79" s="454"/>
      <c r="AL79" s="454"/>
      <c r="AM79" s="454"/>
      <c r="AN79" s="454"/>
      <c r="AO79" s="454"/>
      <c r="AP79" s="454"/>
      <c r="AQ79" s="454"/>
      <c r="AR79" s="454"/>
      <c r="AS79" s="454"/>
      <c r="AT79" s="454"/>
      <c r="AU79" s="454"/>
      <c r="AV79" s="454"/>
      <c r="AW79" s="454"/>
      <c r="AX79" s="454"/>
      <c r="AY79" s="454"/>
      <c r="AZ79" s="454"/>
      <c r="BA79" s="89"/>
      <c r="BB79" s="89"/>
      <c r="BC79" s="89"/>
      <c r="BD79" s="89"/>
      <c r="BE79" s="89"/>
      <c r="BF79" s="89"/>
      <c r="BG79" s="108"/>
      <c r="BH79" s="108"/>
    </row>
    <row r="80" spans="1:62" s="106" customFormat="1" ht="18" customHeight="1">
      <c r="A80" s="104"/>
      <c r="B80" s="457"/>
      <c r="C80" s="457"/>
      <c r="D80" s="457"/>
      <c r="E80" s="457"/>
      <c r="F80" s="457"/>
      <c r="G80" s="457"/>
      <c r="H80" s="457"/>
      <c r="I80" s="457"/>
      <c r="J80" s="457"/>
      <c r="K80" s="457"/>
      <c r="L80" s="457"/>
      <c r="M80" s="457"/>
      <c r="N80" s="457"/>
      <c r="O80" s="458"/>
      <c r="P80" s="458"/>
      <c r="Q80" s="456"/>
      <c r="R80" s="456"/>
      <c r="S80" s="456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328"/>
      <c r="AX80" s="328"/>
      <c r="AY80" s="328"/>
      <c r="AZ80" s="328"/>
      <c r="BA80" s="91"/>
      <c r="BB80" s="91"/>
      <c r="BC80" s="91"/>
      <c r="BD80" s="91"/>
      <c r="BE80" s="91"/>
      <c r="BF80" s="91"/>
      <c r="BG80" s="104"/>
      <c r="BH80" s="104"/>
    </row>
    <row r="81" spans="1:60" s="106" customFormat="1" ht="18" customHeight="1">
      <c r="A81" s="104"/>
      <c r="B81" s="457"/>
      <c r="C81" s="457"/>
      <c r="D81" s="457"/>
      <c r="E81" s="457"/>
      <c r="F81" s="457"/>
      <c r="G81" s="457"/>
      <c r="H81" s="457"/>
      <c r="I81" s="457"/>
      <c r="J81" s="457"/>
      <c r="K81" s="457"/>
      <c r="L81" s="457"/>
      <c r="M81" s="457"/>
      <c r="N81" s="457"/>
      <c r="O81" s="458"/>
      <c r="P81" s="458"/>
      <c r="Q81" s="456"/>
      <c r="R81" s="456"/>
      <c r="S81" s="456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328"/>
      <c r="AX81" s="328"/>
      <c r="AY81" s="328"/>
      <c r="AZ81" s="328"/>
      <c r="BA81" s="91"/>
      <c r="BB81" s="91"/>
      <c r="BC81" s="91"/>
      <c r="BD81" s="91"/>
      <c r="BE81" s="91"/>
      <c r="BF81" s="91"/>
      <c r="BG81" s="104"/>
      <c r="BH81" s="104"/>
    </row>
    <row r="82" spans="1:60" s="106" customFormat="1" ht="18" customHeight="1">
      <c r="A82" s="104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0"/>
      <c r="P82" s="460"/>
      <c r="Q82" s="456"/>
      <c r="R82" s="456"/>
      <c r="S82" s="456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328"/>
      <c r="AX82" s="328"/>
      <c r="AY82" s="328"/>
      <c r="AZ82" s="328"/>
      <c r="BA82" s="91"/>
      <c r="BB82" s="118"/>
      <c r="BC82" s="118"/>
      <c r="BD82" s="118"/>
      <c r="BE82" s="118"/>
      <c r="BF82" s="118"/>
      <c r="BG82" s="104"/>
      <c r="BH82" s="104"/>
    </row>
    <row r="83" spans="1:60" s="87" customFormat="1" ht="15" customHeight="1">
      <c r="A83" s="103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</row>
    <row r="84" spans="1:60">
      <c r="B84" s="451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  <c r="AB84" s="452"/>
      <c r="AC84" s="452"/>
      <c r="AD84" s="452"/>
      <c r="AE84" s="452"/>
      <c r="AF84" s="452"/>
      <c r="AG84" s="452"/>
      <c r="AH84" s="452"/>
      <c r="AI84" s="452"/>
      <c r="AJ84" s="452"/>
      <c r="AK84" s="452"/>
      <c r="AL84" s="452"/>
      <c r="AM84" s="452"/>
      <c r="AN84" s="452"/>
      <c r="AO84" s="452"/>
      <c r="AP84" s="452"/>
      <c r="AQ84" s="452"/>
      <c r="AR84" s="452"/>
      <c r="AS84" s="452"/>
      <c r="AT84" s="452"/>
      <c r="AU84" s="452"/>
      <c r="AV84" s="452"/>
      <c r="AW84" s="452"/>
      <c r="AX84" s="452"/>
      <c r="AY84" s="452"/>
      <c r="AZ84" s="452"/>
    </row>
    <row r="85" spans="1:60" ht="8.15" customHeight="1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</row>
    <row r="86" spans="1:60" s="106" customFormat="1" ht="14.5">
      <c r="A86" s="104"/>
      <c r="B86" s="328"/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8"/>
      <c r="BA86" s="105"/>
      <c r="BB86" s="105"/>
      <c r="BC86" s="105"/>
      <c r="BD86" s="105"/>
      <c r="BE86" s="105"/>
      <c r="BF86" s="105"/>
      <c r="BG86" s="104"/>
      <c r="BH86" s="104"/>
    </row>
    <row r="87" spans="1:60" s="106" customFormat="1" ht="14.5">
      <c r="A87" s="104"/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107"/>
      <c r="BB87" s="107"/>
      <c r="BC87" s="107"/>
      <c r="BD87" s="105"/>
      <c r="BE87" s="105"/>
      <c r="BF87" s="105"/>
      <c r="BG87" s="104"/>
      <c r="BH87" s="104"/>
    </row>
    <row r="88" spans="1:60" s="106" customFormat="1" ht="14.5">
      <c r="A88" s="104"/>
      <c r="B88" s="457"/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8"/>
      <c r="BA88" s="91"/>
      <c r="BB88" s="91"/>
      <c r="BC88" s="91"/>
      <c r="BD88" s="91"/>
      <c r="BE88" s="91"/>
      <c r="BF88" s="91"/>
      <c r="BG88" s="104"/>
      <c r="BH88" s="104"/>
    </row>
    <row r="89" spans="1:60" s="106" customFormat="1" ht="14.5">
      <c r="A89" s="104"/>
      <c r="B89" s="457"/>
      <c r="C89" s="457"/>
      <c r="D89" s="457"/>
      <c r="E89" s="457"/>
      <c r="F89" s="457"/>
      <c r="G89" s="457"/>
      <c r="H89" s="457"/>
      <c r="I89" s="457"/>
      <c r="J89" s="457"/>
      <c r="K89" s="457"/>
      <c r="L89" s="457"/>
      <c r="M89" s="457"/>
      <c r="N89" s="457"/>
      <c r="O89" s="458"/>
      <c r="P89" s="458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328"/>
      <c r="AX89" s="328"/>
      <c r="AY89" s="328"/>
      <c r="AZ89" s="328"/>
      <c r="BA89" s="91"/>
      <c r="BB89" s="91"/>
      <c r="BC89" s="91"/>
      <c r="BD89" s="91"/>
      <c r="BE89" s="91"/>
      <c r="BF89" s="91"/>
      <c r="BG89" s="104"/>
      <c r="BH89" s="104"/>
    </row>
    <row r="90" spans="1:60" s="106" customFormat="1" ht="14.5">
      <c r="A90" s="104"/>
      <c r="B90" s="457"/>
      <c r="C90" s="457"/>
      <c r="D90" s="457"/>
      <c r="E90" s="457"/>
      <c r="F90" s="457"/>
      <c r="G90" s="457"/>
      <c r="H90" s="457"/>
      <c r="I90" s="457"/>
      <c r="J90" s="457"/>
      <c r="K90" s="457"/>
      <c r="L90" s="457"/>
      <c r="M90" s="457"/>
      <c r="N90" s="457"/>
      <c r="O90" s="458"/>
      <c r="P90" s="458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456"/>
      <c r="AB90" s="456"/>
      <c r="AC90" s="456"/>
      <c r="AD90" s="456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328"/>
      <c r="AX90" s="328"/>
      <c r="AY90" s="328"/>
      <c r="AZ90" s="328"/>
      <c r="BA90" s="91"/>
      <c r="BB90" s="91"/>
      <c r="BC90" s="91"/>
      <c r="BD90" s="91"/>
      <c r="BE90" s="91"/>
      <c r="BF90" s="91"/>
      <c r="BG90" s="104"/>
      <c r="BH90" s="104"/>
    </row>
    <row r="91" spans="1:60" s="106" customFormat="1" ht="14.5">
      <c r="A91" s="104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0"/>
      <c r="P91" s="460"/>
      <c r="Q91" s="456"/>
      <c r="R91" s="456"/>
      <c r="S91" s="456"/>
      <c r="T91" s="456"/>
      <c r="U91" s="456"/>
      <c r="V91" s="456"/>
      <c r="W91" s="456"/>
      <c r="X91" s="456"/>
      <c r="Y91" s="456"/>
      <c r="Z91" s="456"/>
      <c r="AA91" s="456"/>
      <c r="AB91" s="456"/>
      <c r="AC91" s="456"/>
      <c r="AD91" s="456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328"/>
      <c r="AX91" s="328"/>
      <c r="AY91" s="328"/>
      <c r="AZ91" s="328"/>
      <c r="BA91" s="91"/>
      <c r="BB91" s="118"/>
      <c r="BC91" s="118"/>
      <c r="BD91" s="118"/>
      <c r="BE91" s="118"/>
      <c r="BF91" s="118"/>
      <c r="BG91" s="104"/>
      <c r="BH91" s="104"/>
    </row>
    <row r="92" spans="1:60" s="87" customFormat="1">
      <c r="A92" s="103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</row>
    <row r="93" spans="1:60">
      <c r="B93" s="451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2"/>
      <c r="AF93" s="452"/>
      <c r="AG93" s="452"/>
      <c r="AH93" s="452"/>
      <c r="AI93" s="452"/>
      <c r="AJ93" s="452"/>
      <c r="AK93" s="452"/>
      <c r="AL93" s="452"/>
      <c r="AM93" s="452"/>
      <c r="AN93" s="452"/>
      <c r="AO93" s="452"/>
      <c r="AP93" s="452"/>
      <c r="AQ93" s="452"/>
      <c r="AR93" s="452"/>
      <c r="AS93" s="452"/>
      <c r="AT93" s="452"/>
      <c r="AU93" s="452"/>
      <c r="AV93" s="452"/>
      <c r="AW93" s="452"/>
      <c r="AX93" s="452"/>
      <c r="AY93" s="452"/>
      <c r="AZ93" s="452"/>
    </row>
    <row r="94" spans="1:60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</row>
    <row r="95" spans="1:60" s="106" customFormat="1" ht="14.5">
      <c r="A95" s="104"/>
      <c r="B95" s="328"/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105"/>
      <c r="BB95" s="105"/>
      <c r="BC95" s="105"/>
      <c r="BD95" s="105"/>
      <c r="BE95" s="105"/>
      <c r="BF95" s="105"/>
      <c r="BG95" s="104"/>
      <c r="BH95" s="104"/>
    </row>
    <row r="96" spans="1:60" s="106" customFormat="1" ht="14.5">
      <c r="A96" s="104"/>
      <c r="B96" s="328"/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107"/>
      <c r="BB96" s="107"/>
      <c r="BC96" s="107"/>
      <c r="BD96" s="105"/>
      <c r="BE96" s="105"/>
      <c r="BF96" s="105"/>
      <c r="BG96" s="104"/>
      <c r="BH96" s="104"/>
    </row>
    <row r="97" spans="1:62" s="106" customFormat="1" ht="14.5">
      <c r="A97" s="104"/>
      <c r="B97" s="457"/>
      <c r="C97" s="457"/>
      <c r="D97" s="457"/>
      <c r="E97" s="457"/>
      <c r="F97" s="457"/>
      <c r="G97" s="457"/>
      <c r="H97" s="457"/>
      <c r="I97" s="457"/>
      <c r="J97" s="457"/>
      <c r="K97" s="457"/>
      <c r="L97" s="457"/>
      <c r="M97" s="457"/>
      <c r="N97" s="457"/>
      <c r="O97" s="457"/>
      <c r="P97" s="457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91"/>
      <c r="BB97" s="91"/>
      <c r="BC97" s="91"/>
      <c r="BD97" s="91"/>
      <c r="BE97" s="91"/>
      <c r="BF97" s="91"/>
      <c r="BG97" s="104"/>
      <c r="BH97" s="104"/>
    </row>
    <row r="98" spans="1:62" s="106" customFormat="1" ht="14.5">
      <c r="A98" s="104"/>
      <c r="B98" s="457"/>
      <c r="C98" s="457"/>
      <c r="D98" s="457"/>
      <c r="E98" s="457"/>
      <c r="F98" s="457"/>
      <c r="G98" s="457"/>
      <c r="H98" s="457"/>
      <c r="I98" s="457"/>
      <c r="J98" s="457"/>
      <c r="K98" s="457"/>
      <c r="L98" s="457"/>
      <c r="M98" s="457"/>
      <c r="N98" s="457"/>
      <c r="O98" s="458"/>
      <c r="P98" s="458"/>
      <c r="Q98" s="456"/>
      <c r="R98" s="456"/>
      <c r="S98" s="456"/>
      <c r="T98" s="456"/>
      <c r="U98" s="456"/>
      <c r="V98" s="456"/>
      <c r="W98" s="456"/>
      <c r="X98" s="456"/>
      <c r="Y98" s="456"/>
      <c r="Z98" s="456"/>
      <c r="AA98" s="456"/>
      <c r="AB98" s="456"/>
      <c r="AC98" s="456"/>
      <c r="AD98" s="456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328"/>
      <c r="AX98" s="328"/>
      <c r="AY98" s="328"/>
      <c r="AZ98" s="328"/>
      <c r="BA98" s="91"/>
      <c r="BB98" s="91"/>
      <c r="BC98" s="91"/>
      <c r="BD98" s="91"/>
      <c r="BE98" s="91"/>
      <c r="BF98" s="91"/>
      <c r="BG98" s="104"/>
      <c r="BH98" s="104"/>
    </row>
    <row r="99" spans="1:62" s="106" customFormat="1" ht="14.5">
      <c r="A99" s="104"/>
      <c r="B99" s="457"/>
      <c r="C99" s="457"/>
      <c r="D99" s="457"/>
      <c r="E99" s="457"/>
      <c r="F99" s="457"/>
      <c r="G99" s="457"/>
      <c r="H99" s="457"/>
      <c r="I99" s="457"/>
      <c r="J99" s="457"/>
      <c r="K99" s="457"/>
      <c r="L99" s="457"/>
      <c r="M99" s="457"/>
      <c r="N99" s="457"/>
      <c r="O99" s="458"/>
      <c r="P99" s="458"/>
      <c r="Q99" s="456"/>
      <c r="R99" s="456"/>
      <c r="S99" s="456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328"/>
      <c r="AX99" s="328"/>
      <c r="AY99" s="328"/>
      <c r="AZ99" s="328"/>
      <c r="BA99" s="91"/>
      <c r="BB99" s="91"/>
      <c r="BC99" s="91"/>
      <c r="BD99" s="91"/>
      <c r="BE99" s="91"/>
      <c r="BF99" s="91"/>
      <c r="BG99" s="104"/>
      <c r="BH99" s="104"/>
    </row>
    <row r="100" spans="1:62" s="106" customFormat="1" ht="14.5">
      <c r="A100" s="104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0"/>
      <c r="P100" s="460"/>
      <c r="Q100" s="456"/>
      <c r="R100" s="456"/>
      <c r="S100" s="456"/>
      <c r="T100" s="456"/>
      <c r="U100" s="456"/>
      <c r="V100" s="456"/>
      <c r="W100" s="456"/>
      <c r="X100" s="456"/>
      <c r="Y100" s="456"/>
      <c r="Z100" s="456"/>
      <c r="AA100" s="456"/>
      <c r="AB100" s="456"/>
      <c r="AC100" s="456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328"/>
      <c r="AX100" s="328"/>
      <c r="AY100" s="328"/>
      <c r="AZ100" s="328"/>
      <c r="BA100" s="91"/>
      <c r="BB100" s="118"/>
      <c r="BC100" s="118"/>
      <c r="BD100" s="118"/>
      <c r="BE100" s="118"/>
      <c r="BF100" s="118"/>
      <c r="BG100" s="104"/>
      <c r="BH100" s="104"/>
    </row>
    <row r="101" spans="1:62" s="87" customFormat="1">
      <c r="A101" s="103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</row>
    <row r="102" spans="1:62" s="87" customFormat="1" ht="33" customHeight="1">
      <c r="A102" s="103"/>
      <c r="B102" s="360"/>
      <c r="C102" s="462"/>
      <c r="D102" s="462"/>
      <c r="E102" s="462"/>
      <c r="F102" s="462"/>
      <c r="G102" s="462"/>
      <c r="H102" s="462"/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62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2"/>
      <c r="AS102" s="462"/>
      <c r="AT102" s="462"/>
      <c r="AU102" s="462"/>
      <c r="AV102" s="462"/>
      <c r="AW102" s="462"/>
      <c r="AX102" s="462"/>
      <c r="AY102" s="462"/>
      <c r="AZ102" s="462"/>
    </row>
    <row r="103" spans="1:62" s="87" customFormat="1" ht="8.15" customHeight="1">
      <c r="A103" s="103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</row>
    <row r="104" spans="1:62" s="106" customFormat="1" ht="34.5" customHeight="1">
      <c r="A104" s="104"/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105"/>
      <c r="BB104" s="105"/>
      <c r="BC104" s="105"/>
      <c r="BD104" s="105"/>
      <c r="BE104" s="105"/>
      <c r="BF104" s="105"/>
      <c r="BG104" s="104"/>
      <c r="BH104" s="104"/>
    </row>
    <row r="105" spans="1:62" s="106" customFormat="1" ht="67.5" customHeight="1">
      <c r="A105" s="104"/>
      <c r="B105" s="328"/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107"/>
      <c r="BB105" s="107"/>
      <c r="BC105" s="107"/>
      <c r="BD105" s="105"/>
      <c r="BE105" s="105"/>
      <c r="BF105" s="105"/>
      <c r="BG105" s="104"/>
      <c r="BH105" s="104"/>
    </row>
    <row r="106" spans="1:62" s="109" customFormat="1" ht="17.25" customHeight="1">
      <c r="A106" s="108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4"/>
      <c r="R106" s="454"/>
      <c r="S106" s="454"/>
      <c r="T106" s="454"/>
      <c r="U106" s="454"/>
      <c r="V106" s="454"/>
      <c r="W106" s="454"/>
      <c r="X106" s="454"/>
      <c r="Y106" s="454"/>
      <c r="Z106" s="454"/>
      <c r="AA106" s="454"/>
      <c r="AB106" s="454"/>
      <c r="AC106" s="454"/>
      <c r="AD106" s="454"/>
      <c r="AE106" s="454"/>
      <c r="AF106" s="454"/>
      <c r="AG106" s="454"/>
      <c r="AH106" s="454"/>
      <c r="AI106" s="454"/>
      <c r="AJ106" s="454"/>
      <c r="AK106" s="454"/>
      <c r="AL106" s="454"/>
      <c r="AM106" s="454"/>
      <c r="AN106" s="454"/>
      <c r="AO106" s="454"/>
      <c r="AP106" s="454"/>
      <c r="AQ106" s="454"/>
      <c r="AR106" s="454"/>
      <c r="AS106" s="454"/>
      <c r="AT106" s="454"/>
      <c r="AU106" s="454"/>
      <c r="AV106" s="454"/>
      <c r="AW106" s="454"/>
      <c r="AX106" s="454"/>
      <c r="AY106" s="454"/>
      <c r="AZ106" s="454"/>
      <c r="BA106" s="89"/>
      <c r="BB106" s="89"/>
      <c r="BC106" s="89"/>
      <c r="BD106" s="89"/>
      <c r="BE106" s="89"/>
      <c r="BF106" s="89"/>
      <c r="BG106" s="108"/>
      <c r="BH106" s="108"/>
    </row>
    <row r="107" spans="1:62" s="106" customFormat="1" ht="53.25" customHeight="1">
      <c r="A107" s="104"/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464"/>
      <c r="P107" s="464"/>
      <c r="Q107" s="456"/>
      <c r="R107" s="456"/>
      <c r="S107" s="456"/>
      <c r="T107" s="456"/>
      <c r="U107" s="456"/>
      <c r="V107" s="456"/>
      <c r="W107" s="456"/>
      <c r="X107" s="456"/>
      <c r="Y107" s="456"/>
      <c r="Z107" s="456"/>
      <c r="AA107" s="456"/>
      <c r="AB107" s="456"/>
      <c r="AC107" s="456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328"/>
      <c r="AX107" s="328"/>
      <c r="AY107" s="328"/>
      <c r="AZ107" s="328"/>
      <c r="BA107" s="91"/>
      <c r="BB107" s="91"/>
      <c r="BC107" s="91"/>
      <c r="BD107" s="91"/>
      <c r="BE107" s="91"/>
      <c r="BF107" s="91"/>
      <c r="BG107" s="104"/>
      <c r="BH107" s="104"/>
    </row>
    <row r="108" spans="1:62" s="106" customFormat="1" ht="37.5" customHeight="1">
      <c r="A108" s="104"/>
      <c r="B108" s="465"/>
      <c r="C108" s="465"/>
      <c r="D108" s="465"/>
      <c r="E108" s="465"/>
      <c r="F108" s="465"/>
      <c r="G108" s="465"/>
      <c r="H108" s="465"/>
      <c r="I108" s="465"/>
      <c r="J108" s="465"/>
      <c r="K108" s="465"/>
      <c r="L108" s="465"/>
      <c r="M108" s="465"/>
      <c r="N108" s="465"/>
      <c r="O108" s="464"/>
      <c r="P108" s="464"/>
      <c r="Q108" s="456"/>
      <c r="R108" s="456"/>
      <c r="S108" s="456"/>
      <c r="T108" s="456"/>
      <c r="U108" s="456"/>
      <c r="V108" s="456"/>
      <c r="W108" s="456"/>
      <c r="X108" s="456"/>
      <c r="Y108" s="456"/>
      <c r="Z108" s="456"/>
      <c r="AA108" s="456"/>
      <c r="AB108" s="456"/>
      <c r="AC108" s="456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328"/>
      <c r="AX108" s="328"/>
      <c r="AY108" s="328"/>
      <c r="AZ108" s="328"/>
      <c r="BA108" s="91"/>
      <c r="BB108" s="91"/>
      <c r="BC108" s="91"/>
      <c r="BD108" s="91"/>
      <c r="BE108" s="91"/>
      <c r="BF108" s="91"/>
      <c r="BG108" s="104"/>
      <c r="BH108" s="104"/>
    </row>
    <row r="109" spans="1:62" ht="21.75" customHeight="1">
      <c r="A109" s="104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0"/>
      <c r="P109" s="460"/>
      <c r="Q109" s="456"/>
      <c r="R109" s="456"/>
      <c r="S109" s="456"/>
      <c r="T109" s="456"/>
      <c r="U109" s="456"/>
      <c r="V109" s="456"/>
      <c r="W109" s="456"/>
      <c r="X109" s="456"/>
      <c r="Y109" s="456"/>
      <c r="Z109" s="456"/>
      <c r="AA109" s="456"/>
      <c r="AB109" s="456"/>
      <c r="AC109" s="456"/>
      <c r="AD109" s="456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</row>
    <row r="110" spans="1:62" s="87" customFormat="1" ht="15" customHeight="1">
      <c r="A110" s="103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</row>
    <row r="111" spans="1:62" s="87" customFormat="1" ht="18" customHeight="1">
      <c r="A111" s="103"/>
      <c r="B111" s="360"/>
      <c r="C111" s="462"/>
      <c r="D111" s="462"/>
      <c r="E111" s="462"/>
      <c r="F111" s="462"/>
      <c r="G111" s="462"/>
      <c r="H111" s="462"/>
      <c r="I111" s="462"/>
      <c r="J111" s="462"/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62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2"/>
      <c r="AS111" s="462"/>
      <c r="AT111" s="462"/>
      <c r="AU111" s="462"/>
      <c r="AV111" s="462"/>
      <c r="AW111" s="462"/>
      <c r="AX111" s="462"/>
      <c r="AY111" s="462"/>
      <c r="AZ111" s="462"/>
    </row>
    <row r="112" spans="1:62" s="87" customFormat="1" ht="8.15" customHeight="1">
      <c r="A112" s="103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</row>
    <row r="113" spans="1:62" s="106" customFormat="1" ht="34.5" customHeight="1">
      <c r="A113" s="104"/>
      <c r="B113" s="328"/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  <c r="AZ113" s="328"/>
      <c r="BA113" s="105"/>
      <c r="BB113" s="105"/>
      <c r="BC113" s="105"/>
      <c r="BD113" s="105"/>
      <c r="BE113" s="105"/>
      <c r="BF113" s="105"/>
      <c r="BG113" s="104"/>
      <c r="BH113" s="104"/>
    </row>
    <row r="114" spans="1:62" s="106" customFormat="1" ht="63" customHeight="1">
      <c r="A114" s="104"/>
      <c r="B114" s="328"/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  <c r="AZ114" s="328"/>
      <c r="BA114" s="107"/>
      <c r="BB114" s="107"/>
      <c r="BC114" s="107"/>
      <c r="BD114" s="105"/>
      <c r="BE114" s="105"/>
      <c r="BF114" s="105"/>
      <c r="BG114" s="104"/>
      <c r="BH114" s="104"/>
    </row>
    <row r="115" spans="1:62" s="106" customFormat="1" ht="14.5">
      <c r="A115" s="104"/>
      <c r="B115" s="457"/>
      <c r="C115" s="457"/>
      <c r="D115" s="457"/>
      <c r="E115" s="457"/>
      <c r="F115" s="457"/>
      <c r="G115" s="457"/>
      <c r="H115" s="457"/>
      <c r="I115" s="457"/>
      <c r="J115" s="457"/>
      <c r="K115" s="457"/>
      <c r="L115" s="457"/>
      <c r="M115" s="457"/>
      <c r="N115" s="457"/>
      <c r="O115" s="457"/>
      <c r="P115" s="457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91"/>
      <c r="BB115" s="91"/>
      <c r="BC115" s="91"/>
      <c r="BD115" s="91"/>
      <c r="BE115" s="91"/>
      <c r="BF115" s="91"/>
      <c r="BG115" s="104"/>
      <c r="BH115" s="104"/>
    </row>
    <row r="116" spans="1:62" s="106" customFormat="1" ht="50.25" customHeight="1">
      <c r="A116" s="104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464"/>
      <c r="P116" s="464"/>
      <c r="Q116" s="456"/>
      <c r="R116" s="456"/>
      <c r="S116" s="456"/>
      <c r="T116" s="456"/>
      <c r="U116" s="456"/>
      <c r="V116" s="456"/>
      <c r="W116" s="456"/>
      <c r="X116" s="456"/>
      <c r="Y116" s="456"/>
      <c r="Z116" s="456"/>
      <c r="AA116" s="456"/>
      <c r="AB116" s="456"/>
      <c r="AC116" s="456"/>
      <c r="AD116" s="456"/>
      <c r="AE116" s="456"/>
      <c r="AF116" s="456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56"/>
      <c r="AT116" s="456"/>
      <c r="AU116" s="456"/>
      <c r="AV116" s="456"/>
      <c r="AW116" s="328"/>
      <c r="AX116" s="328"/>
      <c r="AY116" s="328"/>
      <c r="AZ116" s="328"/>
      <c r="BA116" s="91"/>
      <c r="BB116" s="91"/>
      <c r="BC116" s="91"/>
      <c r="BD116" s="91"/>
      <c r="BE116" s="91"/>
      <c r="BF116" s="91"/>
      <c r="BG116" s="104"/>
      <c r="BH116" s="104"/>
    </row>
    <row r="117" spans="1:62" s="106" customFormat="1" ht="34.5" customHeight="1">
      <c r="A117" s="104"/>
      <c r="B117" s="465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4"/>
      <c r="P117" s="464"/>
      <c r="Q117" s="456"/>
      <c r="R117" s="456"/>
      <c r="S117" s="456"/>
      <c r="T117" s="456"/>
      <c r="U117" s="456"/>
      <c r="V117" s="456"/>
      <c r="W117" s="456"/>
      <c r="X117" s="456"/>
      <c r="Y117" s="456"/>
      <c r="Z117" s="456"/>
      <c r="AA117" s="456"/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328"/>
      <c r="AX117" s="328"/>
      <c r="AY117" s="328"/>
      <c r="AZ117" s="328"/>
      <c r="BA117" s="91"/>
      <c r="BB117" s="91"/>
      <c r="BC117" s="91"/>
      <c r="BD117" s="91"/>
      <c r="BE117" s="91"/>
      <c r="BF117" s="91"/>
      <c r="BG117" s="104"/>
      <c r="BH117" s="104"/>
    </row>
    <row r="118" spans="1:62" ht="18" customHeight="1">
      <c r="A118" s="104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0"/>
      <c r="P118" s="460"/>
      <c r="Q118" s="456"/>
      <c r="R118" s="456"/>
      <c r="S118" s="456"/>
      <c r="T118" s="456"/>
      <c r="U118" s="456"/>
      <c r="V118" s="456"/>
      <c r="W118" s="456"/>
      <c r="X118" s="456"/>
      <c r="Y118" s="456"/>
      <c r="Z118" s="456"/>
      <c r="AA118" s="456"/>
      <c r="AB118" s="456"/>
      <c r="AC118" s="456"/>
      <c r="AD118" s="456"/>
      <c r="AE118" s="456"/>
      <c r="AF118" s="456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</row>
    <row r="119" spans="1:62" ht="15" customHeight="1"/>
    <row r="120" spans="1:62" s="87" customFormat="1" ht="18" customHeight="1">
      <c r="A120" s="103"/>
      <c r="B120" s="360"/>
      <c r="C120" s="462"/>
      <c r="D120" s="462"/>
      <c r="E120" s="462"/>
      <c r="F120" s="462"/>
      <c r="G120" s="462"/>
      <c r="H120" s="462"/>
      <c r="I120" s="462"/>
      <c r="J120" s="462"/>
      <c r="K120" s="462"/>
      <c r="L120" s="462"/>
      <c r="M120" s="462"/>
      <c r="N120" s="462"/>
      <c r="O120" s="462"/>
      <c r="P120" s="462"/>
      <c r="Q120" s="462"/>
      <c r="R120" s="462"/>
      <c r="S120" s="462"/>
      <c r="T120" s="462"/>
      <c r="U120" s="462"/>
      <c r="V120" s="462"/>
      <c r="W120" s="462"/>
      <c r="X120" s="462"/>
      <c r="Y120" s="462"/>
      <c r="Z120" s="462"/>
      <c r="AA120" s="462"/>
      <c r="AB120" s="462"/>
      <c r="AC120" s="462"/>
      <c r="AD120" s="462"/>
      <c r="AE120" s="462"/>
      <c r="AF120" s="462"/>
      <c r="AG120" s="462"/>
      <c r="AH120" s="462"/>
      <c r="AI120" s="462"/>
      <c r="AJ120" s="462"/>
      <c r="AK120" s="462"/>
      <c r="AL120" s="462"/>
      <c r="AM120" s="462"/>
      <c r="AN120" s="462"/>
      <c r="AO120" s="462"/>
      <c r="AP120" s="462"/>
      <c r="AQ120" s="462"/>
      <c r="AR120" s="462"/>
      <c r="AS120" s="462"/>
      <c r="AT120" s="462"/>
      <c r="AU120" s="462"/>
      <c r="AV120" s="462"/>
      <c r="AW120" s="462"/>
      <c r="AX120" s="462"/>
      <c r="AY120" s="462"/>
      <c r="AZ120" s="462"/>
    </row>
    <row r="121" spans="1:62" s="87" customFormat="1" ht="8.15" customHeight="1">
      <c r="A121" s="103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</row>
    <row r="122" spans="1:62" s="106" customFormat="1" ht="39.75" customHeight="1">
      <c r="A122" s="104"/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105"/>
      <c r="BB122" s="105"/>
      <c r="BC122" s="105"/>
      <c r="BD122" s="105"/>
      <c r="BE122" s="105"/>
      <c r="BF122" s="105"/>
      <c r="BG122" s="104"/>
      <c r="BH122" s="104"/>
    </row>
    <row r="123" spans="1:62" s="106" customFormat="1" ht="100" customHeight="1">
      <c r="A123" s="104"/>
      <c r="B123" s="328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  <c r="AZ123" s="328"/>
      <c r="BA123" s="107"/>
      <c r="BB123" s="107"/>
      <c r="BC123" s="107"/>
      <c r="BD123" s="105"/>
      <c r="BE123" s="105"/>
      <c r="BF123" s="105"/>
      <c r="BG123" s="104"/>
      <c r="BH123" s="104"/>
    </row>
    <row r="124" spans="1:62" s="106" customFormat="1" ht="14.5">
      <c r="A124" s="104"/>
      <c r="B124" s="457"/>
      <c r="C124" s="457"/>
      <c r="D124" s="457"/>
      <c r="E124" s="457"/>
      <c r="F124" s="457"/>
      <c r="G124" s="457"/>
      <c r="H124" s="457"/>
      <c r="I124" s="457"/>
      <c r="J124" s="457"/>
      <c r="K124" s="457"/>
      <c r="L124" s="457"/>
      <c r="M124" s="457"/>
      <c r="N124" s="457"/>
      <c r="O124" s="457"/>
      <c r="P124" s="457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  <c r="AZ124" s="328"/>
      <c r="BA124" s="91"/>
      <c r="BB124" s="91"/>
      <c r="BC124" s="91"/>
      <c r="BD124" s="91"/>
      <c r="BE124" s="91"/>
      <c r="BF124" s="91"/>
      <c r="BG124" s="104"/>
      <c r="BH124" s="104"/>
    </row>
    <row r="125" spans="1:62" s="106" customFormat="1" ht="18" customHeight="1">
      <c r="A125" s="104"/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  <c r="O125" s="464"/>
      <c r="P125" s="464"/>
      <c r="Q125" s="456"/>
      <c r="R125" s="456"/>
      <c r="S125" s="456"/>
      <c r="T125" s="456"/>
      <c r="U125" s="456"/>
      <c r="V125" s="456"/>
      <c r="W125" s="456"/>
      <c r="X125" s="456"/>
      <c r="Y125" s="456"/>
      <c r="Z125" s="456"/>
      <c r="AA125" s="456"/>
      <c r="AB125" s="456"/>
      <c r="AC125" s="456"/>
      <c r="AD125" s="456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328"/>
      <c r="AX125" s="328"/>
      <c r="AY125" s="328"/>
      <c r="AZ125" s="328"/>
      <c r="BA125" s="91"/>
      <c r="BB125" s="91"/>
      <c r="BC125" s="91"/>
      <c r="BD125" s="91"/>
      <c r="BE125" s="91"/>
      <c r="BF125" s="91"/>
      <c r="BG125" s="104"/>
      <c r="BH125" s="104"/>
    </row>
    <row r="126" spans="1:62" s="106" customFormat="1" ht="38.25" customHeight="1">
      <c r="A126" s="104"/>
      <c r="B126" s="465"/>
      <c r="C126" s="465"/>
      <c r="D126" s="465"/>
      <c r="E126" s="465"/>
      <c r="F126" s="465"/>
      <c r="G126" s="465"/>
      <c r="H126" s="465"/>
      <c r="I126" s="465"/>
      <c r="J126" s="465"/>
      <c r="K126" s="465"/>
      <c r="L126" s="465"/>
      <c r="M126" s="465"/>
      <c r="N126" s="465"/>
      <c r="O126" s="464"/>
      <c r="P126" s="464"/>
      <c r="Q126" s="456"/>
      <c r="R126" s="456"/>
      <c r="S126" s="456"/>
      <c r="T126" s="456"/>
      <c r="U126" s="456"/>
      <c r="V126" s="456"/>
      <c r="W126" s="456"/>
      <c r="X126" s="456"/>
      <c r="Y126" s="456"/>
      <c r="Z126" s="456"/>
      <c r="AA126" s="456"/>
      <c r="AB126" s="456"/>
      <c r="AC126" s="456"/>
      <c r="AD126" s="456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328"/>
      <c r="AX126" s="328"/>
      <c r="AY126" s="328"/>
      <c r="AZ126" s="328"/>
      <c r="BA126" s="91"/>
      <c r="BB126" s="91"/>
      <c r="BC126" s="91"/>
      <c r="BD126" s="91"/>
      <c r="BE126" s="91"/>
      <c r="BF126" s="91"/>
      <c r="BG126" s="104"/>
      <c r="BH126" s="104"/>
    </row>
    <row r="127" spans="1:62" ht="18" customHeight="1">
      <c r="A127" s="104"/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  <c r="L127" s="461"/>
      <c r="M127" s="461"/>
      <c r="N127" s="461"/>
      <c r="O127" s="460"/>
      <c r="P127" s="460"/>
      <c r="Q127" s="456"/>
      <c r="R127" s="456"/>
      <c r="S127" s="456"/>
      <c r="T127" s="456"/>
      <c r="U127" s="456"/>
      <c r="V127" s="456"/>
      <c r="W127" s="456"/>
      <c r="X127" s="456"/>
      <c r="Y127" s="456"/>
      <c r="Z127" s="456"/>
      <c r="AA127" s="456"/>
      <c r="AB127" s="456"/>
      <c r="AC127" s="456"/>
      <c r="AD127" s="456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</row>
    <row r="128" spans="1:62" s="87" customFormat="1" ht="10.5" customHeight="1">
      <c r="A128" s="103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20"/>
      <c r="T128" s="120"/>
      <c r="U128" s="121"/>
      <c r="V128" s="121"/>
      <c r="W128" s="121"/>
      <c r="X128" s="121"/>
      <c r="Y128" s="121"/>
      <c r="Z128" s="121"/>
      <c r="AA128" s="121"/>
      <c r="AB128" s="121"/>
      <c r="AC128" s="122"/>
      <c r="AD128" s="122"/>
      <c r="AE128" s="122"/>
      <c r="AF128" s="122"/>
      <c r="AG128" s="122"/>
      <c r="AH128" s="122"/>
      <c r="AI128" s="122"/>
      <c r="AJ128" s="122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3" s="87" customFormat="1" ht="15.75" customHeight="1">
      <c r="A129" s="95"/>
      <c r="B129" s="124"/>
      <c r="C129" s="124"/>
      <c r="D129" s="124"/>
      <c r="E129" s="124"/>
      <c r="F129" s="124"/>
      <c r="G129" s="124"/>
      <c r="H129" s="124"/>
      <c r="I129" s="124"/>
      <c r="J129" s="123"/>
      <c r="K129" s="123"/>
      <c r="L129" s="123"/>
      <c r="M129" s="123"/>
      <c r="N129" s="123"/>
      <c r="O129" s="123"/>
      <c r="P129" s="123"/>
      <c r="Q129" s="123"/>
      <c r="R129" s="125"/>
      <c r="S129" s="125"/>
      <c r="T129" s="125"/>
      <c r="U129" s="125"/>
      <c r="V129" s="125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</row>
  </sheetData>
  <mergeCells count="708">
    <mergeCell ref="AC127:AF127"/>
    <mergeCell ref="AG127:AJ127"/>
    <mergeCell ref="AK127:AN127"/>
    <mergeCell ref="AO127:AR127"/>
    <mergeCell ref="AS127:AV127"/>
    <mergeCell ref="AW127:AZ127"/>
    <mergeCell ref="AG126:AJ126"/>
    <mergeCell ref="AK126:AN126"/>
    <mergeCell ref="AO126:AR126"/>
    <mergeCell ref="AS126:AV126"/>
    <mergeCell ref="AW126:AZ126"/>
    <mergeCell ref="AC126:AF126"/>
    <mergeCell ref="B127:N127"/>
    <mergeCell ref="O127:P127"/>
    <mergeCell ref="Q127:T127"/>
    <mergeCell ref="U127:X127"/>
    <mergeCell ref="Y127:AB127"/>
    <mergeCell ref="B126:N126"/>
    <mergeCell ref="O126:P126"/>
    <mergeCell ref="Q126:T126"/>
    <mergeCell ref="U126:X126"/>
    <mergeCell ref="Y126:AB126"/>
    <mergeCell ref="AC125:AF125"/>
    <mergeCell ref="AG125:AJ125"/>
    <mergeCell ref="AK125:AN125"/>
    <mergeCell ref="AO125:AR125"/>
    <mergeCell ref="AS125:AV125"/>
    <mergeCell ref="AW125:AZ125"/>
    <mergeCell ref="AG124:AJ124"/>
    <mergeCell ref="AK124:AN124"/>
    <mergeCell ref="AO124:AR124"/>
    <mergeCell ref="AS124:AV124"/>
    <mergeCell ref="AW124:AZ124"/>
    <mergeCell ref="B125:N125"/>
    <mergeCell ref="O125:P125"/>
    <mergeCell ref="Q125:T125"/>
    <mergeCell ref="U125:X125"/>
    <mergeCell ref="Y125:AB125"/>
    <mergeCell ref="AK123:AN123"/>
    <mergeCell ref="AO123:AR123"/>
    <mergeCell ref="AS123:AV123"/>
    <mergeCell ref="AW123:AZ123"/>
    <mergeCell ref="B124:N124"/>
    <mergeCell ref="O124:P124"/>
    <mergeCell ref="Q124:T124"/>
    <mergeCell ref="U124:X124"/>
    <mergeCell ref="Y124:AB124"/>
    <mergeCell ref="AC124:AF124"/>
    <mergeCell ref="B122:N123"/>
    <mergeCell ref="O122:P123"/>
    <mergeCell ref="Q122:AB122"/>
    <mergeCell ref="AC122:AN122"/>
    <mergeCell ref="AO122:AZ122"/>
    <mergeCell ref="Q123:T123"/>
    <mergeCell ref="U123:X123"/>
    <mergeCell ref="Y123:AB123"/>
    <mergeCell ref="AC123:AF123"/>
    <mergeCell ref="AG123:AJ123"/>
    <mergeCell ref="AG118:AJ118"/>
    <mergeCell ref="AK118:AN118"/>
    <mergeCell ref="AO118:AR118"/>
    <mergeCell ref="AS118:AV118"/>
    <mergeCell ref="AW118:AZ118"/>
    <mergeCell ref="B120:AZ120"/>
    <mergeCell ref="B118:N118"/>
    <mergeCell ref="O118:P118"/>
    <mergeCell ref="Q118:T118"/>
    <mergeCell ref="U118:X118"/>
    <mergeCell ref="Y118:AB118"/>
    <mergeCell ref="AC118:AF118"/>
    <mergeCell ref="AS114:AV114"/>
    <mergeCell ref="AW114:AZ114"/>
    <mergeCell ref="B117:N117"/>
    <mergeCell ref="O117:P117"/>
    <mergeCell ref="Q117:T117"/>
    <mergeCell ref="U117:X117"/>
    <mergeCell ref="Y117:AB117"/>
    <mergeCell ref="B116:N116"/>
    <mergeCell ref="O116:P116"/>
    <mergeCell ref="Q116:T116"/>
    <mergeCell ref="U116:X116"/>
    <mergeCell ref="Y116:AB116"/>
    <mergeCell ref="AC117:AF117"/>
    <mergeCell ref="AG117:AJ117"/>
    <mergeCell ref="AK117:AN117"/>
    <mergeCell ref="AO117:AR117"/>
    <mergeCell ref="AS117:AV117"/>
    <mergeCell ref="AW117:AZ117"/>
    <mergeCell ref="AG116:AJ116"/>
    <mergeCell ref="AK116:AN116"/>
    <mergeCell ref="AO116:AR116"/>
    <mergeCell ref="AS116:AV116"/>
    <mergeCell ref="AW116:AZ116"/>
    <mergeCell ref="AC116:AF116"/>
    <mergeCell ref="B115:N115"/>
    <mergeCell ref="O115:P115"/>
    <mergeCell ref="Q115:T115"/>
    <mergeCell ref="U115:X115"/>
    <mergeCell ref="Y115:AB115"/>
    <mergeCell ref="B111:AZ111"/>
    <mergeCell ref="B113:N114"/>
    <mergeCell ref="O113:P114"/>
    <mergeCell ref="Q113:AB113"/>
    <mergeCell ref="AC113:AN113"/>
    <mergeCell ref="AO113:AZ113"/>
    <mergeCell ref="Q114:T114"/>
    <mergeCell ref="U114:X114"/>
    <mergeCell ref="Y114:AB114"/>
    <mergeCell ref="AC114:AF114"/>
    <mergeCell ref="AC115:AF115"/>
    <mergeCell ref="AG115:AJ115"/>
    <mergeCell ref="AK115:AN115"/>
    <mergeCell ref="AO115:AR115"/>
    <mergeCell ref="AS115:AV115"/>
    <mergeCell ref="AW115:AZ115"/>
    <mergeCell ref="AG114:AJ114"/>
    <mergeCell ref="AK114:AN114"/>
    <mergeCell ref="AO114:AR114"/>
    <mergeCell ref="AC109:AF109"/>
    <mergeCell ref="AG109:AJ109"/>
    <mergeCell ref="AK109:AN109"/>
    <mergeCell ref="AO109:AR109"/>
    <mergeCell ref="AS109:AV109"/>
    <mergeCell ref="AW109:AZ109"/>
    <mergeCell ref="AG108:AJ108"/>
    <mergeCell ref="AK108:AN108"/>
    <mergeCell ref="AO108:AR108"/>
    <mergeCell ref="AS108:AV108"/>
    <mergeCell ref="AW108:AZ108"/>
    <mergeCell ref="AC108:AF108"/>
    <mergeCell ref="B109:N109"/>
    <mergeCell ref="O109:P109"/>
    <mergeCell ref="Q109:T109"/>
    <mergeCell ref="U109:X109"/>
    <mergeCell ref="Y109:AB109"/>
    <mergeCell ref="B108:N108"/>
    <mergeCell ref="O108:P108"/>
    <mergeCell ref="Q108:T108"/>
    <mergeCell ref="U108:X108"/>
    <mergeCell ref="Y108:AB108"/>
    <mergeCell ref="AC107:AF107"/>
    <mergeCell ref="AG107:AJ107"/>
    <mergeCell ref="AK107:AN107"/>
    <mergeCell ref="AO107:AR107"/>
    <mergeCell ref="AS107:AV107"/>
    <mergeCell ref="AW107:AZ107"/>
    <mergeCell ref="AG106:AJ106"/>
    <mergeCell ref="AK106:AN106"/>
    <mergeCell ref="AO106:AR106"/>
    <mergeCell ref="AS106:AV106"/>
    <mergeCell ref="AW106:AZ106"/>
    <mergeCell ref="B107:N107"/>
    <mergeCell ref="O107:P107"/>
    <mergeCell ref="Q107:T107"/>
    <mergeCell ref="U107:X107"/>
    <mergeCell ref="Y107:AB107"/>
    <mergeCell ref="AK105:AN105"/>
    <mergeCell ref="AO105:AR105"/>
    <mergeCell ref="AS105:AV105"/>
    <mergeCell ref="AW105:AZ105"/>
    <mergeCell ref="B106:N106"/>
    <mergeCell ref="O106:P106"/>
    <mergeCell ref="Q106:T106"/>
    <mergeCell ref="U106:X106"/>
    <mergeCell ref="Y106:AB106"/>
    <mergeCell ref="AC106:AF106"/>
    <mergeCell ref="B104:N105"/>
    <mergeCell ref="O104:P105"/>
    <mergeCell ref="Q104:AB104"/>
    <mergeCell ref="AC104:AN104"/>
    <mergeCell ref="AO104:AZ104"/>
    <mergeCell ref="Q105:T105"/>
    <mergeCell ref="U105:X105"/>
    <mergeCell ref="Y105:AB105"/>
    <mergeCell ref="AC105:AF105"/>
    <mergeCell ref="AG105:AJ105"/>
    <mergeCell ref="AG100:AJ100"/>
    <mergeCell ref="AK100:AN100"/>
    <mergeCell ref="AO100:AR100"/>
    <mergeCell ref="AS100:AV100"/>
    <mergeCell ref="AW100:AZ100"/>
    <mergeCell ref="B102:AZ102"/>
    <mergeCell ref="B100:N100"/>
    <mergeCell ref="O100:P100"/>
    <mergeCell ref="Q100:T100"/>
    <mergeCell ref="U100:X100"/>
    <mergeCell ref="Y100:AB100"/>
    <mergeCell ref="AC100:AF100"/>
    <mergeCell ref="AS96:AV96"/>
    <mergeCell ref="AW96:AZ96"/>
    <mergeCell ref="B99:N99"/>
    <mergeCell ref="O99:P99"/>
    <mergeCell ref="Q99:T99"/>
    <mergeCell ref="U99:X99"/>
    <mergeCell ref="Y99:AB99"/>
    <mergeCell ref="B98:N98"/>
    <mergeCell ref="O98:P98"/>
    <mergeCell ref="Q98:T98"/>
    <mergeCell ref="U98:X98"/>
    <mergeCell ref="Y98:AB98"/>
    <mergeCell ref="AC99:AF99"/>
    <mergeCell ref="AG99:AJ99"/>
    <mergeCell ref="AK99:AN99"/>
    <mergeCell ref="AO99:AR99"/>
    <mergeCell ref="AS99:AV99"/>
    <mergeCell ref="AW99:AZ99"/>
    <mergeCell ref="AG98:AJ98"/>
    <mergeCell ref="AK98:AN98"/>
    <mergeCell ref="AO98:AR98"/>
    <mergeCell ref="AS98:AV98"/>
    <mergeCell ref="AW98:AZ98"/>
    <mergeCell ref="AC98:AF98"/>
    <mergeCell ref="B97:N97"/>
    <mergeCell ref="O97:P97"/>
    <mergeCell ref="Q97:T97"/>
    <mergeCell ref="U97:X97"/>
    <mergeCell ref="Y97:AB97"/>
    <mergeCell ref="B93:AZ93"/>
    <mergeCell ref="B95:N96"/>
    <mergeCell ref="O95:P96"/>
    <mergeCell ref="Q95:AB95"/>
    <mergeCell ref="AC95:AN95"/>
    <mergeCell ref="AO95:AZ95"/>
    <mergeCell ref="Q96:T96"/>
    <mergeCell ref="U96:X96"/>
    <mergeCell ref="Y96:AB96"/>
    <mergeCell ref="AC96:AF96"/>
    <mergeCell ref="AC97:AF97"/>
    <mergeCell ref="AG97:AJ97"/>
    <mergeCell ref="AK97:AN97"/>
    <mergeCell ref="AO97:AR97"/>
    <mergeCell ref="AS97:AV97"/>
    <mergeCell ref="AW97:AZ97"/>
    <mergeCell ref="AG96:AJ96"/>
    <mergeCell ref="AK96:AN96"/>
    <mergeCell ref="AO96:AR96"/>
    <mergeCell ref="AC91:AF91"/>
    <mergeCell ref="AG91:AJ91"/>
    <mergeCell ref="AK91:AN91"/>
    <mergeCell ref="AO91:AR91"/>
    <mergeCell ref="AS91:AV91"/>
    <mergeCell ref="AW91:AZ91"/>
    <mergeCell ref="AG90:AJ90"/>
    <mergeCell ref="AK90:AN90"/>
    <mergeCell ref="AO90:AR90"/>
    <mergeCell ref="AS90:AV90"/>
    <mergeCell ref="AW90:AZ90"/>
    <mergeCell ref="AC90:AF90"/>
    <mergeCell ref="B91:N91"/>
    <mergeCell ref="O91:P91"/>
    <mergeCell ref="Q91:T91"/>
    <mergeCell ref="U91:X91"/>
    <mergeCell ref="Y91:AB91"/>
    <mergeCell ref="B90:N90"/>
    <mergeCell ref="O90:P90"/>
    <mergeCell ref="Q90:T90"/>
    <mergeCell ref="U90:X90"/>
    <mergeCell ref="Y90:AB90"/>
    <mergeCell ref="AC89:AF89"/>
    <mergeCell ref="AG89:AJ89"/>
    <mergeCell ref="AK89:AN89"/>
    <mergeCell ref="AO89:AR89"/>
    <mergeCell ref="AS89:AV89"/>
    <mergeCell ref="AW89:AZ89"/>
    <mergeCell ref="AG88:AJ88"/>
    <mergeCell ref="AK88:AN88"/>
    <mergeCell ref="AO88:AR88"/>
    <mergeCell ref="AS88:AV88"/>
    <mergeCell ref="AW88:AZ88"/>
    <mergeCell ref="B89:N89"/>
    <mergeCell ref="O89:P89"/>
    <mergeCell ref="Q89:T89"/>
    <mergeCell ref="U89:X89"/>
    <mergeCell ref="Y89:AB89"/>
    <mergeCell ref="AK87:AN87"/>
    <mergeCell ref="AO87:AR87"/>
    <mergeCell ref="AS87:AV87"/>
    <mergeCell ref="AW87:AZ87"/>
    <mergeCell ref="B88:N88"/>
    <mergeCell ref="O88:P88"/>
    <mergeCell ref="Q88:T88"/>
    <mergeCell ref="U88:X88"/>
    <mergeCell ref="Y88:AB88"/>
    <mergeCell ref="AC88:AF88"/>
    <mergeCell ref="B86:N87"/>
    <mergeCell ref="O86:P87"/>
    <mergeCell ref="Q86:AB86"/>
    <mergeCell ref="AC86:AN86"/>
    <mergeCell ref="AO86:AZ86"/>
    <mergeCell ref="Q87:T87"/>
    <mergeCell ref="U87:X87"/>
    <mergeCell ref="Y87:AB87"/>
    <mergeCell ref="AC87:AF87"/>
    <mergeCell ref="AG87:AJ87"/>
    <mergeCell ref="AG82:AJ82"/>
    <mergeCell ref="AK82:AN82"/>
    <mergeCell ref="AO82:AR82"/>
    <mergeCell ref="AS82:AV82"/>
    <mergeCell ref="AW82:AZ82"/>
    <mergeCell ref="B84:AZ84"/>
    <mergeCell ref="B82:N82"/>
    <mergeCell ref="O82:P82"/>
    <mergeCell ref="Q82:T82"/>
    <mergeCell ref="U82:X82"/>
    <mergeCell ref="Y82:AB82"/>
    <mergeCell ref="AC82:AF82"/>
    <mergeCell ref="AS78:AV78"/>
    <mergeCell ref="AW78:AZ78"/>
    <mergeCell ref="B81:N81"/>
    <mergeCell ref="O81:P81"/>
    <mergeCell ref="Q81:T81"/>
    <mergeCell ref="U81:X81"/>
    <mergeCell ref="Y81:AB81"/>
    <mergeCell ref="B80:N80"/>
    <mergeCell ref="O80:P80"/>
    <mergeCell ref="Q80:T80"/>
    <mergeCell ref="U80:X80"/>
    <mergeCell ref="Y80:AB80"/>
    <mergeCell ref="AC81:AF81"/>
    <mergeCell ref="AG81:AJ81"/>
    <mergeCell ref="AK81:AN81"/>
    <mergeCell ref="AO81:AR81"/>
    <mergeCell ref="AS81:AV81"/>
    <mergeCell ref="AW81:AZ81"/>
    <mergeCell ref="AG80:AJ80"/>
    <mergeCell ref="AK80:AN80"/>
    <mergeCell ref="AO80:AR80"/>
    <mergeCell ref="AS80:AV80"/>
    <mergeCell ref="AW80:AZ80"/>
    <mergeCell ref="AC80:AF80"/>
    <mergeCell ref="B79:N79"/>
    <mergeCell ref="O79:P79"/>
    <mergeCell ref="Q79:T79"/>
    <mergeCell ref="U79:X79"/>
    <mergeCell ref="Y79:AB79"/>
    <mergeCell ref="B75:AZ75"/>
    <mergeCell ref="B77:N78"/>
    <mergeCell ref="O77:P78"/>
    <mergeCell ref="Q77:AB77"/>
    <mergeCell ref="AC77:AN77"/>
    <mergeCell ref="AO77:AZ77"/>
    <mergeCell ref="Q78:T78"/>
    <mergeCell ref="U78:X78"/>
    <mergeCell ref="Y78:AB78"/>
    <mergeCell ref="AC78:AF78"/>
    <mergeCell ref="AC79:AF79"/>
    <mergeCell ref="AG79:AJ79"/>
    <mergeCell ref="AK79:AN79"/>
    <mergeCell ref="AO79:AR79"/>
    <mergeCell ref="AS79:AV79"/>
    <mergeCell ref="AW79:AZ79"/>
    <mergeCell ref="AG78:AJ78"/>
    <mergeCell ref="AK78:AN78"/>
    <mergeCell ref="AO78:AR78"/>
    <mergeCell ref="AC73:AF73"/>
    <mergeCell ref="AG73:AJ73"/>
    <mergeCell ref="AK73:AN73"/>
    <mergeCell ref="AO73:AR73"/>
    <mergeCell ref="AS73:AV73"/>
    <mergeCell ref="AW73:AZ73"/>
    <mergeCell ref="B73:N73"/>
    <mergeCell ref="O73:P73"/>
    <mergeCell ref="Q73:T73"/>
    <mergeCell ref="U73:V73"/>
    <mergeCell ref="W73:X73"/>
    <mergeCell ref="Y73:AB73"/>
    <mergeCell ref="AC72:AF72"/>
    <mergeCell ref="AG72:AJ72"/>
    <mergeCell ref="AK72:AN72"/>
    <mergeCell ref="AO72:AR72"/>
    <mergeCell ref="AS72:AV72"/>
    <mergeCell ref="AW72:AZ72"/>
    <mergeCell ref="B72:N72"/>
    <mergeCell ref="O72:P72"/>
    <mergeCell ref="Q72:T72"/>
    <mergeCell ref="U72:V72"/>
    <mergeCell ref="W72:X72"/>
    <mergeCell ref="Y72:AB72"/>
    <mergeCell ref="AC71:AF71"/>
    <mergeCell ref="AG71:AJ71"/>
    <mergeCell ref="AK71:AN71"/>
    <mergeCell ref="AO71:AR71"/>
    <mergeCell ref="AS71:AV71"/>
    <mergeCell ref="AW71:AZ71"/>
    <mergeCell ref="B71:N71"/>
    <mergeCell ref="O71:P71"/>
    <mergeCell ref="Q71:T71"/>
    <mergeCell ref="U71:V71"/>
    <mergeCell ref="W71:X71"/>
    <mergeCell ref="Y71:AB71"/>
    <mergeCell ref="AC70:AF70"/>
    <mergeCell ref="AG70:AJ70"/>
    <mergeCell ref="AK70:AN70"/>
    <mergeCell ref="AO70:AR70"/>
    <mergeCell ref="AS70:AV70"/>
    <mergeCell ref="AW70:AZ70"/>
    <mergeCell ref="B70:N70"/>
    <mergeCell ref="O70:P70"/>
    <mergeCell ref="Q70:T70"/>
    <mergeCell ref="U70:V70"/>
    <mergeCell ref="W70:X70"/>
    <mergeCell ref="Y70:AB70"/>
    <mergeCell ref="AC69:AF69"/>
    <mergeCell ref="AG69:AJ69"/>
    <mergeCell ref="AK69:AN69"/>
    <mergeCell ref="AO69:AR69"/>
    <mergeCell ref="AS69:AV69"/>
    <mergeCell ref="AW69:AZ69"/>
    <mergeCell ref="B66:AZ66"/>
    <mergeCell ref="B68:N69"/>
    <mergeCell ref="O68:P69"/>
    <mergeCell ref="Q68:AB68"/>
    <mergeCell ref="AC68:AN68"/>
    <mergeCell ref="AO68:AZ68"/>
    <mergeCell ref="Q69:T69"/>
    <mergeCell ref="U69:V69"/>
    <mergeCell ref="W69:X69"/>
    <mergeCell ref="Y69:AB69"/>
    <mergeCell ref="AC64:AF64"/>
    <mergeCell ref="AG64:AJ64"/>
    <mergeCell ref="AK64:AN64"/>
    <mergeCell ref="AO64:AR64"/>
    <mergeCell ref="AS64:AV64"/>
    <mergeCell ref="AW64:AZ64"/>
    <mergeCell ref="AG63:AJ63"/>
    <mergeCell ref="AK63:AN63"/>
    <mergeCell ref="AO63:AR63"/>
    <mergeCell ref="AS63:AV63"/>
    <mergeCell ref="AW63:AZ63"/>
    <mergeCell ref="AC63:AF63"/>
    <mergeCell ref="B64:N64"/>
    <mergeCell ref="O64:P64"/>
    <mergeCell ref="Q64:T64"/>
    <mergeCell ref="U64:X64"/>
    <mergeCell ref="Y64:AB64"/>
    <mergeCell ref="B63:N63"/>
    <mergeCell ref="O63:P63"/>
    <mergeCell ref="Q63:T63"/>
    <mergeCell ref="U63:X63"/>
    <mergeCell ref="Y63:AB63"/>
    <mergeCell ref="AC57:AF57"/>
    <mergeCell ref="AG57:AJ57"/>
    <mergeCell ref="AK57:AN57"/>
    <mergeCell ref="AO57:AR57"/>
    <mergeCell ref="AS57:AV57"/>
    <mergeCell ref="AW57:AZ57"/>
    <mergeCell ref="AG56:AJ56"/>
    <mergeCell ref="AK56:AN56"/>
    <mergeCell ref="AO56:AR56"/>
    <mergeCell ref="AS56:AV56"/>
    <mergeCell ref="AW56:AZ56"/>
    <mergeCell ref="AC56:AF56"/>
    <mergeCell ref="B57:N57"/>
    <mergeCell ref="O57:P57"/>
    <mergeCell ref="Q57:T57"/>
    <mergeCell ref="U57:X57"/>
    <mergeCell ref="Y57:AB57"/>
    <mergeCell ref="B56:N56"/>
    <mergeCell ref="O56:P56"/>
    <mergeCell ref="Q56:T56"/>
    <mergeCell ref="U56:X56"/>
    <mergeCell ref="Y56:AB56"/>
    <mergeCell ref="AC55:AF55"/>
    <mergeCell ref="AG55:AJ55"/>
    <mergeCell ref="AK55:AN55"/>
    <mergeCell ref="AO55:AR55"/>
    <mergeCell ref="AS55:AV55"/>
    <mergeCell ref="AW55:AZ55"/>
    <mergeCell ref="AG54:AJ54"/>
    <mergeCell ref="AK54:AN54"/>
    <mergeCell ref="AO54:AR54"/>
    <mergeCell ref="AS54:AV54"/>
    <mergeCell ref="AW54:AZ54"/>
    <mergeCell ref="B55:N55"/>
    <mergeCell ref="O55:P55"/>
    <mergeCell ref="Q55:T55"/>
    <mergeCell ref="U55:X55"/>
    <mergeCell ref="Y55:AB55"/>
    <mergeCell ref="AK53:AN53"/>
    <mergeCell ref="AO53:AR53"/>
    <mergeCell ref="AS53:AV53"/>
    <mergeCell ref="AW53:AZ53"/>
    <mergeCell ref="B54:N54"/>
    <mergeCell ref="O54:P54"/>
    <mergeCell ref="Q54:T54"/>
    <mergeCell ref="U54:X54"/>
    <mergeCell ref="Y54:AB54"/>
    <mergeCell ref="AC54:AF54"/>
    <mergeCell ref="B52:N53"/>
    <mergeCell ref="O52:P53"/>
    <mergeCell ref="Q52:AB52"/>
    <mergeCell ref="AC52:AN52"/>
    <mergeCell ref="AO52:AZ52"/>
    <mergeCell ref="Q53:T53"/>
    <mergeCell ref="U53:X53"/>
    <mergeCell ref="Y53:AB53"/>
    <mergeCell ref="AC53:AF53"/>
    <mergeCell ref="AG53:AJ53"/>
    <mergeCell ref="AG48:AJ48"/>
    <mergeCell ref="AK48:AN48"/>
    <mergeCell ref="AO48:AR48"/>
    <mergeCell ref="AS48:AV48"/>
    <mergeCell ref="AW48:AZ48"/>
    <mergeCell ref="B50:AZ50"/>
    <mergeCell ref="B48:N48"/>
    <mergeCell ref="O48:P48"/>
    <mergeCell ref="Q48:T48"/>
    <mergeCell ref="U48:X48"/>
    <mergeCell ref="Y48:AB48"/>
    <mergeCell ref="AC48:AF48"/>
    <mergeCell ref="AS44:AV44"/>
    <mergeCell ref="AW44:AZ44"/>
    <mergeCell ref="B47:N47"/>
    <mergeCell ref="O47:P47"/>
    <mergeCell ref="Q47:T47"/>
    <mergeCell ref="U47:X47"/>
    <mergeCell ref="Y47:AB47"/>
    <mergeCell ref="B46:N46"/>
    <mergeCell ref="O46:P46"/>
    <mergeCell ref="Q46:T46"/>
    <mergeCell ref="U46:X46"/>
    <mergeCell ref="Y46:AB46"/>
    <mergeCell ref="AC47:AF47"/>
    <mergeCell ref="AG47:AJ47"/>
    <mergeCell ref="AK47:AN47"/>
    <mergeCell ref="AO47:AR47"/>
    <mergeCell ref="AS47:AV47"/>
    <mergeCell ref="AW47:AZ47"/>
    <mergeCell ref="AG46:AJ46"/>
    <mergeCell ref="AK46:AN46"/>
    <mergeCell ref="AO46:AR46"/>
    <mergeCell ref="AS46:AV46"/>
    <mergeCell ref="AW46:AZ46"/>
    <mergeCell ref="AC46:AF46"/>
    <mergeCell ref="B45:N45"/>
    <mergeCell ref="O45:P45"/>
    <mergeCell ref="Q45:T45"/>
    <mergeCell ref="U45:X45"/>
    <mergeCell ref="Y45:AB45"/>
    <mergeCell ref="B41:AZ41"/>
    <mergeCell ref="B43:N44"/>
    <mergeCell ref="O43:P44"/>
    <mergeCell ref="Q43:AB43"/>
    <mergeCell ref="AC43:AN43"/>
    <mergeCell ref="AO43:AZ43"/>
    <mergeCell ref="Q44:T44"/>
    <mergeCell ref="U44:X44"/>
    <mergeCell ref="Y44:AB44"/>
    <mergeCell ref="AC44:AF44"/>
    <mergeCell ref="AC45:AF45"/>
    <mergeCell ref="AG45:AJ45"/>
    <mergeCell ref="AK45:AN45"/>
    <mergeCell ref="AO45:AR45"/>
    <mergeCell ref="AS45:AV45"/>
    <mergeCell ref="AW45:AZ45"/>
    <mergeCell ref="AG44:AJ44"/>
    <mergeCell ref="AK44:AN44"/>
    <mergeCell ref="AO44:AR44"/>
    <mergeCell ref="B38:Y38"/>
    <mergeCell ref="Z38:AB38"/>
    <mergeCell ref="AC38:AJ38"/>
    <mergeCell ref="AK38:AR38"/>
    <mergeCell ref="AS38:AZ38"/>
    <mergeCell ref="B39:Y39"/>
    <mergeCell ref="Z39:AB39"/>
    <mergeCell ref="AC39:AJ39"/>
    <mergeCell ref="AK39:AR39"/>
    <mergeCell ref="AS39:AZ39"/>
    <mergeCell ref="B36:Y36"/>
    <mergeCell ref="Z36:AB36"/>
    <mergeCell ref="AC36:AJ36"/>
    <mergeCell ref="AK36:AR36"/>
    <mergeCell ref="AS36:AZ36"/>
    <mergeCell ref="B37:Y37"/>
    <mergeCell ref="Z37:AB37"/>
    <mergeCell ref="AC37:AJ37"/>
    <mergeCell ref="AK37:AR37"/>
    <mergeCell ref="AS37:AZ37"/>
    <mergeCell ref="B34:Y34"/>
    <mergeCell ref="Z34:AB34"/>
    <mergeCell ref="AC34:AJ34"/>
    <mergeCell ref="AK34:AR34"/>
    <mergeCell ref="AS34:AZ34"/>
    <mergeCell ref="B35:Y35"/>
    <mergeCell ref="Z35:AB35"/>
    <mergeCell ref="AC35:AJ35"/>
    <mergeCell ref="AK35:AR35"/>
    <mergeCell ref="AS35:AZ35"/>
    <mergeCell ref="B23:Y23"/>
    <mergeCell ref="Z23:AB23"/>
    <mergeCell ref="AC23:AJ23"/>
    <mergeCell ref="AK23:AR23"/>
    <mergeCell ref="AS23:AZ23"/>
    <mergeCell ref="B27:AZ27"/>
    <mergeCell ref="B29:AZ29"/>
    <mergeCell ref="B31:Y33"/>
    <mergeCell ref="Z31:AB33"/>
    <mergeCell ref="AC31:AZ31"/>
    <mergeCell ref="AC32:AJ33"/>
    <mergeCell ref="AK32:AR33"/>
    <mergeCell ref="AS32:AZ33"/>
    <mergeCell ref="B24:Y24"/>
    <mergeCell ref="Z24:AB24"/>
    <mergeCell ref="AC24:AJ24"/>
    <mergeCell ref="AK24:AR24"/>
    <mergeCell ref="AS24:AZ24"/>
    <mergeCell ref="B25:Y25"/>
    <mergeCell ref="Z25:AB25"/>
    <mergeCell ref="AC25:AJ25"/>
    <mergeCell ref="AK25:AR25"/>
    <mergeCell ref="AS25:AZ25"/>
    <mergeCell ref="B21:Y21"/>
    <mergeCell ref="Z21:AB21"/>
    <mergeCell ref="AC21:AJ21"/>
    <mergeCell ref="AK21:AR21"/>
    <mergeCell ref="AS21:AZ21"/>
    <mergeCell ref="B22:Y22"/>
    <mergeCell ref="Z22:AB22"/>
    <mergeCell ref="AC22:AJ22"/>
    <mergeCell ref="AK22:AR22"/>
    <mergeCell ref="AS22:AZ22"/>
    <mergeCell ref="B19:Y19"/>
    <mergeCell ref="Z19:AB19"/>
    <mergeCell ref="AC19:AJ19"/>
    <mergeCell ref="AK19:AR19"/>
    <mergeCell ref="AS19:AZ19"/>
    <mergeCell ref="B20:Y20"/>
    <mergeCell ref="Z20:AB20"/>
    <mergeCell ref="AC20:AJ20"/>
    <mergeCell ref="AK20:AR20"/>
    <mergeCell ref="AS20:AZ20"/>
    <mergeCell ref="A10:K10"/>
    <mergeCell ref="B13:AZ13"/>
    <mergeCell ref="B15:Y17"/>
    <mergeCell ref="Z15:AB17"/>
    <mergeCell ref="AC15:AZ15"/>
    <mergeCell ref="AC16:AJ17"/>
    <mergeCell ref="AK16:AR17"/>
    <mergeCell ref="AS16:AZ17"/>
    <mergeCell ref="B18:Y18"/>
    <mergeCell ref="Z18:AB18"/>
    <mergeCell ref="AC18:AJ18"/>
    <mergeCell ref="AK18:AR18"/>
    <mergeCell ref="AS18:AZ18"/>
    <mergeCell ref="AK1:AZ1"/>
    <mergeCell ref="AK3:AZ3"/>
    <mergeCell ref="A5:AZ5"/>
    <mergeCell ref="A7:K7"/>
    <mergeCell ref="L7:AZ7"/>
    <mergeCell ref="A8:K8"/>
    <mergeCell ref="L8:AZ8"/>
    <mergeCell ref="A9:K9"/>
    <mergeCell ref="L9:AZ9"/>
    <mergeCell ref="AS58:AV58"/>
    <mergeCell ref="AW58:AZ58"/>
    <mergeCell ref="B59:N59"/>
    <mergeCell ref="O59:P59"/>
    <mergeCell ref="Q59:T59"/>
    <mergeCell ref="U59:X59"/>
    <mergeCell ref="Y59:AB59"/>
    <mergeCell ref="AC59:AF59"/>
    <mergeCell ref="AG59:AJ59"/>
    <mergeCell ref="AK59:AN59"/>
    <mergeCell ref="AO59:AR59"/>
    <mergeCell ref="AS59:AV59"/>
    <mergeCell ref="AW59:AZ59"/>
    <mergeCell ref="B58:N58"/>
    <mergeCell ref="O58:P58"/>
    <mergeCell ref="Q58:T58"/>
    <mergeCell ref="U58:X58"/>
    <mergeCell ref="Y58:AB58"/>
    <mergeCell ref="AC58:AF58"/>
    <mergeCell ref="AG58:AJ58"/>
    <mergeCell ref="AK58:AN58"/>
    <mergeCell ref="AO58:AR58"/>
    <mergeCell ref="AS60:AV60"/>
    <mergeCell ref="AW60:AZ60"/>
    <mergeCell ref="B61:N61"/>
    <mergeCell ref="O61:P61"/>
    <mergeCell ref="Q61:T61"/>
    <mergeCell ref="U61:X61"/>
    <mergeCell ref="Y61:AB61"/>
    <mergeCell ref="AC61:AF61"/>
    <mergeCell ref="AG61:AJ61"/>
    <mergeCell ref="AK61:AN61"/>
    <mergeCell ref="AO61:AR61"/>
    <mergeCell ref="AS61:AV61"/>
    <mergeCell ref="AW61:AZ61"/>
    <mergeCell ref="B60:N60"/>
    <mergeCell ref="O60:P60"/>
    <mergeCell ref="Q60:T60"/>
    <mergeCell ref="U60:X60"/>
    <mergeCell ref="Y60:AB60"/>
    <mergeCell ref="AC60:AF60"/>
    <mergeCell ref="AG60:AJ60"/>
    <mergeCell ref="AK60:AN60"/>
    <mergeCell ref="AO60:AR60"/>
    <mergeCell ref="AS62:AV62"/>
    <mergeCell ref="AW62:AZ62"/>
    <mergeCell ref="B62:N62"/>
    <mergeCell ref="O62:P62"/>
    <mergeCell ref="Q62:T62"/>
    <mergeCell ref="U62:X62"/>
    <mergeCell ref="Y62:AB62"/>
    <mergeCell ref="AC62:AF62"/>
    <mergeCell ref="AG62:AJ62"/>
    <mergeCell ref="AK62:AN62"/>
    <mergeCell ref="AO62:AR62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972"/>
  <sheetViews>
    <sheetView workbookViewId="0">
      <selection activeCell="EO58" sqref="EO58:FE58"/>
    </sheetView>
  </sheetViews>
  <sheetFormatPr defaultColWidth="14.453125" defaultRowHeight="12.5"/>
  <cols>
    <col min="1" max="161" width="0.81640625" style="128" customWidth="1"/>
    <col min="162" max="16384" width="14.453125" style="128"/>
  </cols>
  <sheetData>
    <row r="1" spans="1:179" ht="12" customHeight="1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7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</row>
    <row r="2" spans="1:179" ht="10.9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29"/>
      <c r="BV2" s="129"/>
      <c r="BW2" s="129"/>
      <c r="BX2" s="129"/>
      <c r="BY2" s="129"/>
      <c r="BZ2" s="129"/>
      <c r="CA2" s="129"/>
      <c r="CB2" s="129"/>
      <c r="CC2" s="129"/>
      <c r="CD2" s="129"/>
      <c r="CE2" s="129"/>
      <c r="CF2" s="129"/>
      <c r="CG2" s="129"/>
      <c r="CH2" s="129"/>
      <c r="CI2" s="129"/>
      <c r="CJ2" s="129"/>
      <c r="CK2" s="129"/>
      <c r="CL2" s="129"/>
      <c r="CM2" s="129"/>
      <c r="CN2" s="129"/>
      <c r="CO2" s="129"/>
      <c r="CP2" s="129"/>
      <c r="CQ2" s="129"/>
      <c r="CR2" s="129"/>
      <c r="CS2" s="129"/>
      <c r="CT2" s="129"/>
      <c r="CU2" s="129"/>
      <c r="CV2" s="129"/>
      <c r="CW2" s="129"/>
      <c r="CX2" s="129"/>
      <c r="CY2" s="129"/>
      <c r="CZ2" s="129"/>
      <c r="DA2" s="129"/>
      <c r="DB2" s="129"/>
      <c r="DC2" s="129"/>
      <c r="DD2" s="129"/>
      <c r="DE2" s="129"/>
      <c r="DF2" s="129"/>
      <c r="DG2" s="129"/>
      <c r="DH2" s="129"/>
      <c r="DI2" s="129"/>
      <c r="DJ2" s="129"/>
      <c r="DK2" s="129"/>
      <c r="DL2" s="129"/>
      <c r="DM2" s="129"/>
      <c r="DN2" s="129"/>
      <c r="DO2" s="129"/>
      <c r="DP2" s="129"/>
      <c r="DQ2" s="129"/>
      <c r="DR2" s="129"/>
      <c r="DS2" s="129"/>
      <c r="DT2" s="129"/>
      <c r="DU2" s="129"/>
      <c r="DV2" s="129"/>
      <c r="DW2" s="129"/>
      <c r="DX2" s="129"/>
      <c r="DY2" s="129"/>
      <c r="DZ2" s="129"/>
      <c r="EA2" s="129"/>
      <c r="EB2" s="129"/>
      <c r="EC2" s="129"/>
      <c r="ED2" s="129"/>
      <c r="EE2" s="129"/>
      <c r="EF2" s="129"/>
      <c r="EG2" s="129"/>
      <c r="EH2" s="129"/>
      <c r="EI2" s="129"/>
      <c r="EJ2" s="129"/>
      <c r="EK2" s="129"/>
      <c r="EL2" s="129"/>
      <c r="EM2" s="129"/>
      <c r="EN2" s="129"/>
      <c r="EO2" s="129"/>
      <c r="EP2" s="129"/>
      <c r="EQ2" s="129"/>
      <c r="ER2" s="129"/>
      <c r="ES2" s="129"/>
      <c r="ET2" s="129"/>
      <c r="EU2" s="129"/>
      <c r="EV2" s="129"/>
      <c r="EW2" s="129"/>
      <c r="EX2" s="129"/>
      <c r="EY2" s="129"/>
      <c r="EZ2" s="129"/>
      <c r="FA2" s="129"/>
      <c r="FB2" s="129"/>
      <c r="FC2" s="129"/>
      <c r="FD2" s="129"/>
      <c r="FE2" s="129"/>
    </row>
    <row r="3" spans="1:179" ht="15" customHeight="1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1"/>
    </row>
    <row r="4" spans="1:179" ht="12.75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</row>
    <row r="5" spans="1:179" ht="15.75" customHeight="1">
      <c r="A5" s="492" t="s">
        <v>307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477"/>
      <c r="AR5" s="477"/>
      <c r="AS5" s="477"/>
      <c r="AT5" s="477"/>
      <c r="AU5" s="477"/>
      <c r="AV5" s="477"/>
      <c r="AW5" s="477"/>
      <c r="AX5" s="477"/>
      <c r="AY5" s="477"/>
      <c r="AZ5" s="477"/>
      <c r="BA5" s="477"/>
      <c r="BB5" s="477"/>
      <c r="BC5" s="477"/>
      <c r="BD5" s="477"/>
      <c r="BE5" s="477"/>
      <c r="BF5" s="477"/>
      <c r="BG5" s="477"/>
      <c r="BH5" s="477"/>
      <c r="BI5" s="477"/>
      <c r="BJ5" s="477"/>
      <c r="BK5" s="477"/>
      <c r="BL5" s="477"/>
      <c r="BM5" s="477"/>
      <c r="BN5" s="477"/>
      <c r="BO5" s="477"/>
      <c r="BP5" s="477"/>
      <c r="BQ5" s="477"/>
      <c r="BR5" s="477"/>
      <c r="BS5" s="477"/>
      <c r="BT5" s="477"/>
      <c r="BU5" s="477"/>
      <c r="BV5" s="477"/>
      <c r="BW5" s="477"/>
      <c r="BX5" s="477"/>
      <c r="BY5" s="477"/>
      <c r="BZ5" s="477"/>
      <c r="CA5" s="477"/>
      <c r="CB5" s="477"/>
      <c r="CC5" s="477"/>
      <c r="CD5" s="477"/>
      <c r="CE5" s="477"/>
      <c r="CF5" s="477"/>
      <c r="CG5" s="477"/>
      <c r="CH5" s="477"/>
      <c r="CI5" s="477"/>
      <c r="CJ5" s="477"/>
      <c r="CK5" s="477"/>
      <c r="CL5" s="477"/>
      <c r="CM5" s="477"/>
      <c r="CN5" s="477"/>
      <c r="CO5" s="477"/>
      <c r="CP5" s="477"/>
      <c r="CQ5" s="477"/>
      <c r="CR5" s="477"/>
      <c r="CS5" s="477"/>
      <c r="CT5" s="477"/>
      <c r="CU5" s="477"/>
      <c r="CV5" s="477"/>
      <c r="CW5" s="477"/>
      <c r="CX5" s="477"/>
      <c r="CY5" s="477"/>
      <c r="CZ5" s="477"/>
      <c r="DA5" s="477"/>
      <c r="DB5" s="477"/>
      <c r="DC5" s="477"/>
      <c r="DD5" s="477"/>
      <c r="DE5" s="477"/>
      <c r="DF5" s="477"/>
      <c r="DG5" s="477"/>
      <c r="DH5" s="477"/>
      <c r="DI5" s="477"/>
      <c r="DJ5" s="477"/>
      <c r="DK5" s="477"/>
      <c r="DL5" s="477"/>
      <c r="DM5" s="477"/>
      <c r="DN5" s="477"/>
      <c r="DO5" s="477"/>
      <c r="DP5" s="477"/>
      <c r="DQ5" s="477"/>
      <c r="DR5" s="477"/>
      <c r="DS5" s="477"/>
      <c r="DT5" s="477"/>
      <c r="DU5" s="477"/>
      <c r="DV5" s="477"/>
      <c r="DW5" s="477"/>
      <c r="DX5" s="477"/>
      <c r="DY5" s="477"/>
      <c r="DZ5" s="477"/>
      <c r="EA5" s="477"/>
      <c r="EB5" s="477"/>
      <c r="EC5" s="477"/>
      <c r="ED5" s="477"/>
      <c r="EE5" s="477"/>
      <c r="EF5" s="477"/>
      <c r="EG5" s="477"/>
      <c r="EH5" s="477"/>
      <c r="EI5" s="477"/>
      <c r="EJ5" s="477"/>
      <c r="EK5" s="477"/>
      <c r="EL5" s="477"/>
      <c r="EM5" s="477"/>
      <c r="EN5" s="477"/>
      <c r="EO5" s="477"/>
      <c r="EP5" s="477"/>
      <c r="EQ5" s="477"/>
      <c r="ER5" s="477"/>
      <c r="ES5" s="477"/>
      <c r="ET5" s="477"/>
      <c r="EU5" s="477"/>
      <c r="EV5" s="477"/>
      <c r="EW5" s="477"/>
      <c r="EX5" s="477"/>
      <c r="EY5" s="477"/>
      <c r="EZ5" s="477"/>
      <c r="FA5" s="477"/>
      <c r="FB5" s="477"/>
      <c r="FC5" s="477"/>
      <c r="FD5" s="477"/>
      <c r="FE5" s="477"/>
    </row>
    <row r="6" spans="1:179" ht="12.75" customHeight="1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</row>
    <row r="7" spans="1:179" ht="15" customHeight="1">
      <c r="A7" s="476" t="s">
        <v>467</v>
      </c>
      <c r="B7" s="477"/>
      <c r="C7" s="477"/>
      <c r="D7" s="477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  <c r="AE7" s="477"/>
      <c r="AF7" s="477"/>
      <c r="AG7" s="477"/>
      <c r="AH7" s="477"/>
      <c r="AI7" s="477"/>
      <c r="AJ7" s="477"/>
      <c r="AK7" s="477"/>
      <c r="AL7" s="477"/>
      <c r="AM7" s="477"/>
      <c r="AN7" s="477"/>
      <c r="AO7" s="477"/>
      <c r="AP7" s="477"/>
      <c r="AQ7" s="477"/>
      <c r="AR7" s="477"/>
      <c r="AS7" s="477"/>
      <c r="AT7" s="477"/>
      <c r="AU7" s="477"/>
      <c r="AV7" s="477"/>
      <c r="AW7" s="477"/>
      <c r="AX7" s="477"/>
      <c r="AY7" s="477"/>
      <c r="AZ7" s="477"/>
      <c r="BA7" s="477"/>
      <c r="BB7" s="477"/>
      <c r="BC7" s="477"/>
      <c r="BD7" s="477"/>
      <c r="BE7" s="477"/>
      <c r="BF7" s="477"/>
      <c r="BG7" s="477"/>
      <c r="BH7" s="477"/>
      <c r="BI7" s="477"/>
      <c r="BJ7" s="477"/>
      <c r="BK7" s="477"/>
      <c r="BL7" s="477"/>
      <c r="BM7" s="477"/>
      <c r="BN7" s="477"/>
      <c r="BO7" s="477"/>
      <c r="BP7" s="477"/>
      <c r="BQ7" s="477"/>
      <c r="BR7" s="477"/>
      <c r="BS7" s="477"/>
      <c r="BT7" s="477"/>
      <c r="BU7" s="477"/>
      <c r="BV7" s="477"/>
      <c r="BW7" s="477"/>
      <c r="BX7" s="477"/>
      <c r="BY7" s="477"/>
      <c r="BZ7" s="477"/>
      <c r="CA7" s="477"/>
      <c r="CB7" s="477"/>
      <c r="CC7" s="477"/>
      <c r="CD7" s="477"/>
      <c r="CE7" s="477"/>
      <c r="CF7" s="477"/>
      <c r="CG7" s="477"/>
      <c r="CH7" s="477"/>
      <c r="CI7" s="477"/>
      <c r="CJ7" s="477"/>
      <c r="CK7" s="477"/>
      <c r="CL7" s="477"/>
      <c r="CM7" s="477"/>
      <c r="CN7" s="477"/>
      <c r="CO7" s="477"/>
      <c r="CP7" s="477"/>
      <c r="CQ7" s="477"/>
      <c r="CR7" s="477"/>
      <c r="CS7" s="477"/>
      <c r="CT7" s="477"/>
      <c r="CU7" s="477"/>
      <c r="CV7" s="477"/>
      <c r="CW7" s="477"/>
      <c r="CX7" s="477"/>
      <c r="CY7" s="477"/>
      <c r="CZ7" s="477"/>
      <c r="DA7" s="477"/>
      <c r="DB7" s="477"/>
      <c r="DC7" s="477"/>
      <c r="DD7" s="477"/>
      <c r="DE7" s="477"/>
      <c r="DF7" s="477"/>
      <c r="DG7" s="477"/>
      <c r="DH7" s="477"/>
      <c r="DI7" s="477"/>
      <c r="DJ7" s="477"/>
      <c r="DK7" s="477"/>
      <c r="DL7" s="477"/>
      <c r="DM7" s="477"/>
      <c r="DN7" s="477"/>
      <c r="DO7" s="477"/>
      <c r="DP7" s="477"/>
      <c r="DQ7" s="477"/>
      <c r="DR7" s="477"/>
      <c r="DS7" s="477"/>
      <c r="DT7" s="477"/>
      <c r="DU7" s="477"/>
      <c r="DV7" s="477"/>
      <c r="DW7" s="477"/>
      <c r="DX7" s="477"/>
      <c r="DY7" s="477"/>
      <c r="DZ7" s="477"/>
      <c r="EA7" s="477"/>
      <c r="EB7" s="477"/>
      <c r="EC7" s="477"/>
      <c r="ED7" s="477"/>
      <c r="EE7" s="477"/>
      <c r="EF7" s="477"/>
      <c r="EG7" s="477"/>
      <c r="EH7" s="477"/>
      <c r="EI7" s="477"/>
      <c r="EJ7" s="477"/>
      <c r="EK7" s="477"/>
      <c r="EL7" s="477"/>
      <c r="EM7" s="477"/>
      <c r="EN7" s="477"/>
      <c r="EO7" s="477"/>
      <c r="EP7" s="477"/>
      <c r="EQ7" s="477"/>
      <c r="ER7" s="477"/>
      <c r="ES7" s="477"/>
      <c r="ET7" s="477"/>
      <c r="EU7" s="477"/>
      <c r="EV7" s="477"/>
      <c r="EW7" s="477"/>
      <c r="EX7" s="477"/>
      <c r="EY7" s="477"/>
      <c r="EZ7" s="477"/>
      <c r="FA7" s="477"/>
      <c r="FB7" s="477"/>
      <c r="FC7" s="477"/>
      <c r="FD7" s="477"/>
      <c r="FE7" s="477"/>
    </row>
    <row r="8" spans="1:179" ht="6" customHeight="1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</row>
    <row r="9" spans="1:179" ht="14.25" customHeight="1">
      <c r="A9" s="130" t="s">
        <v>308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AQ9" s="493">
        <v>111</v>
      </c>
      <c r="AR9" s="493"/>
      <c r="AS9" s="493"/>
      <c r="AT9" s="493"/>
      <c r="AU9" s="493"/>
      <c r="AV9" s="493"/>
      <c r="AW9" s="493"/>
      <c r="AX9" s="493"/>
      <c r="AY9" s="493"/>
      <c r="AZ9" s="493"/>
      <c r="BA9" s="493"/>
      <c r="BB9" s="493"/>
      <c r="BC9" s="493"/>
      <c r="BD9" s="493"/>
      <c r="BE9" s="493"/>
      <c r="BF9" s="493"/>
      <c r="BG9" s="493"/>
      <c r="BH9" s="493"/>
      <c r="BI9" s="493"/>
      <c r="BJ9" s="493"/>
      <c r="BK9" s="493"/>
      <c r="BL9" s="493"/>
      <c r="BM9" s="493"/>
      <c r="BN9" s="493"/>
      <c r="BO9" s="493"/>
      <c r="BP9" s="493"/>
    </row>
    <row r="10" spans="1:179" ht="6" customHeight="1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</row>
    <row r="11" spans="1:179" ht="14.25" customHeight="1">
      <c r="A11" s="480" t="s">
        <v>309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  <c r="AE11" s="477"/>
      <c r="AF11" s="477"/>
      <c r="AG11" s="477"/>
      <c r="AH11" s="477"/>
      <c r="AI11" s="477"/>
      <c r="AJ11" s="477"/>
      <c r="AK11" s="477"/>
      <c r="AL11" s="477"/>
      <c r="AM11" s="477"/>
      <c r="AN11" s="477"/>
      <c r="AO11" s="477"/>
      <c r="AP11" s="494" t="s">
        <v>310</v>
      </c>
      <c r="AQ11" s="494"/>
      <c r="AR11" s="494"/>
      <c r="AS11" s="494"/>
      <c r="AT11" s="494"/>
      <c r="AU11" s="494"/>
      <c r="AV11" s="494"/>
      <c r="AW11" s="494"/>
      <c r="AX11" s="494"/>
      <c r="AY11" s="494"/>
      <c r="AZ11" s="494"/>
      <c r="BA11" s="494"/>
      <c r="BB11" s="494"/>
      <c r="BC11" s="494"/>
      <c r="BD11" s="494"/>
      <c r="BE11" s="494"/>
      <c r="BF11" s="494"/>
      <c r="BG11" s="494"/>
      <c r="BH11" s="494"/>
      <c r="BI11" s="494"/>
      <c r="BJ11" s="494"/>
      <c r="BK11" s="494"/>
      <c r="BL11" s="494"/>
      <c r="BM11" s="494"/>
      <c r="BN11" s="494"/>
      <c r="BO11" s="494"/>
      <c r="BP11" s="494"/>
      <c r="BQ11" s="494"/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494"/>
      <c r="DP11" s="494"/>
      <c r="DQ11" s="494"/>
      <c r="DR11" s="494"/>
      <c r="DS11" s="494"/>
      <c r="DT11" s="494"/>
      <c r="DU11" s="494"/>
      <c r="DV11" s="494"/>
      <c r="DW11" s="494"/>
      <c r="DX11" s="494"/>
      <c r="DY11" s="494"/>
      <c r="DZ11" s="494"/>
      <c r="EA11" s="494"/>
      <c r="EB11" s="494"/>
      <c r="EC11" s="494"/>
      <c r="ED11" s="494"/>
      <c r="EE11" s="494"/>
      <c r="EF11" s="494"/>
      <c r="EG11" s="494"/>
      <c r="EH11" s="494"/>
      <c r="EI11" s="494"/>
      <c r="EJ11" s="494"/>
      <c r="EK11" s="494"/>
      <c r="EL11" s="494"/>
      <c r="EM11" s="494"/>
      <c r="EN11" s="494"/>
      <c r="EO11" s="494"/>
      <c r="EP11" s="494"/>
      <c r="EQ11" s="494"/>
      <c r="ER11" s="494"/>
      <c r="ES11" s="494"/>
      <c r="ET11" s="494"/>
      <c r="EU11" s="494"/>
      <c r="EV11" s="494"/>
      <c r="EW11" s="494"/>
      <c r="EX11" s="494"/>
      <c r="EY11" s="494"/>
      <c r="EZ11" s="494"/>
      <c r="FA11" s="494"/>
      <c r="FB11" s="494"/>
      <c r="FC11" s="494"/>
      <c r="FD11" s="494"/>
      <c r="FE11" s="494"/>
      <c r="FF11" s="494"/>
      <c r="FG11" s="494"/>
      <c r="FH11" s="494"/>
      <c r="FI11" s="494"/>
      <c r="FJ11" s="494"/>
      <c r="FK11" s="494"/>
      <c r="FL11" s="494"/>
      <c r="FM11" s="494"/>
      <c r="FN11" s="494"/>
      <c r="FO11" s="494"/>
      <c r="FP11" s="494"/>
      <c r="FQ11" s="494"/>
      <c r="FR11" s="494"/>
      <c r="FS11" s="494"/>
      <c r="FT11" s="494"/>
      <c r="FU11" s="494"/>
      <c r="FV11" s="494"/>
      <c r="FW11" s="494"/>
    </row>
    <row r="12" spans="1:179" ht="9.75" customHeight="1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</row>
    <row r="13" spans="1:179" ht="15" customHeight="1">
      <c r="A13" s="476" t="s">
        <v>311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  <c r="AE13" s="477"/>
      <c r="AF13" s="477"/>
      <c r="AG13" s="477"/>
      <c r="AH13" s="477"/>
      <c r="AI13" s="477"/>
      <c r="AJ13" s="477"/>
      <c r="AK13" s="477"/>
      <c r="AL13" s="477"/>
      <c r="AM13" s="477"/>
      <c r="AN13" s="477"/>
      <c r="AO13" s="477"/>
      <c r="AP13" s="477"/>
      <c r="AQ13" s="477"/>
      <c r="AR13" s="477"/>
      <c r="AS13" s="477"/>
      <c r="AT13" s="477"/>
      <c r="AU13" s="477"/>
      <c r="AV13" s="477"/>
      <c r="AW13" s="477"/>
      <c r="AX13" s="477"/>
      <c r="AY13" s="477"/>
      <c r="AZ13" s="477"/>
      <c r="BA13" s="477"/>
      <c r="BB13" s="477"/>
      <c r="BC13" s="477"/>
      <c r="BD13" s="477"/>
      <c r="BE13" s="477"/>
      <c r="BF13" s="477"/>
      <c r="BG13" s="477"/>
      <c r="BH13" s="477"/>
      <c r="BI13" s="477"/>
      <c r="BJ13" s="477"/>
      <c r="BK13" s="477"/>
      <c r="BL13" s="477"/>
      <c r="BM13" s="477"/>
      <c r="BN13" s="477"/>
      <c r="BO13" s="477"/>
      <c r="BP13" s="477"/>
      <c r="BQ13" s="477"/>
      <c r="BR13" s="477"/>
      <c r="BS13" s="477"/>
      <c r="BT13" s="477"/>
      <c r="BU13" s="477"/>
      <c r="BV13" s="477"/>
      <c r="BW13" s="477"/>
      <c r="BX13" s="477"/>
      <c r="BY13" s="477"/>
      <c r="BZ13" s="477"/>
      <c r="CA13" s="477"/>
      <c r="CB13" s="477"/>
      <c r="CC13" s="477"/>
      <c r="CD13" s="477"/>
      <c r="CE13" s="477"/>
      <c r="CF13" s="477"/>
      <c r="CG13" s="477"/>
      <c r="CH13" s="477"/>
      <c r="CI13" s="477"/>
      <c r="CJ13" s="477"/>
      <c r="CK13" s="477"/>
      <c r="CL13" s="477"/>
      <c r="CM13" s="477"/>
      <c r="CN13" s="477"/>
      <c r="CO13" s="477"/>
      <c r="CP13" s="477"/>
      <c r="CQ13" s="477"/>
      <c r="CR13" s="477"/>
      <c r="CS13" s="477"/>
      <c r="CT13" s="477"/>
      <c r="CU13" s="477"/>
      <c r="CV13" s="477"/>
      <c r="CW13" s="477"/>
      <c r="CX13" s="477"/>
      <c r="CY13" s="477"/>
      <c r="CZ13" s="477"/>
      <c r="DA13" s="477"/>
      <c r="DB13" s="477"/>
      <c r="DC13" s="477"/>
      <c r="DD13" s="477"/>
      <c r="DE13" s="477"/>
      <c r="DF13" s="477"/>
      <c r="DG13" s="477"/>
      <c r="DH13" s="477"/>
      <c r="DI13" s="477"/>
      <c r="DJ13" s="477"/>
      <c r="DK13" s="477"/>
      <c r="DL13" s="477"/>
      <c r="DM13" s="477"/>
      <c r="DN13" s="477"/>
      <c r="DO13" s="477"/>
      <c r="DP13" s="477"/>
      <c r="DQ13" s="477"/>
      <c r="DR13" s="477"/>
      <c r="DS13" s="477"/>
      <c r="DT13" s="477"/>
      <c r="DU13" s="477"/>
      <c r="DV13" s="477"/>
      <c r="DW13" s="477"/>
      <c r="DX13" s="477"/>
      <c r="DY13" s="477"/>
      <c r="DZ13" s="477"/>
      <c r="EA13" s="477"/>
      <c r="EB13" s="477"/>
      <c r="EC13" s="477"/>
      <c r="ED13" s="477"/>
      <c r="EE13" s="477"/>
      <c r="EF13" s="477"/>
      <c r="EG13" s="477"/>
      <c r="EH13" s="477"/>
      <c r="EI13" s="477"/>
      <c r="EJ13" s="477"/>
      <c r="EK13" s="477"/>
      <c r="EL13" s="477"/>
      <c r="EM13" s="477"/>
      <c r="EN13" s="477"/>
      <c r="EO13" s="477"/>
      <c r="EP13" s="477"/>
      <c r="EQ13" s="477"/>
      <c r="ER13" s="477"/>
      <c r="ES13" s="477"/>
      <c r="ET13" s="477"/>
      <c r="EU13" s="477"/>
      <c r="EV13" s="477"/>
      <c r="EW13" s="477"/>
      <c r="EX13" s="477"/>
      <c r="EY13" s="477"/>
      <c r="EZ13" s="477"/>
      <c r="FA13" s="477"/>
      <c r="FB13" s="477"/>
      <c r="FC13" s="477"/>
      <c r="FD13" s="477"/>
      <c r="FE13" s="477"/>
    </row>
    <row r="14" spans="1:179" ht="10.5" customHeight="1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</row>
    <row r="15" spans="1:179" ht="13.5" customHeight="1">
      <c r="A15" s="483" t="s">
        <v>312</v>
      </c>
      <c r="B15" s="484"/>
      <c r="C15" s="484"/>
      <c r="D15" s="484"/>
      <c r="E15" s="484"/>
      <c r="F15" s="485"/>
      <c r="G15" s="483" t="s">
        <v>313</v>
      </c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5"/>
      <c r="Y15" s="483" t="s">
        <v>314</v>
      </c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5"/>
      <c r="AO15" s="491" t="s">
        <v>315</v>
      </c>
      <c r="AP15" s="467"/>
      <c r="AQ15" s="467"/>
      <c r="AR15" s="467"/>
      <c r="AS15" s="467"/>
      <c r="AT15" s="467"/>
      <c r="AU15" s="467"/>
      <c r="AV15" s="467"/>
      <c r="AW15" s="467"/>
      <c r="AX15" s="467"/>
      <c r="AY15" s="467"/>
      <c r="AZ15" s="467"/>
      <c r="BA15" s="467"/>
      <c r="BB15" s="467"/>
      <c r="BC15" s="467"/>
      <c r="BD15" s="467"/>
      <c r="BE15" s="467"/>
      <c r="BF15" s="467"/>
      <c r="BG15" s="467"/>
      <c r="BH15" s="467"/>
      <c r="BI15" s="467"/>
      <c r="BJ15" s="467"/>
      <c r="BK15" s="467"/>
      <c r="BL15" s="467"/>
      <c r="BM15" s="467"/>
      <c r="BN15" s="467"/>
      <c r="BO15" s="467"/>
      <c r="BP15" s="467"/>
      <c r="BQ15" s="467"/>
      <c r="BR15" s="467"/>
      <c r="BS15" s="467"/>
      <c r="BT15" s="467"/>
      <c r="BU15" s="467"/>
      <c r="BV15" s="467"/>
      <c r="BW15" s="467"/>
      <c r="BX15" s="467"/>
      <c r="BY15" s="467"/>
      <c r="BZ15" s="467"/>
      <c r="CA15" s="467"/>
      <c r="CB15" s="467"/>
      <c r="CC15" s="467"/>
      <c r="CD15" s="467"/>
      <c r="CE15" s="467"/>
      <c r="CF15" s="467"/>
      <c r="CG15" s="467"/>
      <c r="CH15" s="467"/>
      <c r="CI15" s="467"/>
      <c r="CJ15" s="467"/>
      <c r="CK15" s="467"/>
      <c r="CL15" s="467"/>
      <c r="CM15" s="467"/>
      <c r="CN15" s="467"/>
      <c r="CO15" s="467"/>
      <c r="CP15" s="467"/>
      <c r="CQ15" s="467"/>
      <c r="CR15" s="467"/>
      <c r="CS15" s="467"/>
      <c r="CT15" s="467"/>
      <c r="CU15" s="467"/>
      <c r="CV15" s="467"/>
      <c r="CW15" s="467"/>
      <c r="CX15" s="467"/>
      <c r="CY15" s="467"/>
      <c r="CZ15" s="467"/>
      <c r="DA15" s="467"/>
      <c r="DB15" s="467"/>
      <c r="DC15" s="467"/>
      <c r="DD15" s="467"/>
      <c r="DE15" s="467"/>
      <c r="DF15" s="467"/>
      <c r="DG15" s="467"/>
      <c r="DH15" s="468"/>
      <c r="DI15" s="483" t="s">
        <v>316</v>
      </c>
      <c r="DJ15" s="484"/>
      <c r="DK15" s="484"/>
      <c r="DL15" s="484"/>
      <c r="DM15" s="484"/>
      <c r="DN15" s="484"/>
      <c r="DO15" s="484"/>
      <c r="DP15" s="484"/>
      <c r="DQ15" s="484"/>
      <c r="DR15" s="484"/>
      <c r="DS15" s="484"/>
      <c r="DT15" s="484"/>
      <c r="DU15" s="484"/>
      <c r="DV15" s="484"/>
      <c r="DW15" s="484"/>
      <c r="DX15" s="485"/>
      <c r="DY15" s="483" t="s">
        <v>317</v>
      </c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5"/>
      <c r="EO15" s="483" t="s">
        <v>481</v>
      </c>
      <c r="EP15" s="484"/>
      <c r="EQ15" s="484"/>
      <c r="ER15" s="484"/>
      <c r="ES15" s="484"/>
      <c r="ET15" s="484"/>
      <c r="EU15" s="484"/>
      <c r="EV15" s="484"/>
      <c r="EW15" s="484"/>
      <c r="EX15" s="484"/>
      <c r="EY15" s="484"/>
      <c r="EZ15" s="484"/>
      <c r="FA15" s="484"/>
      <c r="FB15" s="484"/>
      <c r="FC15" s="484"/>
      <c r="FD15" s="484"/>
      <c r="FE15" s="485"/>
    </row>
    <row r="16" spans="1:179" ht="13.5" customHeight="1">
      <c r="A16" s="486"/>
      <c r="B16" s="477"/>
      <c r="C16" s="477"/>
      <c r="D16" s="477"/>
      <c r="E16" s="477"/>
      <c r="F16" s="487"/>
      <c r="G16" s="486"/>
      <c r="H16" s="477"/>
      <c r="I16" s="477"/>
      <c r="J16" s="477"/>
      <c r="K16" s="477"/>
      <c r="L16" s="477"/>
      <c r="M16" s="477"/>
      <c r="N16" s="477"/>
      <c r="O16" s="477"/>
      <c r="P16" s="477"/>
      <c r="Q16" s="477"/>
      <c r="R16" s="477"/>
      <c r="S16" s="477"/>
      <c r="T16" s="477"/>
      <c r="U16" s="477"/>
      <c r="V16" s="477"/>
      <c r="W16" s="477"/>
      <c r="X16" s="487"/>
      <c r="Y16" s="486"/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7"/>
      <c r="AL16" s="477"/>
      <c r="AM16" s="477"/>
      <c r="AN16" s="487"/>
      <c r="AO16" s="483" t="s">
        <v>318</v>
      </c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5"/>
      <c r="BF16" s="491" t="s">
        <v>7</v>
      </c>
      <c r="BG16" s="467"/>
      <c r="BH16" s="467"/>
      <c r="BI16" s="467"/>
      <c r="BJ16" s="467"/>
      <c r="BK16" s="467"/>
      <c r="BL16" s="467"/>
      <c r="BM16" s="467"/>
      <c r="BN16" s="467"/>
      <c r="BO16" s="467"/>
      <c r="BP16" s="467"/>
      <c r="BQ16" s="467"/>
      <c r="BR16" s="467"/>
      <c r="BS16" s="467"/>
      <c r="BT16" s="467"/>
      <c r="BU16" s="467"/>
      <c r="BV16" s="467"/>
      <c r="BW16" s="467"/>
      <c r="BX16" s="467"/>
      <c r="BY16" s="467"/>
      <c r="BZ16" s="467"/>
      <c r="CA16" s="467"/>
      <c r="CB16" s="467"/>
      <c r="CC16" s="467"/>
      <c r="CD16" s="467"/>
      <c r="CE16" s="467"/>
      <c r="CF16" s="467"/>
      <c r="CG16" s="467"/>
      <c r="CH16" s="467"/>
      <c r="CI16" s="467"/>
      <c r="CJ16" s="467"/>
      <c r="CK16" s="467"/>
      <c r="CL16" s="467"/>
      <c r="CM16" s="467"/>
      <c r="CN16" s="467"/>
      <c r="CO16" s="467"/>
      <c r="CP16" s="467"/>
      <c r="CQ16" s="467"/>
      <c r="CR16" s="467"/>
      <c r="CS16" s="467"/>
      <c r="CT16" s="467"/>
      <c r="CU16" s="467"/>
      <c r="CV16" s="467"/>
      <c r="CW16" s="467"/>
      <c r="CX16" s="467"/>
      <c r="CY16" s="467"/>
      <c r="CZ16" s="467"/>
      <c r="DA16" s="467"/>
      <c r="DB16" s="467"/>
      <c r="DC16" s="467"/>
      <c r="DD16" s="467"/>
      <c r="DE16" s="467"/>
      <c r="DF16" s="467"/>
      <c r="DG16" s="467"/>
      <c r="DH16" s="468"/>
      <c r="DI16" s="486"/>
      <c r="DJ16" s="477"/>
      <c r="DK16" s="477"/>
      <c r="DL16" s="477"/>
      <c r="DM16" s="477"/>
      <c r="DN16" s="477"/>
      <c r="DO16" s="477"/>
      <c r="DP16" s="477"/>
      <c r="DQ16" s="477"/>
      <c r="DR16" s="477"/>
      <c r="DS16" s="477"/>
      <c r="DT16" s="477"/>
      <c r="DU16" s="477"/>
      <c r="DV16" s="477"/>
      <c r="DW16" s="477"/>
      <c r="DX16" s="487"/>
      <c r="DY16" s="486"/>
      <c r="DZ16" s="477"/>
      <c r="EA16" s="477"/>
      <c r="EB16" s="477"/>
      <c r="EC16" s="477"/>
      <c r="ED16" s="477"/>
      <c r="EE16" s="477"/>
      <c r="EF16" s="477"/>
      <c r="EG16" s="477"/>
      <c r="EH16" s="477"/>
      <c r="EI16" s="477"/>
      <c r="EJ16" s="477"/>
      <c r="EK16" s="477"/>
      <c r="EL16" s="477"/>
      <c r="EM16" s="477"/>
      <c r="EN16" s="487"/>
      <c r="EO16" s="486"/>
      <c r="EP16" s="477"/>
      <c r="EQ16" s="477"/>
      <c r="ER16" s="477"/>
      <c r="ES16" s="477"/>
      <c r="ET16" s="477"/>
      <c r="EU16" s="477"/>
      <c r="EV16" s="477"/>
      <c r="EW16" s="477"/>
      <c r="EX16" s="477"/>
      <c r="EY16" s="477"/>
      <c r="EZ16" s="477"/>
      <c r="FA16" s="477"/>
      <c r="FB16" s="477"/>
      <c r="FC16" s="477"/>
      <c r="FD16" s="477"/>
      <c r="FE16" s="487"/>
    </row>
    <row r="17" spans="1:161">
      <c r="A17" s="488"/>
      <c r="B17" s="489"/>
      <c r="C17" s="489"/>
      <c r="D17" s="489"/>
      <c r="E17" s="489"/>
      <c r="F17" s="490"/>
      <c r="G17" s="488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90"/>
      <c r="Y17" s="488"/>
      <c r="Z17" s="489"/>
      <c r="AA17" s="489"/>
      <c r="AB17" s="489"/>
      <c r="AC17" s="489"/>
      <c r="AD17" s="489"/>
      <c r="AE17" s="489"/>
      <c r="AF17" s="489"/>
      <c r="AG17" s="489"/>
      <c r="AH17" s="489"/>
      <c r="AI17" s="489"/>
      <c r="AJ17" s="489"/>
      <c r="AK17" s="489"/>
      <c r="AL17" s="489"/>
      <c r="AM17" s="489"/>
      <c r="AN17" s="490"/>
      <c r="AO17" s="488"/>
      <c r="AP17" s="489"/>
      <c r="AQ17" s="489"/>
      <c r="AR17" s="489"/>
      <c r="AS17" s="489"/>
      <c r="AT17" s="489"/>
      <c r="AU17" s="489"/>
      <c r="AV17" s="489"/>
      <c r="AW17" s="489"/>
      <c r="AX17" s="489"/>
      <c r="AY17" s="489"/>
      <c r="AZ17" s="489"/>
      <c r="BA17" s="489"/>
      <c r="BB17" s="489"/>
      <c r="BC17" s="489"/>
      <c r="BD17" s="489"/>
      <c r="BE17" s="490"/>
      <c r="BF17" s="491" t="s">
        <v>319</v>
      </c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7"/>
      <c r="BW17" s="468"/>
      <c r="BX17" s="491" t="s">
        <v>320</v>
      </c>
      <c r="BY17" s="467"/>
      <c r="BZ17" s="467"/>
      <c r="CA17" s="467"/>
      <c r="CB17" s="467"/>
      <c r="CC17" s="467"/>
      <c r="CD17" s="467"/>
      <c r="CE17" s="467"/>
      <c r="CF17" s="467"/>
      <c r="CG17" s="467"/>
      <c r="CH17" s="467"/>
      <c r="CI17" s="467"/>
      <c r="CJ17" s="467"/>
      <c r="CK17" s="467"/>
      <c r="CL17" s="467"/>
      <c r="CM17" s="467"/>
      <c r="CN17" s="467"/>
      <c r="CO17" s="467"/>
      <c r="CP17" s="468"/>
      <c r="CQ17" s="491" t="s">
        <v>321</v>
      </c>
      <c r="CR17" s="467"/>
      <c r="CS17" s="467"/>
      <c r="CT17" s="467"/>
      <c r="CU17" s="467"/>
      <c r="CV17" s="467"/>
      <c r="CW17" s="467"/>
      <c r="CX17" s="467"/>
      <c r="CY17" s="467"/>
      <c r="CZ17" s="467"/>
      <c r="DA17" s="467"/>
      <c r="DB17" s="467"/>
      <c r="DC17" s="467"/>
      <c r="DD17" s="467"/>
      <c r="DE17" s="467"/>
      <c r="DF17" s="467"/>
      <c r="DG17" s="467"/>
      <c r="DH17" s="468"/>
      <c r="DI17" s="488"/>
      <c r="DJ17" s="489"/>
      <c r="DK17" s="489"/>
      <c r="DL17" s="489"/>
      <c r="DM17" s="489"/>
      <c r="DN17" s="489"/>
      <c r="DO17" s="489"/>
      <c r="DP17" s="489"/>
      <c r="DQ17" s="489"/>
      <c r="DR17" s="489"/>
      <c r="DS17" s="489"/>
      <c r="DT17" s="489"/>
      <c r="DU17" s="489"/>
      <c r="DV17" s="489"/>
      <c r="DW17" s="489"/>
      <c r="DX17" s="490"/>
      <c r="DY17" s="488"/>
      <c r="DZ17" s="489"/>
      <c r="EA17" s="489"/>
      <c r="EB17" s="489"/>
      <c r="EC17" s="489"/>
      <c r="ED17" s="489"/>
      <c r="EE17" s="489"/>
      <c r="EF17" s="489"/>
      <c r="EG17" s="489"/>
      <c r="EH17" s="489"/>
      <c r="EI17" s="489"/>
      <c r="EJ17" s="489"/>
      <c r="EK17" s="489"/>
      <c r="EL17" s="489"/>
      <c r="EM17" s="489"/>
      <c r="EN17" s="490"/>
      <c r="EO17" s="488"/>
      <c r="EP17" s="489"/>
      <c r="EQ17" s="489"/>
      <c r="ER17" s="489"/>
      <c r="ES17" s="489"/>
      <c r="ET17" s="489"/>
      <c r="EU17" s="489"/>
      <c r="EV17" s="489"/>
      <c r="EW17" s="489"/>
      <c r="EX17" s="489"/>
      <c r="EY17" s="489"/>
      <c r="EZ17" s="489"/>
      <c r="FA17" s="489"/>
      <c r="FB17" s="489"/>
      <c r="FC17" s="489"/>
      <c r="FD17" s="489"/>
      <c r="FE17" s="490"/>
    </row>
    <row r="18" spans="1:161" ht="13">
      <c r="A18" s="473">
        <v>1</v>
      </c>
      <c r="B18" s="467"/>
      <c r="C18" s="467"/>
      <c r="D18" s="467"/>
      <c r="E18" s="467"/>
      <c r="F18" s="468"/>
      <c r="G18" s="473">
        <v>2</v>
      </c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8"/>
      <c r="Y18" s="473">
        <v>3</v>
      </c>
      <c r="Z18" s="467"/>
      <c r="AA18" s="467"/>
      <c r="AB18" s="467"/>
      <c r="AC18" s="467"/>
      <c r="AD18" s="467"/>
      <c r="AE18" s="467"/>
      <c r="AF18" s="467"/>
      <c r="AG18" s="467"/>
      <c r="AH18" s="467"/>
      <c r="AI18" s="467"/>
      <c r="AJ18" s="467"/>
      <c r="AK18" s="467"/>
      <c r="AL18" s="467"/>
      <c r="AM18" s="467"/>
      <c r="AN18" s="468"/>
      <c r="AO18" s="473">
        <v>4</v>
      </c>
      <c r="AP18" s="467"/>
      <c r="AQ18" s="467"/>
      <c r="AR18" s="467"/>
      <c r="AS18" s="467"/>
      <c r="AT18" s="467"/>
      <c r="AU18" s="467"/>
      <c r="AV18" s="467"/>
      <c r="AW18" s="467"/>
      <c r="AX18" s="467"/>
      <c r="AY18" s="467"/>
      <c r="AZ18" s="467"/>
      <c r="BA18" s="467"/>
      <c r="BB18" s="467"/>
      <c r="BC18" s="467"/>
      <c r="BD18" s="467"/>
      <c r="BE18" s="468"/>
      <c r="BF18" s="473">
        <v>5</v>
      </c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7"/>
      <c r="BU18" s="467"/>
      <c r="BV18" s="467"/>
      <c r="BW18" s="468"/>
      <c r="BX18" s="473">
        <v>6</v>
      </c>
      <c r="BY18" s="467"/>
      <c r="BZ18" s="467"/>
      <c r="CA18" s="467"/>
      <c r="CB18" s="467"/>
      <c r="CC18" s="467"/>
      <c r="CD18" s="467"/>
      <c r="CE18" s="467"/>
      <c r="CF18" s="467"/>
      <c r="CG18" s="467"/>
      <c r="CH18" s="467"/>
      <c r="CI18" s="467"/>
      <c r="CJ18" s="467"/>
      <c r="CK18" s="467"/>
      <c r="CL18" s="467"/>
      <c r="CM18" s="467"/>
      <c r="CN18" s="467"/>
      <c r="CO18" s="467"/>
      <c r="CP18" s="468"/>
      <c r="CQ18" s="473">
        <v>7</v>
      </c>
      <c r="CR18" s="467"/>
      <c r="CS18" s="467"/>
      <c r="CT18" s="467"/>
      <c r="CU18" s="467"/>
      <c r="CV18" s="467"/>
      <c r="CW18" s="467"/>
      <c r="CX18" s="467"/>
      <c r="CY18" s="467"/>
      <c r="CZ18" s="467"/>
      <c r="DA18" s="467"/>
      <c r="DB18" s="467"/>
      <c r="DC18" s="467"/>
      <c r="DD18" s="467"/>
      <c r="DE18" s="467"/>
      <c r="DF18" s="467"/>
      <c r="DG18" s="467"/>
      <c r="DH18" s="468"/>
      <c r="DI18" s="473">
        <v>8</v>
      </c>
      <c r="DJ18" s="467"/>
      <c r="DK18" s="467"/>
      <c r="DL18" s="467"/>
      <c r="DM18" s="467"/>
      <c r="DN18" s="467"/>
      <c r="DO18" s="467"/>
      <c r="DP18" s="467"/>
      <c r="DQ18" s="467"/>
      <c r="DR18" s="467"/>
      <c r="DS18" s="467"/>
      <c r="DT18" s="467"/>
      <c r="DU18" s="467"/>
      <c r="DV18" s="467"/>
      <c r="DW18" s="467"/>
      <c r="DX18" s="468"/>
      <c r="DY18" s="473">
        <v>9</v>
      </c>
      <c r="DZ18" s="467"/>
      <c r="EA18" s="467"/>
      <c r="EB18" s="467"/>
      <c r="EC18" s="467"/>
      <c r="ED18" s="467"/>
      <c r="EE18" s="467"/>
      <c r="EF18" s="467"/>
      <c r="EG18" s="467"/>
      <c r="EH18" s="467"/>
      <c r="EI18" s="467"/>
      <c r="EJ18" s="467"/>
      <c r="EK18" s="467"/>
      <c r="EL18" s="467"/>
      <c r="EM18" s="467"/>
      <c r="EN18" s="468"/>
      <c r="EO18" s="473">
        <v>10</v>
      </c>
      <c r="EP18" s="467"/>
      <c r="EQ18" s="467"/>
      <c r="ER18" s="467"/>
      <c r="ES18" s="467"/>
      <c r="ET18" s="467"/>
      <c r="EU18" s="467"/>
      <c r="EV18" s="467"/>
      <c r="EW18" s="467"/>
      <c r="EX18" s="467"/>
      <c r="EY18" s="467"/>
      <c r="EZ18" s="467"/>
      <c r="FA18" s="467"/>
      <c r="FB18" s="467"/>
      <c r="FC18" s="467"/>
      <c r="FD18" s="467"/>
      <c r="FE18" s="468"/>
    </row>
    <row r="19" spans="1:161" ht="13">
      <c r="A19" s="474" t="s">
        <v>78</v>
      </c>
      <c r="B19" s="467"/>
      <c r="C19" s="467"/>
      <c r="D19" s="467"/>
      <c r="E19" s="467"/>
      <c r="F19" s="468"/>
      <c r="G19" s="475" t="s">
        <v>322</v>
      </c>
      <c r="H19" s="495"/>
      <c r="I19" s="495"/>
      <c r="J19" s="495"/>
      <c r="K19" s="495"/>
      <c r="L19" s="495"/>
      <c r="M19" s="495"/>
      <c r="N19" s="495"/>
      <c r="O19" s="495"/>
      <c r="P19" s="495"/>
      <c r="Q19" s="495"/>
      <c r="R19" s="495"/>
      <c r="S19" s="495"/>
      <c r="T19" s="495"/>
      <c r="U19" s="495"/>
      <c r="V19" s="495"/>
      <c r="W19" s="495"/>
      <c r="X19" s="496"/>
      <c r="Y19" s="470">
        <v>96.3</v>
      </c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1"/>
      <c r="AM19" s="471"/>
      <c r="AN19" s="472"/>
      <c r="AO19" s="470">
        <v>2440311.59</v>
      </c>
      <c r="AP19" s="471"/>
      <c r="AQ19" s="471"/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2"/>
      <c r="BF19" s="470">
        <v>1090117.6499999999</v>
      </c>
      <c r="BG19" s="471"/>
      <c r="BH19" s="471"/>
      <c r="BI19" s="471"/>
      <c r="BJ19" s="471"/>
      <c r="BK19" s="471"/>
      <c r="BL19" s="471"/>
      <c r="BM19" s="471"/>
      <c r="BN19" s="471"/>
      <c r="BO19" s="471"/>
      <c r="BP19" s="471"/>
      <c r="BQ19" s="471"/>
      <c r="BR19" s="471"/>
      <c r="BS19" s="471"/>
      <c r="BT19" s="471"/>
      <c r="BU19" s="471"/>
      <c r="BV19" s="471"/>
      <c r="BW19" s="472"/>
      <c r="BX19" s="470">
        <v>17975.22</v>
      </c>
      <c r="BY19" s="471"/>
      <c r="BZ19" s="471"/>
      <c r="CA19" s="471"/>
      <c r="CB19" s="471"/>
      <c r="CC19" s="471"/>
      <c r="CD19" s="471"/>
      <c r="CE19" s="471"/>
      <c r="CF19" s="471"/>
      <c r="CG19" s="471"/>
      <c r="CH19" s="471"/>
      <c r="CI19" s="471"/>
      <c r="CJ19" s="471"/>
      <c r="CK19" s="471"/>
      <c r="CL19" s="471"/>
      <c r="CM19" s="471"/>
      <c r="CN19" s="471"/>
      <c r="CO19" s="471"/>
      <c r="CP19" s="472"/>
      <c r="CQ19" s="470">
        <v>1332218.72</v>
      </c>
      <c r="CR19" s="471"/>
      <c r="CS19" s="471"/>
      <c r="CT19" s="471"/>
      <c r="CU19" s="471"/>
      <c r="CV19" s="471"/>
      <c r="CW19" s="471"/>
      <c r="CX19" s="471"/>
      <c r="CY19" s="471"/>
      <c r="CZ19" s="471"/>
      <c r="DA19" s="471"/>
      <c r="DB19" s="471"/>
      <c r="DC19" s="471"/>
      <c r="DD19" s="471"/>
      <c r="DE19" s="471"/>
      <c r="DF19" s="471"/>
      <c r="DG19" s="471"/>
      <c r="DH19" s="472"/>
      <c r="DI19" s="470"/>
      <c r="DJ19" s="471"/>
      <c r="DK19" s="471"/>
      <c r="DL19" s="471"/>
      <c r="DM19" s="471"/>
      <c r="DN19" s="471"/>
      <c r="DO19" s="471"/>
      <c r="DP19" s="471"/>
      <c r="DQ19" s="471"/>
      <c r="DR19" s="471"/>
      <c r="DS19" s="471"/>
      <c r="DT19" s="471"/>
      <c r="DU19" s="471"/>
      <c r="DV19" s="471"/>
      <c r="DW19" s="471"/>
      <c r="DX19" s="472"/>
      <c r="DY19" s="470">
        <v>4395860.92</v>
      </c>
      <c r="DZ19" s="471"/>
      <c r="EA19" s="471"/>
      <c r="EB19" s="471"/>
      <c r="EC19" s="471"/>
      <c r="ED19" s="471"/>
      <c r="EE19" s="471"/>
      <c r="EF19" s="471"/>
      <c r="EG19" s="471"/>
      <c r="EH19" s="471"/>
      <c r="EI19" s="471"/>
      <c r="EJ19" s="471"/>
      <c r="EK19" s="471"/>
      <c r="EL19" s="471"/>
      <c r="EM19" s="471"/>
      <c r="EN19" s="472"/>
      <c r="EO19" s="470">
        <v>33676300</v>
      </c>
      <c r="EP19" s="471"/>
      <c r="EQ19" s="471"/>
      <c r="ER19" s="471"/>
      <c r="ES19" s="471"/>
      <c r="ET19" s="471"/>
      <c r="EU19" s="471"/>
      <c r="EV19" s="471"/>
      <c r="EW19" s="471"/>
      <c r="EX19" s="471"/>
      <c r="EY19" s="471"/>
      <c r="EZ19" s="471"/>
      <c r="FA19" s="471"/>
      <c r="FB19" s="471"/>
      <c r="FC19" s="471"/>
      <c r="FD19" s="471"/>
      <c r="FE19" s="472"/>
    </row>
    <row r="20" spans="1:161" ht="13">
      <c r="A20" s="474" t="s">
        <v>209</v>
      </c>
      <c r="B20" s="467"/>
      <c r="C20" s="467"/>
      <c r="D20" s="467"/>
      <c r="E20" s="467"/>
      <c r="F20" s="468"/>
      <c r="G20" s="475" t="s">
        <v>323</v>
      </c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8"/>
      <c r="Y20" s="470">
        <v>79</v>
      </c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2"/>
      <c r="AO20" s="470">
        <v>958304.35</v>
      </c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2"/>
      <c r="BF20" s="470">
        <v>479152.17</v>
      </c>
      <c r="BG20" s="471"/>
      <c r="BH20" s="471"/>
      <c r="BI20" s="471"/>
      <c r="BJ20" s="471"/>
      <c r="BK20" s="471"/>
      <c r="BL20" s="471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2"/>
      <c r="BX20" s="470">
        <v>483321.74</v>
      </c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1"/>
      <c r="CK20" s="471"/>
      <c r="CL20" s="471"/>
      <c r="CM20" s="471"/>
      <c r="CN20" s="471"/>
      <c r="CO20" s="471"/>
      <c r="CP20" s="472"/>
      <c r="CQ20" s="470">
        <v>95830.44</v>
      </c>
      <c r="CR20" s="471"/>
      <c r="CS20" s="471"/>
      <c r="CT20" s="471"/>
      <c r="CU20" s="471"/>
      <c r="CV20" s="471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2"/>
      <c r="DI20" s="470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1"/>
      <c r="DU20" s="471"/>
      <c r="DV20" s="471"/>
      <c r="DW20" s="471"/>
      <c r="DX20" s="472"/>
      <c r="DY20" s="470">
        <v>1724947.8</v>
      </c>
      <c r="DZ20" s="471"/>
      <c r="EA20" s="471"/>
      <c r="EB20" s="471"/>
      <c r="EC20" s="471"/>
      <c r="ED20" s="471"/>
      <c r="EE20" s="471"/>
      <c r="EF20" s="471"/>
      <c r="EG20" s="471"/>
      <c r="EH20" s="471"/>
      <c r="EI20" s="471"/>
      <c r="EJ20" s="471"/>
      <c r="EK20" s="471"/>
      <c r="EL20" s="471"/>
      <c r="EM20" s="471"/>
      <c r="EN20" s="472"/>
      <c r="EO20" s="470">
        <v>13224600</v>
      </c>
      <c r="EP20" s="471"/>
      <c r="EQ20" s="471"/>
      <c r="ER20" s="471"/>
      <c r="ES20" s="471"/>
      <c r="ET20" s="471"/>
      <c r="EU20" s="471"/>
      <c r="EV20" s="471"/>
      <c r="EW20" s="471"/>
      <c r="EX20" s="471"/>
      <c r="EY20" s="471"/>
      <c r="EZ20" s="471"/>
      <c r="FA20" s="471"/>
      <c r="FB20" s="471"/>
      <c r="FC20" s="471"/>
      <c r="FD20" s="471"/>
      <c r="FE20" s="472"/>
    </row>
    <row r="21" spans="1:161" ht="13">
      <c r="A21" s="474" t="s">
        <v>210</v>
      </c>
      <c r="B21" s="467"/>
      <c r="C21" s="467"/>
      <c r="D21" s="467"/>
      <c r="E21" s="467"/>
      <c r="F21" s="468"/>
      <c r="G21" s="475" t="s">
        <v>324</v>
      </c>
      <c r="H21" s="467"/>
      <c r="I21" s="467"/>
      <c r="J21" s="467"/>
      <c r="K21" s="467"/>
      <c r="L21" s="467"/>
      <c r="M21" s="467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8"/>
      <c r="Y21" s="470">
        <v>21.7</v>
      </c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8"/>
      <c r="AO21" s="470">
        <v>510666.67</v>
      </c>
      <c r="AP21" s="471"/>
      <c r="AQ21" s="471"/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2"/>
      <c r="BF21" s="470">
        <v>268300.40000000002</v>
      </c>
      <c r="BG21" s="471"/>
      <c r="BH21" s="471"/>
      <c r="BI21" s="471"/>
      <c r="BJ21" s="471"/>
      <c r="BK21" s="471"/>
      <c r="BL21" s="471"/>
      <c r="BM21" s="471"/>
      <c r="BN21" s="471"/>
      <c r="BO21" s="471"/>
      <c r="BP21" s="471"/>
      <c r="BQ21" s="471"/>
      <c r="BR21" s="471"/>
      <c r="BS21" s="471"/>
      <c r="BT21" s="471"/>
      <c r="BU21" s="471"/>
      <c r="BV21" s="471"/>
      <c r="BW21" s="472"/>
      <c r="BX21" s="470">
        <v>6504.31</v>
      </c>
      <c r="BY21" s="471"/>
      <c r="BZ21" s="471"/>
      <c r="CA21" s="471"/>
      <c r="CB21" s="471"/>
      <c r="CC21" s="471"/>
      <c r="CD21" s="471"/>
      <c r="CE21" s="471"/>
      <c r="CF21" s="471"/>
      <c r="CG21" s="471"/>
      <c r="CH21" s="471"/>
      <c r="CI21" s="471"/>
      <c r="CJ21" s="471"/>
      <c r="CK21" s="471"/>
      <c r="CL21" s="471"/>
      <c r="CM21" s="471"/>
      <c r="CN21" s="471"/>
      <c r="CO21" s="471"/>
      <c r="CP21" s="472"/>
      <c r="CQ21" s="470">
        <v>235861.96</v>
      </c>
      <c r="CR21" s="471"/>
      <c r="CS21" s="471"/>
      <c r="CT21" s="471"/>
      <c r="CU21" s="471"/>
      <c r="CV21" s="471"/>
      <c r="CW21" s="471"/>
      <c r="CX21" s="471"/>
      <c r="CY21" s="471"/>
      <c r="CZ21" s="471"/>
      <c r="DA21" s="471"/>
      <c r="DB21" s="471"/>
      <c r="DC21" s="471"/>
      <c r="DD21" s="471"/>
      <c r="DE21" s="471"/>
      <c r="DF21" s="471"/>
      <c r="DG21" s="471"/>
      <c r="DH21" s="472"/>
      <c r="DI21" s="470"/>
      <c r="DJ21" s="471"/>
      <c r="DK21" s="471"/>
      <c r="DL21" s="471"/>
      <c r="DM21" s="471"/>
      <c r="DN21" s="471"/>
      <c r="DO21" s="471"/>
      <c r="DP21" s="471"/>
      <c r="DQ21" s="471"/>
      <c r="DR21" s="471"/>
      <c r="DS21" s="471"/>
      <c r="DT21" s="471"/>
      <c r="DU21" s="471"/>
      <c r="DV21" s="471"/>
      <c r="DW21" s="471"/>
      <c r="DX21" s="472"/>
      <c r="DY21" s="470">
        <v>919200</v>
      </c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1"/>
      <c r="EM21" s="471"/>
      <c r="EN21" s="472"/>
      <c r="EO21" s="470">
        <v>7047200</v>
      </c>
      <c r="EP21" s="471"/>
      <c r="EQ21" s="471"/>
      <c r="ER21" s="471"/>
      <c r="ES21" s="471"/>
      <c r="ET21" s="471"/>
      <c r="EU21" s="471"/>
      <c r="EV21" s="471"/>
      <c r="EW21" s="471"/>
      <c r="EX21" s="471"/>
      <c r="EY21" s="471"/>
      <c r="EZ21" s="471"/>
      <c r="FA21" s="471"/>
      <c r="FB21" s="471"/>
      <c r="FC21" s="471"/>
      <c r="FD21" s="471"/>
      <c r="FE21" s="472"/>
    </row>
    <row r="22" spans="1:161" ht="13">
      <c r="A22" s="466" t="s">
        <v>325</v>
      </c>
      <c r="B22" s="467"/>
      <c r="C22" s="467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8"/>
      <c r="Y22" s="469" t="s">
        <v>103</v>
      </c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8"/>
      <c r="AO22" s="469"/>
      <c r="AP22" s="467"/>
      <c r="AQ22" s="467"/>
      <c r="AR22" s="467"/>
      <c r="AS22" s="467"/>
      <c r="AT22" s="467"/>
      <c r="AU22" s="467"/>
      <c r="AV22" s="467"/>
      <c r="AW22" s="467"/>
      <c r="AX22" s="467"/>
      <c r="AY22" s="467"/>
      <c r="AZ22" s="467"/>
      <c r="BA22" s="467"/>
      <c r="BB22" s="467"/>
      <c r="BC22" s="467"/>
      <c r="BD22" s="467"/>
      <c r="BE22" s="468"/>
      <c r="BF22" s="469" t="s">
        <v>103</v>
      </c>
      <c r="BG22" s="467"/>
      <c r="BH22" s="467"/>
      <c r="BI22" s="467"/>
      <c r="BJ22" s="467"/>
      <c r="BK22" s="467"/>
      <c r="BL22" s="467"/>
      <c r="BM22" s="467"/>
      <c r="BN22" s="467"/>
      <c r="BO22" s="467"/>
      <c r="BP22" s="467"/>
      <c r="BQ22" s="467"/>
      <c r="BR22" s="467"/>
      <c r="BS22" s="467"/>
      <c r="BT22" s="467"/>
      <c r="BU22" s="467"/>
      <c r="BV22" s="467"/>
      <c r="BW22" s="468"/>
      <c r="BX22" s="469" t="s">
        <v>103</v>
      </c>
      <c r="BY22" s="467"/>
      <c r="BZ22" s="467"/>
      <c r="CA22" s="467"/>
      <c r="CB22" s="467"/>
      <c r="CC22" s="467"/>
      <c r="CD22" s="467"/>
      <c r="CE22" s="467"/>
      <c r="CF22" s="467"/>
      <c r="CG22" s="467"/>
      <c r="CH22" s="467"/>
      <c r="CI22" s="467"/>
      <c r="CJ22" s="467"/>
      <c r="CK22" s="467"/>
      <c r="CL22" s="467"/>
      <c r="CM22" s="467"/>
      <c r="CN22" s="467"/>
      <c r="CO22" s="467"/>
      <c r="CP22" s="468"/>
      <c r="CQ22" s="469" t="s">
        <v>103</v>
      </c>
      <c r="CR22" s="467"/>
      <c r="CS22" s="467"/>
      <c r="CT22" s="467"/>
      <c r="CU22" s="467"/>
      <c r="CV22" s="467"/>
      <c r="CW22" s="467"/>
      <c r="CX22" s="467"/>
      <c r="CY22" s="467"/>
      <c r="CZ22" s="467"/>
      <c r="DA22" s="467"/>
      <c r="DB22" s="467"/>
      <c r="DC22" s="467"/>
      <c r="DD22" s="467"/>
      <c r="DE22" s="467"/>
      <c r="DF22" s="467"/>
      <c r="DG22" s="467"/>
      <c r="DH22" s="468"/>
      <c r="DI22" s="469" t="s">
        <v>103</v>
      </c>
      <c r="DJ22" s="467"/>
      <c r="DK22" s="467"/>
      <c r="DL22" s="467"/>
      <c r="DM22" s="467"/>
      <c r="DN22" s="467"/>
      <c r="DO22" s="467"/>
      <c r="DP22" s="467"/>
      <c r="DQ22" s="467"/>
      <c r="DR22" s="467"/>
      <c r="DS22" s="467"/>
      <c r="DT22" s="467"/>
      <c r="DU22" s="467"/>
      <c r="DV22" s="467"/>
      <c r="DW22" s="467"/>
      <c r="DX22" s="468"/>
      <c r="DY22" s="469" t="s">
        <v>103</v>
      </c>
      <c r="DZ22" s="467"/>
      <c r="EA22" s="467"/>
      <c r="EB22" s="467"/>
      <c r="EC22" s="467"/>
      <c r="ED22" s="467"/>
      <c r="EE22" s="467"/>
      <c r="EF22" s="467"/>
      <c r="EG22" s="467"/>
      <c r="EH22" s="467"/>
      <c r="EI22" s="467"/>
      <c r="EJ22" s="467"/>
      <c r="EK22" s="467"/>
      <c r="EL22" s="467"/>
      <c r="EM22" s="467"/>
      <c r="EN22" s="468"/>
      <c r="EO22" s="470">
        <v>53948100</v>
      </c>
      <c r="EP22" s="471"/>
      <c r="EQ22" s="471"/>
      <c r="ER22" s="471"/>
      <c r="ES22" s="471"/>
      <c r="ET22" s="471"/>
      <c r="EU22" s="471"/>
      <c r="EV22" s="471"/>
      <c r="EW22" s="471"/>
      <c r="EX22" s="471"/>
      <c r="EY22" s="471"/>
      <c r="EZ22" s="471"/>
      <c r="FA22" s="471"/>
      <c r="FB22" s="471"/>
      <c r="FC22" s="471"/>
      <c r="FD22" s="471"/>
      <c r="FE22" s="472"/>
    </row>
    <row r="23" spans="1:161" ht="13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</row>
    <row r="24" spans="1:161" ht="15.5">
      <c r="A24" s="492" t="s">
        <v>307</v>
      </c>
      <c r="B24" s="477"/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  <c r="AE24" s="477"/>
      <c r="AF24" s="477"/>
      <c r="AG24" s="477"/>
      <c r="AH24" s="477"/>
      <c r="AI24" s="477"/>
      <c r="AJ24" s="477"/>
      <c r="AK24" s="477"/>
      <c r="AL24" s="477"/>
      <c r="AM24" s="477"/>
      <c r="AN24" s="477"/>
      <c r="AO24" s="477"/>
      <c r="AP24" s="477"/>
      <c r="AQ24" s="477"/>
      <c r="AR24" s="477"/>
      <c r="AS24" s="477"/>
      <c r="AT24" s="477"/>
      <c r="AU24" s="477"/>
      <c r="AV24" s="477"/>
      <c r="AW24" s="477"/>
      <c r="AX24" s="477"/>
      <c r="AY24" s="477"/>
      <c r="AZ24" s="477"/>
      <c r="BA24" s="477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77"/>
      <c r="BU24" s="477"/>
      <c r="BV24" s="477"/>
      <c r="BW24" s="477"/>
      <c r="BX24" s="477"/>
      <c r="BY24" s="477"/>
      <c r="BZ24" s="477"/>
      <c r="CA24" s="477"/>
      <c r="CB24" s="477"/>
      <c r="CC24" s="477"/>
      <c r="CD24" s="477"/>
      <c r="CE24" s="477"/>
      <c r="CF24" s="477"/>
      <c r="CG24" s="477"/>
      <c r="CH24" s="477"/>
      <c r="CI24" s="477"/>
      <c r="CJ24" s="477"/>
      <c r="CK24" s="477"/>
      <c r="CL24" s="477"/>
      <c r="CM24" s="477"/>
      <c r="CN24" s="477"/>
      <c r="CO24" s="477"/>
      <c r="CP24" s="477"/>
      <c r="CQ24" s="477"/>
      <c r="CR24" s="477"/>
      <c r="CS24" s="477"/>
      <c r="CT24" s="477"/>
      <c r="CU24" s="477"/>
      <c r="CV24" s="477"/>
      <c r="CW24" s="477"/>
      <c r="CX24" s="477"/>
      <c r="CY24" s="477"/>
      <c r="CZ24" s="477"/>
      <c r="DA24" s="477"/>
      <c r="DB24" s="477"/>
      <c r="DC24" s="477"/>
      <c r="DD24" s="477"/>
      <c r="DE24" s="477"/>
      <c r="DF24" s="477"/>
      <c r="DG24" s="477"/>
      <c r="DH24" s="477"/>
      <c r="DI24" s="477"/>
      <c r="DJ24" s="477"/>
      <c r="DK24" s="477"/>
      <c r="DL24" s="477"/>
      <c r="DM24" s="477"/>
      <c r="DN24" s="477"/>
      <c r="DO24" s="477"/>
      <c r="DP24" s="477"/>
      <c r="DQ24" s="477"/>
      <c r="DR24" s="477"/>
      <c r="DS24" s="477"/>
      <c r="DT24" s="477"/>
      <c r="DU24" s="477"/>
      <c r="DV24" s="477"/>
      <c r="DW24" s="477"/>
      <c r="DX24" s="477"/>
      <c r="DY24" s="477"/>
      <c r="DZ24" s="477"/>
      <c r="EA24" s="477"/>
      <c r="EB24" s="477"/>
      <c r="EC24" s="477"/>
      <c r="ED24" s="477"/>
      <c r="EE24" s="477"/>
      <c r="EF24" s="477"/>
      <c r="EG24" s="477"/>
      <c r="EH24" s="477"/>
      <c r="EI24" s="477"/>
      <c r="EJ24" s="477"/>
      <c r="EK24" s="477"/>
      <c r="EL24" s="477"/>
      <c r="EM24" s="477"/>
      <c r="EN24" s="477"/>
      <c r="EO24" s="477"/>
      <c r="EP24" s="477"/>
      <c r="EQ24" s="477"/>
      <c r="ER24" s="477"/>
      <c r="ES24" s="477"/>
      <c r="ET24" s="477"/>
      <c r="EU24" s="477"/>
      <c r="EV24" s="477"/>
      <c r="EW24" s="477"/>
      <c r="EX24" s="477"/>
      <c r="EY24" s="477"/>
      <c r="EZ24" s="477"/>
      <c r="FA24" s="477"/>
      <c r="FB24" s="477"/>
      <c r="FC24" s="477"/>
      <c r="FD24" s="477"/>
      <c r="FE24" s="477"/>
    </row>
    <row r="25" spans="1:161" ht="13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</row>
    <row r="26" spans="1:161" ht="14">
      <c r="A26" s="476" t="s">
        <v>469</v>
      </c>
      <c r="B26" s="477"/>
      <c r="C26" s="477"/>
      <c r="D26" s="477"/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477"/>
      <c r="R26" s="477"/>
      <c r="S26" s="477"/>
      <c r="T26" s="477"/>
      <c r="U26" s="477"/>
      <c r="V26" s="477"/>
      <c r="W26" s="477"/>
      <c r="X26" s="477"/>
      <c r="Y26" s="477"/>
      <c r="Z26" s="477"/>
      <c r="AA26" s="477"/>
      <c r="AB26" s="477"/>
      <c r="AC26" s="477"/>
      <c r="AD26" s="477"/>
      <c r="AE26" s="477"/>
      <c r="AF26" s="477"/>
      <c r="AG26" s="477"/>
      <c r="AH26" s="477"/>
      <c r="AI26" s="477"/>
      <c r="AJ26" s="477"/>
      <c r="AK26" s="477"/>
      <c r="AL26" s="477"/>
      <c r="AM26" s="477"/>
      <c r="AN26" s="477"/>
      <c r="AO26" s="477"/>
      <c r="AP26" s="477"/>
      <c r="AQ26" s="477"/>
      <c r="AR26" s="477"/>
      <c r="AS26" s="477"/>
      <c r="AT26" s="477"/>
      <c r="AU26" s="477"/>
      <c r="AV26" s="477"/>
      <c r="AW26" s="477"/>
      <c r="AX26" s="477"/>
      <c r="AY26" s="477"/>
      <c r="AZ26" s="477"/>
      <c r="BA26" s="477"/>
      <c r="BB26" s="477"/>
      <c r="BC26" s="477"/>
      <c r="BD26" s="477"/>
      <c r="BE26" s="477"/>
      <c r="BF26" s="477"/>
      <c r="BG26" s="477"/>
      <c r="BH26" s="477"/>
      <c r="BI26" s="477"/>
      <c r="BJ26" s="477"/>
      <c r="BK26" s="477"/>
      <c r="BL26" s="477"/>
      <c r="BM26" s="477"/>
      <c r="BN26" s="477"/>
      <c r="BO26" s="477"/>
      <c r="BP26" s="477"/>
      <c r="BQ26" s="477"/>
      <c r="BR26" s="477"/>
      <c r="BS26" s="477"/>
      <c r="BT26" s="477"/>
      <c r="BU26" s="477"/>
      <c r="BV26" s="477"/>
      <c r="BW26" s="477"/>
      <c r="BX26" s="477"/>
      <c r="BY26" s="477"/>
      <c r="BZ26" s="477"/>
      <c r="CA26" s="477"/>
      <c r="CB26" s="477"/>
      <c r="CC26" s="477"/>
      <c r="CD26" s="477"/>
      <c r="CE26" s="477"/>
      <c r="CF26" s="477"/>
      <c r="CG26" s="477"/>
      <c r="CH26" s="477"/>
      <c r="CI26" s="477"/>
      <c r="CJ26" s="477"/>
      <c r="CK26" s="477"/>
      <c r="CL26" s="477"/>
      <c r="CM26" s="477"/>
      <c r="CN26" s="477"/>
      <c r="CO26" s="477"/>
      <c r="CP26" s="477"/>
      <c r="CQ26" s="477"/>
      <c r="CR26" s="477"/>
      <c r="CS26" s="477"/>
      <c r="CT26" s="477"/>
      <c r="CU26" s="477"/>
      <c r="CV26" s="477"/>
      <c r="CW26" s="477"/>
      <c r="CX26" s="477"/>
      <c r="CY26" s="477"/>
      <c r="CZ26" s="477"/>
      <c r="DA26" s="477"/>
      <c r="DB26" s="477"/>
      <c r="DC26" s="477"/>
      <c r="DD26" s="477"/>
      <c r="DE26" s="477"/>
      <c r="DF26" s="477"/>
      <c r="DG26" s="477"/>
      <c r="DH26" s="477"/>
      <c r="DI26" s="477"/>
      <c r="DJ26" s="477"/>
      <c r="DK26" s="477"/>
      <c r="DL26" s="477"/>
      <c r="DM26" s="477"/>
      <c r="DN26" s="477"/>
      <c r="DO26" s="477"/>
      <c r="DP26" s="477"/>
      <c r="DQ26" s="477"/>
      <c r="DR26" s="477"/>
      <c r="DS26" s="477"/>
      <c r="DT26" s="477"/>
      <c r="DU26" s="477"/>
      <c r="DV26" s="477"/>
      <c r="DW26" s="477"/>
      <c r="DX26" s="477"/>
      <c r="DY26" s="477"/>
      <c r="DZ26" s="477"/>
      <c r="EA26" s="477"/>
      <c r="EB26" s="477"/>
      <c r="EC26" s="477"/>
      <c r="ED26" s="477"/>
      <c r="EE26" s="477"/>
      <c r="EF26" s="477"/>
      <c r="EG26" s="477"/>
      <c r="EH26" s="477"/>
      <c r="EI26" s="477"/>
      <c r="EJ26" s="477"/>
      <c r="EK26" s="477"/>
      <c r="EL26" s="477"/>
      <c r="EM26" s="477"/>
      <c r="EN26" s="477"/>
      <c r="EO26" s="477"/>
      <c r="EP26" s="477"/>
      <c r="EQ26" s="477"/>
      <c r="ER26" s="477"/>
      <c r="ES26" s="477"/>
      <c r="ET26" s="477"/>
      <c r="EU26" s="477"/>
      <c r="EV26" s="477"/>
      <c r="EW26" s="477"/>
      <c r="EX26" s="477"/>
      <c r="EY26" s="477"/>
      <c r="EZ26" s="477"/>
      <c r="FA26" s="477"/>
      <c r="FB26" s="477"/>
      <c r="FC26" s="477"/>
      <c r="FD26" s="477"/>
      <c r="FE26" s="477"/>
    </row>
    <row r="27" spans="1:161" ht="13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</row>
    <row r="28" spans="1:161" ht="14">
      <c r="A28" s="130" t="s">
        <v>308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478" t="s">
        <v>0</v>
      </c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479"/>
      <c r="AM28" s="479"/>
      <c r="AN28" s="479"/>
      <c r="AO28" s="479"/>
      <c r="AP28" s="479"/>
      <c r="AQ28" s="479"/>
      <c r="AR28" s="479"/>
      <c r="AS28" s="479"/>
      <c r="AT28" s="479"/>
      <c r="AU28" s="479"/>
      <c r="AV28" s="479"/>
      <c r="AW28" s="479"/>
      <c r="AX28" s="479"/>
      <c r="AY28" s="479"/>
      <c r="AZ28" s="479"/>
      <c r="BA28" s="479"/>
      <c r="BB28" s="479"/>
      <c r="BC28" s="479"/>
      <c r="BD28" s="479"/>
      <c r="BE28" s="479"/>
      <c r="BF28" s="479"/>
      <c r="BG28" s="479"/>
      <c r="BH28" s="479"/>
      <c r="BI28" s="479"/>
      <c r="BJ28" s="479"/>
      <c r="BK28" s="479"/>
      <c r="BL28" s="479"/>
      <c r="BM28" s="479"/>
      <c r="BN28" s="479"/>
      <c r="BO28" s="479"/>
      <c r="BP28" s="479"/>
      <c r="BQ28" s="479"/>
      <c r="BR28" s="479"/>
      <c r="BS28" s="479"/>
      <c r="BT28" s="479"/>
      <c r="BU28" s="479"/>
      <c r="BV28" s="479"/>
      <c r="BW28" s="479"/>
      <c r="BX28" s="479"/>
      <c r="BY28" s="479"/>
      <c r="BZ28" s="479"/>
      <c r="CA28" s="479"/>
      <c r="CB28" s="479"/>
      <c r="CC28" s="479"/>
      <c r="CD28" s="479"/>
      <c r="CE28" s="479"/>
      <c r="CF28" s="479"/>
      <c r="CG28" s="479"/>
      <c r="CH28" s="479"/>
      <c r="CI28" s="479"/>
      <c r="CJ28" s="479"/>
      <c r="CK28" s="479"/>
      <c r="CL28" s="479"/>
      <c r="CM28" s="479"/>
      <c r="CN28" s="479"/>
      <c r="CO28" s="479"/>
      <c r="CP28" s="479"/>
      <c r="CQ28" s="479"/>
      <c r="CR28" s="479"/>
      <c r="CS28" s="479"/>
      <c r="CT28" s="479"/>
      <c r="CU28" s="479"/>
      <c r="CV28" s="479"/>
      <c r="CW28" s="479"/>
      <c r="CX28" s="479"/>
      <c r="CY28" s="479"/>
      <c r="CZ28" s="479"/>
      <c r="DA28" s="479"/>
      <c r="DB28" s="479"/>
      <c r="DC28" s="479"/>
      <c r="DD28" s="479"/>
      <c r="DE28" s="479"/>
      <c r="DF28" s="479"/>
      <c r="DG28" s="479"/>
      <c r="DH28" s="479"/>
      <c r="DI28" s="479"/>
      <c r="DJ28" s="479"/>
      <c r="DK28" s="479"/>
      <c r="DL28" s="479"/>
      <c r="DM28" s="479"/>
      <c r="DN28" s="479"/>
      <c r="DO28" s="479"/>
      <c r="DP28" s="479"/>
      <c r="DQ28" s="479"/>
      <c r="DR28" s="479"/>
      <c r="DS28" s="479"/>
      <c r="DT28" s="479"/>
      <c r="DU28" s="479"/>
      <c r="DV28" s="479"/>
      <c r="DW28" s="479"/>
      <c r="DX28" s="479"/>
      <c r="DY28" s="479"/>
      <c r="DZ28" s="479"/>
      <c r="EA28" s="479"/>
      <c r="EB28" s="479"/>
      <c r="EC28" s="479"/>
      <c r="ED28" s="479"/>
      <c r="EE28" s="479"/>
      <c r="EF28" s="479"/>
      <c r="EG28" s="479"/>
      <c r="EH28" s="479"/>
      <c r="EI28" s="479"/>
      <c r="EJ28" s="479"/>
      <c r="EK28" s="479"/>
      <c r="EL28" s="479"/>
      <c r="EM28" s="479"/>
      <c r="EN28" s="479"/>
      <c r="EO28" s="479"/>
      <c r="EP28" s="479"/>
      <c r="EQ28" s="479"/>
      <c r="ER28" s="479"/>
      <c r="ES28" s="479"/>
      <c r="ET28" s="479"/>
      <c r="EU28" s="479"/>
      <c r="EV28" s="479"/>
      <c r="EW28" s="479"/>
      <c r="EX28" s="479"/>
      <c r="EY28" s="479"/>
      <c r="EZ28" s="479"/>
      <c r="FA28" s="479"/>
      <c r="FB28" s="479"/>
      <c r="FC28" s="479"/>
      <c r="FD28" s="479"/>
      <c r="FE28" s="479"/>
    </row>
    <row r="29" spans="1:161" ht="14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</row>
    <row r="30" spans="1:161" ht="14">
      <c r="A30" s="480" t="s">
        <v>309</v>
      </c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  <c r="AH30" s="477"/>
      <c r="AI30" s="477"/>
      <c r="AJ30" s="477"/>
      <c r="AK30" s="477"/>
      <c r="AL30" s="477"/>
      <c r="AM30" s="477"/>
      <c r="AN30" s="477"/>
      <c r="AO30" s="477"/>
      <c r="AP30" s="481" t="s">
        <v>326</v>
      </c>
      <c r="AQ30" s="482"/>
      <c r="AR30" s="482"/>
      <c r="AS30" s="482"/>
      <c r="AT30" s="482"/>
      <c r="AU30" s="482"/>
      <c r="AV30" s="482"/>
      <c r="AW30" s="482"/>
      <c r="AX30" s="482"/>
      <c r="AY30" s="482"/>
      <c r="AZ30" s="482"/>
      <c r="BA30" s="482"/>
      <c r="BB30" s="482"/>
      <c r="BC30" s="482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2"/>
      <c r="BY30" s="482"/>
      <c r="BZ30" s="482"/>
      <c r="CA30" s="482"/>
      <c r="CB30" s="482"/>
      <c r="CC30" s="482"/>
      <c r="CD30" s="482"/>
      <c r="CE30" s="482"/>
      <c r="CF30" s="482"/>
      <c r="CG30" s="482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2"/>
      <c r="DH30" s="482"/>
      <c r="DI30" s="482"/>
      <c r="DJ30" s="482"/>
      <c r="DK30" s="482"/>
      <c r="DL30" s="482"/>
      <c r="DM30" s="482"/>
      <c r="DN30" s="482"/>
      <c r="DO30" s="482"/>
      <c r="DP30" s="482"/>
      <c r="DQ30" s="482"/>
      <c r="DR30" s="482"/>
      <c r="DS30" s="482"/>
      <c r="DT30" s="482"/>
      <c r="DU30" s="482"/>
      <c r="DV30" s="482"/>
      <c r="DW30" s="482"/>
      <c r="DX30" s="482"/>
      <c r="DY30" s="482"/>
      <c r="DZ30" s="482"/>
      <c r="EA30" s="482"/>
      <c r="EB30" s="482"/>
      <c r="EC30" s="482"/>
      <c r="ED30" s="482"/>
      <c r="EE30" s="482"/>
      <c r="EF30" s="482"/>
      <c r="EG30" s="482"/>
      <c r="EH30" s="482"/>
      <c r="EI30" s="482"/>
      <c r="EJ30" s="482"/>
      <c r="EK30" s="482"/>
      <c r="EL30" s="482"/>
      <c r="EM30" s="482"/>
      <c r="EN30" s="482"/>
      <c r="EO30" s="482"/>
      <c r="EP30" s="482"/>
      <c r="EQ30" s="482"/>
      <c r="ER30" s="482"/>
      <c r="ES30" s="482"/>
      <c r="ET30" s="482"/>
      <c r="EU30" s="482"/>
      <c r="EV30" s="482"/>
      <c r="EW30" s="482"/>
      <c r="EX30" s="482"/>
      <c r="EY30" s="482"/>
      <c r="EZ30" s="482"/>
      <c r="FA30" s="482"/>
      <c r="FB30" s="482"/>
      <c r="FC30" s="482"/>
      <c r="FD30" s="482"/>
      <c r="FE30" s="482"/>
    </row>
    <row r="31" spans="1:161" ht="13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</row>
    <row r="32" spans="1:161" ht="14">
      <c r="A32" s="476" t="s">
        <v>311</v>
      </c>
      <c r="B32" s="477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  <c r="AE32" s="477"/>
      <c r="AF32" s="477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  <c r="BP32" s="477"/>
      <c r="BQ32" s="477"/>
      <c r="BR32" s="477"/>
      <c r="BS32" s="477"/>
      <c r="BT32" s="477"/>
      <c r="BU32" s="477"/>
      <c r="BV32" s="477"/>
      <c r="BW32" s="477"/>
      <c r="BX32" s="477"/>
      <c r="BY32" s="477"/>
      <c r="BZ32" s="477"/>
      <c r="CA32" s="477"/>
      <c r="CB32" s="477"/>
      <c r="CC32" s="477"/>
      <c r="CD32" s="477"/>
      <c r="CE32" s="477"/>
      <c r="CF32" s="477"/>
      <c r="CG32" s="477"/>
      <c r="CH32" s="477"/>
      <c r="CI32" s="477"/>
      <c r="CJ32" s="477"/>
      <c r="CK32" s="477"/>
      <c r="CL32" s="477"/>
      <c r="CM32" s="477"/>
      <c r="CN32" s="477"/>
      <c r="CO32" s="477"/>
      <c r="CP32" s="477"/>
      <c r="CQ32" s="477"/>
      <c r="CR32" s="477"/>
      <c r="CS32" s="477"/>
      <c r="CT32" s="477"/>
      <c r="CU32" s="477"/>
      <c r="CV32" s="477"/>
      <c r="CW32" s="477"/>
      <c r="CX32" s="477"/>
      <c r="CY32" s="477"/>
      <c r="CZ32" s="477"/>
      <c r="DA32" s="477"/>
      <c r="DB32" s="477"/>
      <c r="DC32" s="477"/>
      <c r="DD32" s="477"/>
      <c r="DE32" s="477"/>
      <c r="DF32" s="477"/>
      <c r="DG32" s="477"/>
      <c r="DH32" s="477"/>
      <c r="DI32" s="477"/>
      <c r="DJ32" s="477"/>
      <c r="DK32" s="477"/>
      <c r="DL32" s="477"/>
      <c r="DM32" s="477"/>
      <c r="DN32" s="477"/>
      <c r="DO32" s="477"/>
      <c r="DP32" s="477"/>
      <c r="DQ32" s="477"/>
      <c r="DR32" s="477"/>
      <c r="DS32" s="477"/>
      <c r="DT32" s="477"/>
      <c r="DU32" s="477"/>
      <c r="DV32" s="477"/>
      <c r="DW32" s="477"/>
      <c r="DX32" s="477"/>
      <c r="DY32" s="477"/>
      <c r="DZ32" s="477"/>
      <c r="EA32" s="477"/>
      <c r="EB32" s="477"/>
      <c r="EC32" s="477"/>
      <c r="ED32" s="477"/>
      <c r="EE32" s="477"/>
      <c r="EF32" s="477"/>
      <c r="EG32" s="477"/>
      <c r="EH32" s="477"/>
      <c r="EI32" s="477"/>
      <c r="EJ32" s="477"/>
      <c r="EK32" s="477"/>
      <c r="EL32" s="477"/>
      <c r="EM32" s="477"/>
      <c r="EN32" s="477"/>
      <c r="EO32" s="477"/>
      <c r="EP32" s="477"/>
      <c r="EQ32" s="477"/>
      <c r="ER32" s="477"/>
      <c r="ES32" s="477"/>
      <c r="ET32" s="477"/>
      <c r="EU32" s="477"/>
      <c r="EV32" s="477"/>
      <c r="EW32" s="477"/>
      <c r="EX32" s="477"/>
      <c r="EY32" s="477"/>
      <c r="EZ32" s="477"/>
      <c r="FA32" s="477"/>
      <c r="FB32" s="477"/>
      <c r="FC32" s="477"/>
      <c r="FD32" s="477"/>
      <c r="FE32" s="477"/>
    </row>
    <row r="33" spans="1:179" ht="12.75" customHeight="1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</row>
    <row r="34" spans="1:179" ht="12.75" customHeight="1">
      <c r="A34" s="483" t="s">
        <v>312</v>
      </c>
      <c r="B34" s="484"/>
      <c r="C34" s="484"/>
      <c r="D34" s="484"/>
      <c r="E34" s="484"/>
      <c r="F34" s="485"/>
      <c r="G34" s="483" t="s">
        <v>313</v>
      </c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5"/>
      <c r="Y34" s="483" t="s">
        <v>314</v>
      </c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5"/>
      <c r="AO34" s="491" t="s">
        <v>315</v>
      </c>
      <c r="AP34" s="467"/>
      <c r="AQ34" s="467"/>
      <c r="AR34" s="467"/>
      <c r="AS34" s="467"/>
      <c r="AT34" s="467"/>
      <c r="AU34" s="467"/>
      <c r="AV34" s="467"/>
      <c r="AW34" s="467"/>
      <c r="AX34" s="467"/>
      <c r="AY34" s="467"/>
      <c r="AZ34" s="467"/>
      <c r="BA34" s="467"/>
      <c r="BB34" s="467"/>
      <c r="BC34" s="467"/>
      <c r="BD34" s="467"/>
      <c r="BE34" s="467"/>
      <c r="BF34" s="467"/>
      <c r="BG34" s="467"/>
      <c r="BH34" s="467"/>
      <c r="BI34" s="467"/>
      <c r="BJ34" s="467"/>
      <c r="BK34" s="467"/>
      <c r="BL34" s="467"/>
      <c r="BM34" s="467"/>
      <c r="BN34" s="467"/>
      <c r="BO34" s="467"/>
      <c r="BP34" s="467"/>
      <c r="BQ34" s="467"/>
      <c r="BR34" s="467"/>
      <c r="BS34" s="467"/>
      <c r="BT34" s="467"/>
      <c r="BU34" s="467"/>
      <c r="BV34" s="467"/>
      <c r="BW34" s="467"/>
      <c r="BX34" s="467"/>
      <c r="BY34" s="467"/>
      <c r="BZ34" s="467"/>
      <c r="CA34" s="467"/>
      <c r="CB34" s="467"/>
      <c r="CC34" s="467"/>
      <c r="CD34" s="467"/>
      <c r="CE34" s="467"/>
      <c r="CF34" s="467"/>
      <c r="CG34" s="467"/>
      <c r="CH34" s="467"/>
      <c r="CI34" s="467"/>
      <c r="CJ34" s="467"/>
      <c r="CK34" s="467"/>
      <c r="CL34" s="467"/>
      <c r="CM34" s="467"/>
      <c r="CN34" s="467"/>
      <c r="CO34" s="467"/>
      <c r="CP34" s="467"/>
      <c r="CQ34" s="467"/>
      <c r="CR34" s="467"/>
      <c r="CS34" s="467"/>
      <c r="CT34" s="467"/>
      <c r="CU34" s="467"/>
      <c r="CV34" s="467"/>
      <c r="CW34" s="467"/>
      <c r="CX34" s="467"/>
      <c r="CY34" s="467"/>
      <c r="CZ34" s="467"/>
      <c r="DA34" s="467"/>
      <c r="DB34" s="467"/>
      <c r="DC34" s="467"/>
      <c r="DD34" s="467"/>
      <c r="DE34" s="467"/>
      <c r="DF34" s="467"/>
      <c r="DG34" s="467"/>
      <c r="DH34" s="468"/>
      <c r="DI34" s="483" t="s">
        <v>316</v>
      </c>
      <c r="DJ34" s="484"/>
      <c r="DK34" s="484"/>
      <c r="DL34" s="484"/>
      <c r="DM34" s="484"/>
      <c r="DN34" s="484"/>
      <c r="DO34" s="484"/>
      <c r="DP34" s="484"/>
      <c r="DQ34" s="484"/>
      <c r="DR34" s="484"/>
      <c r="DS34" s="484"/>
      <c r="DT34" s="484"/>
      <c r="DU34" s="484"/>
      <c r="DV34" s="484"/>
      <c r="DW34" s="484"/>
      <c r="DX34" s="485"/>
      <c r="DY34" s="483" t="s">
        <v>317</v>
      </c>
      <c r="DZ34" s="484"/>
      <c r="EA34" s="484"/>
      <c r="EB34" s="484"/>
      <c r="EC34" s="484"/>
      <c r="ED34" s="484"/>
      <c r="EE34" s="484"/>
      <c r="EF34" s="484"/>
      <c r="EG34" s="484"/>
      <c r="EH34" s="484"/>
      <c r="EI34" s="484"/>
      <c r="EJ34" s="484"/>
      <c r="EK34" s="484"/>
      <c r="EL34" s="484"/>
      <c r="EM34" s="484"/>
      <c r="EN34" s="485"/>
      <c r="EO34" s="483" t="s">
        <v>481</v>
      </c>
      <c r="EP34" s="484"/>
      <c r="EQ34" s="484"/>
      <c r="ER34" s="484"/>
      <c r="ES34" s="484"/>
      <c r="ET34" s="484"/>
      <c r="EU34" s="484"/>
      <c r="EV34" s="484"/>
      <c r="EW34" s="484"/>
      <c r="EX34" s="484"/>
      <c r="EY34" s="484"/>
      <c r="EZ34" s="484"/>
      <c r="FA34" s="484"/>
      <c r="FB34" s="484"/>
      <c r="FC34" s="484"/>
      <c r="FD34" s="484"/>
      <c r="FE34" s="485"/>
    </row>
    <row r="35" spans="1:179" ht="12.75" customHeight="1">
      <c r="A35" s="486"/>
      <c r="B35" s="477"/>
      <c r="C35" s="477"/>
      <c r="D35" s="477"/>
      <c r="E35" s="477"/>
      <c r="F35" s="487"/>
      <c r="G35" s="486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87"/>
      <c r="Y35" s="486"/>
      <c r="Z35" s="477"/>
      <c r="AA35" s="477"/>
      <c r="AB35" s="477"/>
      <c r="AC35" s="477"/>
      <c r="AD35" s="477"/>
      <c r="AE35" s="477"/>
      <c r="AF35" s="477"/>
      <c r="AG35" s="477"/>
      <c r="AH35" s="477"/>
      <c r="AI35" s="477"/>
      <c r="AJ35" s="477"/>
      <c r="AK35" s="477"/>
      <c r="AL35" s="477"/>
      <c r="AM35" s="477"/>
      <c r="AN35" s="487"/>
      <c r="AO35" s="483" t="s">
        <v>318</v>
      </c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5"/>
      <c r="BF35" s="491" t="s">
        <v>7</v>
      </c>
      <c r="BG35" s="467"/>
      <c r="BH35" s="467"/>
      <c r="BI35" s="467"/>
      <c r="BJ35" s="467"/>
      <c r="BK35" s="467"/>
      <c r="BL35" s="467"/>
      <c r="BM35" s="467"/>
      <c r="BN35" s="467"/>
      <c r="BO35" s="467"/>
      <c r="BP35" s="467"/>
      <c r="BQ35" s="467"/>
      <c r="BR35" s="467"/>
      <c r="BS35" s="467"/>
      <c r="BT35" s="467"/>
      <c r="BU35" s="467"/>
      <c r="BV35" s="467"/>
      <c r="BW35" s="467"/>
      <c r="BX35" s="467"/>
      <c r="BY35" s="467"/>
      <c r="BZ35" s="467"/>
      <c r="CA35" s="467"/>
      <c r="CB35" s="467"/>
      <c r="CC35" s="467"/>
      <c r="CD35" s="467"/>
      <c r="CE35" s="467"/>
      <c r="CF35" s="467"/>
      <c r="CG35" s="467"/>
      <c r="CH35" s="467"/>
      <c r="CI35" s="467"/>
      <c r="CJ35" s="467"/>
      <c r="CK35" s="467"/>
      <c r="CL35" s="467"/>
      <c r="CM35" s="467"/>
      <c r="CN35" s="467"/>
      <c r="CO35" s="467"/>
      <c r="CP35" s="467"/>
      <c r="CQ35" s="467"/>
      <c r="CR35" s="467"/>
      <c r="CS35" s="467"/>
      <c r="CT35" s="467"/>
      <c r="CU35" s="467"/>
      <c r="CV35" s="467"/>
      <c r="CW35" s="467"/>
      <c r="CX35" s="467"/>
      <c r="CY35" s="467"/>
      <c r="CZ35" s="467"/>
      <c r="DA35" s="467"/>
      <c r="DB35" s="467"/>
      <c r="DC35" s="467"/>
      <c r="DD35" s="467"/>
      <c r="DE35" s="467"/>
      <c r="DF35" s="467"/>
      <c r="DG35" s="467"/>
      <c r="DH35" s="468"/>
      <c r="DI35" s="486"/>
      <c r="DJ35" s="477"/>
      <c r="DK35" s="477"/>
      <c r="DL35" s="477"/>
      <c r="DM35" s="477"/>
      <c r="DN35" s="477"/>
      <c r="DO35" s="477"/>
      <c r="DP35" s="477"/>
      <c r="DQ35" s="477"/>
      <c r="DR35" s="477"/>
      <c r="DS35" s="477"/>
      <c r="DT35" s="477"/>
      <c r="DU35" s="477"/>
      <c r="DV35" s="477"/>
      <c r="DW35" s="477"/>
      <c r="DX35" s="487"/>
      <c r="DY35" s="486"/>
      <c r="DZ35" s="477"/>
      <c r="EA35" s="477"/>
      <c r="EB35" s="477"/>
      <c r="EC35" s="477"/>
      <c r="ED35" s="477"/>
      <c r="EE35" s="477"/>
      <c r="EF35" s="477"/>
      <c r="EG35" s="477"/>
      <c r="EH35" s="477"/>
      <c r="EI35" s="477"/>
      <c r="EJ35" s="477"/>
      <c r="EK35" s="477"/>
      <c r="EL35" s="477"/>
      <c r="EM35" s="477"/>
      <c r="EN35" s="487"/>
      <c r="EO35" s="486"/>
      <c r="EP35" s="477"/>
      <c r="EQ35" s="477"/>
      <c r="ER35" s="477"/>
      <c r="ES35" s="477"/>
      <c r="ET35" s="477"/>
      <c r="EU35" s="477"/>
      <c r="EV35" s="477"/>
      <c r="EW35" s="477"/>
      <c r="EX35" s="477"/>
      <c r="EY35" s="477"/>
      <c r="EZ35" s="477"/>
      <c r="FA35" s="477"/>
      <c r="FB35" s="477"/>
      <c r="FC35" s="477"/>
      <c r="FD35" s="477"/>
      <c r="FE35" s="487"/>
    </row>
    <row r="36" spans="1:179" ht="67.5" customHeight="1">
      <c r="A36" s="488"/>
      <c r="B36" s="489"/>
      <c r="C36" s="489"/>
      <c r="D36" s="489"/>
      <c r="E36" s="489"/>
      <c r="F36" s="490"/>
      <c r="G36" s="488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90"/>
      <c r="Y36" s="488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90"/>
      <c r="AO36" s="488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90"/>
      <c r="BF36" s="491" t="s">
        <v>319</v>
      </c>
      <c r="BG36" s="467"/>
      <c r="BH36" s="467"/>
      <c r="BI36" s="467"/>
      <c r="BJ36" s="467"/>
      <c r="BK36" s="467"/>
      <c r="BL36" s="467"/>
      <c r="BM36" s="467"/>
      <c r="BN36" s="467"/>
      <c r="BO36" s="467"/>
      <c r="BP36" s="467"/>
      <c r="BQ36" s="467"/>
      <c r="BR36" s="467"/>
      <c r="BS36" s="467"/>
      <c r="BT36" s="467"/>
      <c r="BU36" s="467"/>
      <c r="BV36" s="467"/>
      <c r="BW36" s="468"/>
      <c r="BX36" s="491" t="s">
        <v>320</v>
      </c>
      <c r="BY36" s="467"/>
      <c r="BZ36" s="467"/>
      <c r="CA36" s="467"/>
      <c r="CB36" s="467"/>
      <c r="CC36" s="467"/>
      <c r="CD36" s="467"/>
      <c r="CE36" s="467"/>
      <c r="CF36" s="467"/>
      <c r="CG36" s="467"/>
      <c r="CH36" s="467"/>
      <c r="CI36" s="467"/>
      <c r="CJ36" s="467"/>
      <c r="CK36" s="467"/>
      <c r="CL36" s="467"/>
      <c r="CM36" s="467"/>
      <c r="CN36" s="467"/>
      <c r="CO36" s="467"/>
      <c r="CP36" s="468"/>
      <c r="CQ36" s="491" t="s">
        <v>321</v>
      </c>
      <c r="CR36" s="467"/>
      <c r="CS36" s="467"/>
      <c r="CT36" s="467"/>
      <c r="CU36" s="467"/>
      <c r="CV36" s="467"/>
      <c r="CW36" s="467"/>
      <c r="CX36" s="467"/>
      <c r="CY36" s="467"/>
      <c r="CZ36" s="467"/>
      <c r="DA36" s="467"/>
      <c r="DB36" s="467"/>
      <c r="DC36" s="467"/>
      <c r="DD36" s="467"/>
      <c r="DE36" s="467"/>
      <c r="DF36" s="467"/>
      <c r="DG36" s="467"/>
      <c r="DH36" s="468"/>
      <c r="DI36" s="488"/>
      <c r="DJ36" s="489"/>
      <c r="DK36" s="489"/>
      <c r="DL36" s="489"/>
      <c r="DM36" s="489"/>
      <c r="DN36" s="489"/>
      <c r="DO36" s="489"/>
      <c r="DP36" s="489"/>
      <c r="DQ36" s="489"/>
      <c r="DR36" s="489"/>
      <c r="DS36" s="489"/>
      <c r="DT36" s="489"/>
      <c r="DU36" s="489"/>
      <c r="DV36" s="489"/>
      <c r="DW36" s="489"/>
      <c r="DX36" s="490"/>
      <c r="DY36" s="488"/>
      <c r="DZ36" s="489"/>
      <c r="EA36" s="489"/>
      <c r="EB36" s="489"/>
      <c r="EC36" s="489"/>
      <c r="ED36" s="489"/>
      <c r="EE36" s="489"/>
      <c r="EF36" s="489"/>
      <c r="EG36" s="489"/>
      <c r="EH36" s="489"/>
      <c r="EI36" s="489"/>
      <c r="EJ36" s="489"/>
      <c r="EK36" s="489"/>
      <c r="EL36" s="489"/>
      <c r="EM36" s="489"/>
      <c r="EN36" s="490"/>
      <c r="EO36" s="488"/>
      <c r="EP36" s="489"/>
      <c r="EQ36" s="489"/>
      <c r="ER36" s="489"/>
      <c r="ES36" s="489"/>
      <c r="ET36" s="489"/>
      <c r="EU36" s="489"/>
      <c r="EV36" s="489"/>
      <c r="EW36" s="489"/>
      <c r="EX36" s="489"/>
      <c r="EY36" s="489"/>
      <c r="EZ36" s="489"/>
      <c r="FA36" s="489"/>
      <c r="FB36" s="489"/>
      <c r="FC36" s="489"/>
      <c r="FD36" s="489"/>
      <c r="FE36" s="490"/>
    </row>
    <row r="37" spans="1:179" ht="16.5" customHeight="1">
      <c r="A37" s="473">
        <v>1</v>
      </c>
      <c r="B37" s="467"/>
      <c r="C37" s="467"/>
      <c r="D37" s="467"/>
      <c r="E37" s="467"/>
      <c r="F37" s="468"/>
      <c r="G37" s="473">
        <v>2</v>
      </c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8"/>
      <c r="Y37" s="473">
        <v>3</v>
      </c>
      <c r="Z37" s="467"/>
      <c r="AA37" s="467"/>
      <c r="AB37" s="467"/>
      <c r="AC37" s="467"/>
      <c r="AD37" s="467"/>
      <c r="AE37" s="467"/>
      <c r="AF37" s="467"/>
      <c r="AG37" s="467"/>
      <c r="AH37" s="467"/>
      <c r="AI37" s="467"/>
      <c r="AJ37" s="467"/>
      <c r="AK37" s="467"/>
      <c r="AL37" s="467"/>
      <c r="AM37" s="467"/>
      <c r="AN37" s="468"/>
      <c r="AO37" s="473">
        <v>4</v>
      </c>
      <c r="AP37" s="467"/>
      <c r="AQ37" s="467"/>
      <c r="AR37" s="467"/>
      <c r="AS37" s="467"/>
      <c r="AT37" s="467"/>
      <c r="AU37" s="467"/>
      <c r="AV37" s="467"/>
      <c r="AW37" s="467"/>
      <c r="AX37" s="467"/>
      <c r="AY37" s="467"/>
      <c r="AZ37" s="467"/>
      <c r="BA37" s="467"/>
      <c r="BB37" s="467"/>
      <c r="BC37" s="467"/>
      <c r="BD37" s="467"/>
      <c r="BE37" s="468"/>
      <c r="BF37" s="473">
        <v>5</v>
      </c>
      <c r="BG37" s="467"/>
      <c r="BH37" s="467"/>
      <c r="BI37" s="467"/>
      <c r="BJ37" s="467"/>
      <c r="BK37" s="467"/>
      <c r="BL37" s="467"/>
      <c r="BM37" s="467"/>
      <c r="BN37" s="467"/>
      <c r="BO37" s="467"/>
      <c r="BP37" s="467"/>
      <c r="BQ37" s="467"/>
      <c r="BR37" s="467"/>
      <c r="BS37" s="467"/>
      <c r="BT37" s="467"/>
      <c r="BU37" s="467"/>
      <c r="BV37" s="467"/>
      <c r="BW37" s="468"/>
      <c r="BX37" s="473">
        <v>6</v>
      </c>
      <c r="BY37" s="467"/>
      <c r="BZ37" s="467"/>
      <c r="CA37" s="467"/>
      <c r="CB37" s="467"/>
      <c r="CC37" s="467"/>
      <c r="CD37" s="467"/>
      <c r="CE37" s="467"/>
      <c r="CF37" s="467"/>
      <c r="CG37" s="467"/>
      <c r="CH37" s="467"/>
      <c r="CI37" s="467"/>
      <c r="CJ37" s="467"/>
      <c r="CK37" s="467"/>
      <c r="CL37" s="467"/>
      <c r="CM37" s="467"/>
      <c r="CN37" s="467"/>
      <c r="CO37" s="467"/>
      <c r="CP37" s="468"/>
      <c r="CQ37" s="473">
        <v>7</v>
      </c>
      <c r="CR37" s="467"/>
      <c r="CS37" s="467"/>
      <c r="CT37" s="467"/>
      <c r="CU37" s="467"/>
      <c r="CV37" s="467"/>
      <c r="CW37" s="467"/>
      <c r="CX37" s="467"/>
      <c r="CY37" s="467"/>
      <c r="CZ37" s="467"/>
      <c r="DA37" s="467"/>
      <c r="DB37" s="467"/>
      <c r="DC37" s="467"/>
      <c r="DD37" s="467"/>
      <c r="DE37" s="467"/>
      <c r="DF37" s="467"/>
      <c r="DG37" s="467"/>
      <c r="DH37" s="468"/>
      <c r="DI37" s="473">
        <v>8</v>
      </c>
      <c r="DJ37" s="467"/>
      <c r="DK37" s="467"/>
      <c r="DL37" s="467"/>
      <c r="DM37" s="467"/>
      <c r="DN37" s="467"/>
      <c r="DO37" s="467"/>
      <c r="DP37" s="467"/>
      <c r="DQ37" s="467"/>
      <c r="DR37" s="467"/>
      <c r="DS37" s="467"/>
      <c r="DT37" s="467"/>
      <c r="DU37" s="467"/>
      <c r="DV37" s="467"/>
      <c r="DW37" s="467"/>
      <c r="DX37" s="468"/>
      <c r="DY37" s="473">
        <v>9</v>
      </c>
      <c r="DZ37" s="467"/>
      <c r="EA37" s="467"/>
      <c r="EB37" s="467"/>
      <c r="EC37" s="467"/>
      <c r="ED37" s="467"/>
      <c r="EE37" s="467"/>
      <c r="EF37" s="467"/>
      <c r="EG37" s="467"/>
      <c r="EH37" s="467"/>
      <c r="EI37" s="467"/>
      <c r="EJ37" s="467"/>
      <c r="EK37" s="467"/>
      <c r="EL37" s="467"/>
      <c r="EM37" s="467"/>
      <c r="EN37" s="468"/>
      <c r="EO37" s="473">
        <v>10</v>
      </c>
      <c r="EP37" s="467"/>
      <c r="EQ37" s="467"/>
      <c r="ER37" s="467"/>
      <c r="ES37" s="467"/>
      <c r="ET37" s="467"/>
      <c r="EU37" s="467"/>
      <c r="EV37" s="467"/>
      <c r="EW37" s="467"/>
      <c r="EX37" s="467"/>
      <c r="EY37" s="467"/>
      <c r="EZ37" s="467"/>
      <c r="FA37" s="467"/>
      <c r="FB37" s="467"/>
      <c r="FC37" s="467"/>
      <c r="FD37" s="467"/>
      <c r="FE37" s="468"/>
    </row>
    <row r="38" spans="1:179" s="161" customFormat="1" ht="41.25" customHeight="1">
      <c r="A38" s="474" t="s">
        <v>78</v>
      </c>
      <c r="B38" s="499"/>
      <c r="C38" s="499"/>
      <c r="D38" s="499"/>
      <c r="E38" s="499"/>
      <c r="F38" s="500"/>
      <c r="G38" s="475" t="s">
        <v>324</v>
      </c>
      <c r="H38" s="499"/>
      <c r="I38" s="499"/>
      <c r="J38" s="499"/>
      <c r="K38" s="499"/>
      <c r="L38" s="499"/>
      <c r="M38" s="499"/>
      <c r="N38" s="499"/>
      <c r="O38" s="499"/>
      <c r="P38" s="499"/>
      <c r="Q38" s="499"/>
      <c r="R38" s="499"/>
      <c r="S38" s="499"/>
      <c r="T38" s="499"/>
      <c r="U38" s="499"/>
      <c r="V38" s="499"/>
      <c r="W38" s="499"/>
      <c r="X38" s="500"/>
      <c r="Y38" s="469">
        <v>10</v>
      </c>
      <c r="Z38" s="499"/>
      <c r="AA38" s="499"/>
      <c r="AB38" s="499"/>
      <c r="AC38" s="499"/>
      <c r="AD38" s="499"/>
      <c r="AE38" s="499"/>
      <c r="AF38" s="499"/>
      <c r="AG38" s="499"/>
      <c r="AH38" s="499"/>
      <c r="AI38" s="499"/>
      <c r="AJ38" s="499"/>
      <c r="AK38" s="499"/>
      <c r="AL38" s="499"/>
      <c r="AM38" s="499"/>
      <c r="AN38" s="500"/>
      <c r="AO38" s="470">
        <f>8452086.96/12</f>
        <v>704340.58000000007</v>
      </c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2"/>
      <c r="BF38" s="470">
        <v>442266</v>
      </c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2"/>
      <c r="BX38" s="470">
        <v>5797.97</v>
      </c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2"/>
      <c r="CQ38" s="469">
        <v>256276.61</v>
      </c>
      <c r="CR38" s="499"/>
      <c r="CS38" s="499"/>
      <c r="CT38" s="499"/>
      <c r="CU38" s="499"/>
      <c r="CV38" s="499"/>
      <c r="CW38" s="499"/>
      <c r="CX38" s="499"/>
      <c r="CY38" s="499"/>
      <c r="CZ38" s="499"/>
      <c r="DA38" s="499"/>
      <c r="DB38" s="499"/>
      <c r="DC38" s="499"/>
      <c r="DD38" s="499"/>
      <c r="DE38" s="499"/>
      <c r="DF38" s="499"/>
      <c r="DG38" s="499"/>
      <c r="DH38" s="500"/>
      <c r="DI38" s="469"/>
      <c r="DJ38" s="499"/>
      <c r="DK38" s="499"/>
      <c r="DL38" s="499"/>
      <c r="DM38" s="499"/>
      <c r="DN38" s="499"/>
      <c r="DO38" s="499"/>
      <c r="DP38" s="499"/>
      <c r="DQ38" s="499"/>
      <c r="DR38" s="499"/>
      <c r="DS38" s="499"/>
      <c r="DT38" s="499"/>
      <c r="DU38" s="499"/>
      <c r="DV38" s="499"/>
      <c r="DW38" s="499"/>
      <c r="DX38" s="500"/>
      <c r="DY38" s="469">
        <v>1267813.04</v>
      </c>
      <c r="DZ38" s="499"/>
      <c r="EA38" s="499"/>
      <c r="EB38" s="499"/>
      <c r="EC38" s="499"/>
      <c r="ED38" s="499"/>
      <c r="EE38" s="499"/>
      <c r="EF38" s="499"/>
      <c r="EG38" s="499"/>
      <c r="EH38" s="499"/>
      <c r="EI38" s="499"/>
      <c r="EJ38" s="499"/>
      <c r="EK38" s="499"/>
      <c r="EL38" s="499"/>
      <c r="EM38" s="499"/>
      <c r="EN38" s="500"/>
      <c r="EO38" s="470">
        <v>9719900</v>
      </c>
      <c r="EP38" s="501"/>
      <c r="EQ38" s="501"/>
      <c r="ER38" s="501"/>
      <c r="ES38" s="501"/>
      <c r="ET38" s="501"/>
      <c r="EU38" s="501"/>
      <c r="EV38" s="501"/>
      <c r="EW38" s="501"/>
      <c r="EX38" s="501"/>
      <c r="EY38" s="501"/>
      <c r="EZ38" s="501"/>
      <c r="FA38" s="501"/>
      <c r="FB38" s="501"/>
      <c r="FC38" s="501"/>
      <c r="FD38" s="501"/>
      <c r="FE38" s="502"/>
    </row>
    <row r="39" spans="1:179" ht="12.75" customHeight="1">
      <c r="A39" s="466" t="s">
        <v>325</v>
      </c>
      <c r="B39" s="467"/>
      <c r="C39" s="467"/>
      <c r="D39" s="467"/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8"/>
      <c r="Y39" s="469" t="s">
        <v>103</v>
      </c>
      <c r="Z39" s="467"/>
      <c r="AA39" s="467"/>
      <c r="AB39" s="467"/>
      <c r="AC39" s="467"/>
      <c r="AD39" s="467"/>
      <c r="AE39" s="467"/>
      <c r="AF39" s="467"/>
      <c r="AG39" s="467"/>
      <c r="AH39" s="467"/>
      <c r="AI39" s="467"/>
      <c r="AJ39" s="467"/>
      <c r="AK39" s="467"/>
      <c r="AL39" s="467"/>
      <c r="AM39" s="467"/>
      <c r="AN39" s="468"/>
      <c r="AO39" s="469"/>
      <c r="AP39" s="467"/>
      <c r="AQ39" s="467"/>
      <c r="AR39" s="467"/>
      <c r="AS39" s="467"/>
      <c r="AT39" s="467"/>
      <c r="AU39" s="467"/>
      <c r="AV39" s="467"/>
      <c r="AW39" s="467"/>
      <c r="AX39" s="467"/>
      <c r="AY39" s="467"/>
      <c r="AZ39" s="467"/>
      <c r="BA39" s="467"/>
      <c r="BB39" s="467"/>
      <c r="BC39" s="467"/>
      <c r="BD39" s="467"/>
      <c r="BE39" s="468"/>
      <c r="BF39" s="469" t="s">
        <v>103</v>
      </c>
      <c r="BG39" s="467"/>
      <c r="BH39" s="467"/>
      <c r="BI39" s="467"/>
      <c r="BJ39" s="467"/>
      <c r="BK39" s="467"/>
      <c r="BL39" s="467"/>
      <c r="BM39" s="467"/>
      <c r="BN39" s="467"/>
      <c r="BO39" s="467"/>
      <c r="BP39" s="467"/>
      <c r="BQ39" s="467"/>
      <c r="BR39" s="467"/>
      <c r="BS39" s="467"/>
      <c r="BT39" s="467"/>
      <c r="BU39" s="467"/>
      <c r="BV39" s="467"/>
      <c r="BW39" s="468"/>
      <c r="BX39" s="469" t="s">
        <v>103</v>
      </c>
      <c r="BY39" s="467"/>
      <c r="BZ39" s="467"/>
      <c r="CA39" s="467"/>
      <c r="CB39" s="467"/>
      <c r="CC39" s="467"/>
      <c r="CD39" s="467"/>
      <c r="CE39" s="467"/>
      <c r="CF39" s="467"/>
      <c r="CG39" s="467"/>
      <c r="CH39" s="467"/>
      <c r="CI39" s="467"/>
      <c r="CJ39" s="467"/>
      <c r="CK39" s="467"/>
      <c r="CL39" s="467"/>
      <c r="CM39" s="467"/>
      <c r="CN39" s="467"/>
      <c r="CO39" s="467"/>
      <c r="CP39" s="468"/>
      <c r="CQ39" s="469" t="s">
        <v>103</v>
      </c>
      <c r="CR39" s="467"/>
      <c r="CS39" s="467"/>
      <c r="CT39" s="467"/>
      <c r="CU39" s="467"/>
      <c r="CV39" s="467"/>
      <c r="CW39" s="467"/>
      <c r="CX39" s="467"/>
      <c r="CY39" s="467"/>
      <c r="CZ39" s="467"/>
      <c r="DA39" s="467"/>
      <c r="DB39" s="467"/>
      <c r="DC39" s="467"/>
      <c r="DD39" s="467"/>
      <c r="DE39" s="467"/>
      <c r="DF39" s="467"/>
      <c r="DG39" s="467"/>
      <c r="DH39" s="468"/>
      <c r="DI39" s="469" t="s">
        <v>103</v>
      </c>
      <c r="DJ39" s="467"/>
      <c r="DK39" s="467"/>
      <c r="DL39" s="467"/>
      <c r="DM39" s="467"/>
      <c r="DN39" s="467"/>
      <c r="DO39" s="467"/>
      <c r="DP39" s="467"/>
      <c r="DQ39" s="467"/>
      <c r="DR39" s="467"/>
      <c r="DS39" s="467"/>
      <c r="DT39" s="467"/>
      <c r="DU39" s="467"/>
      <c r="DV39" s="467"/>
      <c r="DW39" s="467"/>
      <c r="DX39" s="468"/>
      <c r="DY39" s="469" t="s">
        <v>103</v>
      </c>
      <c r="DZ39" s="467"/>
      <c r="EA39" s="467"/>
      <c r="EB39" s="467"/>
      <c r="EC39" s="467"/>
      <c r="ED39" s="467"/>
      <c r="EE39" s="467"/>
      <c r="EF39" s="467"/>
      <c r="EG39" s="467"/>
      <c r="EH39" s="467"/>
      <c r="EI39" s="467"/>
      <c r="EJ39" s="467"/>
      <c r="EK39" s="467"/>
      <c r="EL39" s="467"/>
      <c r="EM39" s="467"/>
      <c r="EN39" s="468"/>
      <c r="EO39" s="470">
        <f>EO38</f>
        <v>9719900</v>
      </c>
      <c r="EP39" s="471"/>
      <c r="EQ39" s="471"/>
      <c r="ER39" s="471"/>
      <c r="ES39" s="471"/>
      <c r="ET39" s="471"/>
      <c r="EU39" s="471"/>
      <c r="EV39" s="471"/>
      <c r="EW39" s="471"/>
      <c r="EX39" s="471"/>
      <c r="EY39" s="471"/>
      <c r="EZ39" s="471"/>
      <c r="FA39" s="471"/>
      <c r="FB39" s="471"/>
      <c r="FC39" s="471"/>
      <c r="FD39" s="471"/>
      <c r="FE39" s="472"/>
    </row>
    <row r="40" spans="1:179" ht="12.7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</row>
    <row r="41" spans="1:179" ht="15.75" customHeight="1">
      <c r="A41" s="492" t="s">
        <v>307</v>
      </c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  <c r="N41" s="477"/>
      <c r="O41" s="477"/>
      <c r="P41" s="477"/>
      <c r="Q41" s="477"/>
      <c r="R41" s="477"/>
      <c r="S41" s="477"/>
      <c r="T41" s="477"/>
      <c r="U41" s="477"/>
      <c r="V41" s="477"/>
      <c r="W41" s="477"/>
      <c r="X41" s="477"/>
      <c r="Y41" s="477"/>
      <c r="Z41" s="477"/>
      <c r="AA41" s="477"/>
      <c r="AB41" s="477"/>
      <c r="AC41" s="477"/>
      <c r="AD41" s="477"/>
      <c r="AE41" s="477"/>
      <c r="AF41" s="477"/>
      <c r="AG41" s="477"/>
      <c r="AH41" s="477"/>
      <c r="AI41" s="477"/>
      <c r="AJ41" s="477"/>
      <c r="AK41" s="477"/>
      <c r="AL41" s="477"/>
      <c r="AM41" s="477"/>
      <c r="AN41" s="477"/>
      <c r="AO41" s="477"/>
      <c r="AP41" s="477"/>
      <c r="AQ41" s="477"/>
      <c r="AR41" s="477"/>
      <c r="AS41" s="477"/>
      <c r="AT41" s="477"/>
      <c r="AU41" s="477"/>
      <c r="AV41" s="477"/>
      <c r="AW41" s="477"/>
      <c r="AX41" s="477"/>
      <c r="AY41" s="477"/>
      <c r="AZ41" s="477"/>
      <c r="BA41" s="477"/>
      <c r="BB41" s="477"/>
      <c r="BC41" s="477"/>
      <c r="BD41" s="477"/>
      <c r="BE41" s="477"/>
      <c r="BF41" s="477"/>
      <c r="BG41" s="477"/>
      <c r="BH41" s="477"/>
      <c r="BI41" s="477"/>
      <c r="BJ41" s="477"/>
      <c r="BK41" s="477"/>
      <c r="BL41" s="477"/>
      <c r="BM41" s="477"/>
      <c r="BN41" s="477"/>
      <c r="BO41" s="477"/>
      <c r="BP41" s="477"/>
      <c r="BQ41" s="477"/>
      <c r="BR41" s="477"/>
      <c r="BS41" s="477"/>
      <c r="BT41" s="477"/>
      <c r="BU41" s="477"/>
      <c r="BV41" s="477"/>
      <c r="BW41" s="477"/>
      <c r="BX41" s="477"/>
      <c r="BY41" s="477"/>
      <c r="BZ41" s="477"/>
      <c r="CA41" s="477"/>
      <c r="CB41" s="477"/>
      <c r="CC41" s="477"/>
      <c r="CD41" s="477"/>
      <c r="CE41" s="477"/>
      <c r="CF41" s="477"/>
      <c r="CG41" s="477"/>
      <c r="CH41" s="477"/>
      <c r="CI41" s="477"/>
      <c r="CJ41" s="477"/>
      <c r="CK41" s="477"/>
      <c r="CL41" s="477"/>
      <c r="CM41" s="477"/>
      <c r="CN41" s="477"/>
      <c r="CO41" s="477"/>
      <c r="CP41" s="477"/>
      <c r="CQ41" s="477"/>
      <c r="CR41" s="477"/>
      <c r="CS41" s="477"/>
      <c r="CT41" s="477"/>
      <c r="CU41" s="477"/>
      <c r="CV41" s="477"/>
      <c r="CW41" s="477"/>
      <c r="CX41" s="477"/>
      <c r="CY41" s="477"/>
      <c r="CZ41" s="477"/>
      <c r="DA41" s="477"/>
      <c r="DB41" s="477"/>
      <c r="DC41" s="477"/>
      <c r="DD41" s="477"/>
      <c r="DE41" s="477"/>
      <c r="DF41" s="477"/>
      <c r="DG41" s="477"/>
      <c r="DH41" s="477"/>
      <c r="DI41" s="477"/>
      <c r="DJ41" s="477"/>
      <c r="DK41" s="477"/>
      <c r="DL41" s="477"/>
      <c r="DM41" s="477"/>
      <c r="DN41" s="477"/>
      <c r="DO41" s="477"/>
      <c r="DP41" s="477"/>
      <c r="DQ41" s="477"/>
      <c r="DR41" s="477"/>
      <c r="DS41" s="477"/>
      <c r="DT41" s="477"/>
      <c r="DU41" s="477"/>
      <c r="DV41" s="477"/>
      <c r="DW41" s="477"/>
      <c r="DX41" s="477"/>
      <c r="DY41" s="477"/>
      <c r="DZ41" s="477"/>
      <c r="EA41" s="477"/>
      <c r="EB41" s="477"/>
      <c r="EC41" s="477"/>
      <c r="ED41" s="477"/>
      <c r="EE41" s="477"/>
      <c r="EF41" s="477"/>
      <c r="EG41" s="477"/>
      <c r="EH41" s="477"/>
      <c r="EI41" s="477"/>
      <c r="EJ41" s="477"/>
      <c r="EK41" s="477"/>
      <c r="EL41" s="477"/>
      <c r="EM41" s="477"/>
      <c r="EN41" s="477"/>
      <c r="EO41" s="477"/>
      <c r="EP41" s="477"/>
      <c r="EQ41" s="477"/>
      <c r="ER41" s="477"/>
      <c r="ES41" s="477"/>
      <c r="ET41" s="477"/>
      <c r="EU41" s="477"/>
      <c r="EV41" s="477"/>
      <c r="EW41" s="477"/>
      <c r="EX41" s="477"/>
      <c r="EY41" s="477"/>
      <c r="EZ41" s="477"/>
      <c r="FA41" s="477"/>
      <c r="FB41" s="477"/>
      <c r="FC41" s="477"/>
      <c r="FD41" s="477"/>
      <c r="FE41" s="477"/>
    </row>
    <row r="42" spans="1:179" ht="12.75" customHeight="1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</row>
    <row r="43" spans="1:179" ht="15" customHeight="1">
      <c r="A43" s="476" t="s">
        <v>468</v>
      </c>
      <c r="B43" s="477"/>
      <c r="C43" s="477"/>
      <c r="D43" s="477"/>
      <c r="E43" s="477"/>
      <c r="F43" s="477"/>
      <c r="G43" s="477"/>
      <c r="H43" s="477"/>
      <c r="I43" s="477"/>
      <c r="J43" s="477"/>
      <c r="K43" s="477"/>
      <c r="L43" s="477"/>
      <c r="M43" s="477"/>
      <c r="N43" s="477"/>
      <c r="O43" s="477"/>
      <c r="P43" s="477"/>
      <c r="Q43" s="477"/>
      <c r="R43" s="477"/>
      <c r="S43" s="477"/>
      <c r="T43" s="477"/>
      <c r="U43" s="477"/>
      <c r="V43" s="477"/>
      <c r="W43" s="477"/>
      <c r="X43" s="477"/>
      <c r="Y43" s="477"/>
      <c r="Z43" s="477"/>
      <c r="AA43" s="477"/>
      <c r="AB43" s="477"/>
      <c r="AC43" s="477"/>
      <c r="AD43" s="477"/>
      <c r="AE43" s="477"/>
      <c r="AF43" s="477"/>
      <c r="AG43" s="477"/>
      <c r="AH43" s="477"/>
      <c r="AI43" s="477"/>
      <c r="AJ43" s="477"/>
      <c r="AK43" s="477"/>
      <c r="AL43" s="477"/>
      <c r="AM43" s="477"/>
      <c r="AN43" s="477"/>
      <c r="AO43" s="477"/>
      <c r="AP43" s="477"/>
      <c r="AQ43" s="477"/>
      <c r="AR43" s="477"/>
      <c r="AS43" s="477"/>
      <c r="AT43" s="477"/>
      <c r="AU43" s="477"/>
      <c r="AV43" s="477"/>
      <c r="AW43" s="477"/>
      <c r="AX43" s="477"/>
      <c r="AY43" s="477"/>
      <c r="AZ43" s="477"/>
      <c r="BA43" s="477"/>
      <c r="BB43" s="477"/>
      <c r="BC43" s="477"/>
      <c r="BD43" s="477"/>
      <c r="BE43" s="477"/>
      <c r="BF43" s="477"/>
      <c r="BG43" s="477"/>
      <c r="BH43" s="477"/>
      <c r="BI43" s="477"/>
      <c r="BJ43" s="477"/>
      <c r="BK43" s="477"/>
      <c r="BL43" s="477"/>
      <c r="BM43" s="477"/>
      <c r="BN43" s="477"/>
      <c r="BO43" s="477"/>
      <c r="BP43" s="477"/>
      <c r="BQ43" s="477"/>
      <c r="BR43" s="477"/>
      <c r="BS43" s="477"/>
      <c r="BT43" s="477"/>
      <c r="BU43" s="477"/>
      <c r="BV43" s="477"/>
      <c r="BW43" s="477"/>
      <c r="BX43" s="477"/>
      <c r="BY43" s="477"/>
      <c r="BZ43" s="477"/>
      <c r="CA43" s="477"/>
      <c r="CB43" s="477"/>
      <c r="CC43" s="477"/>
      <c r="CD43" s="477"/>
      <c r="CE43" s="477"/>
      <c r="CF43" s="477"/>
      <c r="CG43" s="477"/>
      <c r="CH43" s="477"/>
      <c r="CI43" s="477"/>
      <c r="CJ43" s="477"/>
      <c r="CK43" s="477"/>
      <c r="CL43" s="477"/>
      <c r="CM43" s="477"/>
      <c r="CN43" s="477"/>
      <c r="CO43" s="477"/>
      <c r="CP43" s="477"/>
      <c r="CQ43" s="477"/>
      <c r="CR43" s="477"/>
      <c r="CS43" s="477"/>
      <c r="CT43" s="477"/>
      <c r="CU43" s="477"/>
      <c r="CV43" s="477"/>
      <c r="CW43" s="477"/>
      <c r="CX43" s="477"/>
      <c r="CY43" s="477"/>
      <c r="CZ43" s="477"/>
      <c r="DA43" s="477"/>
      <c r="DB43" s="477"/>
      <c r="DC43" s="477"/>
      <c r="DD43" s="477"/>
      <c r="DE43" s="477"/>
      <c r="DF43" s="477"/>
      <c r="DG43" s="477"/>
      <c r="DH43" s="477"/>
      <c r="DI43" s="477"/>
      <c r="DJ43" s="477"/>
      <c r="DK43" s="477"/>
      <c r="DL43" s="477"/>
      <c r="DM43" s="477"/>
      <c r="DN43" s="477"/>
      <c r="DO43" s="477"/>
      <c r="DP43" s="477"/>
      <c r="DQ43" s="477"/>
      <c r="DR43" s="477"/>
      <c r="DS43" s="477"/>
      <c r="DT43" s="477"/>
      <c r="DU43" s="477"/>
      <c r="DV43" s="477"/>
      <c r="DW43" s="477"/>
      <c r="DX43" s="477"/>
      <c r="DY43" s="477"/>
      <c r="DZ43" s="477"/>
      <c r="EA43" s="477"/>
      <c r="EB43" s="477"/>
      <c r="EC43" s="477"/>
      <c r="ED43" s="477"/>
      <c r="EE43" s="477"/>
      <c r="EF43" s="477"/>
      <c r="EG43" s="477"/>
      <c r="EH43" s="477"/>
      <c r="EI43" s="477"/>
      <c r="EJ43" s="477"/>
      <c r="EK43" s="477"/>
      <c r="EL43" s="477"/>
      <c r="EM43" s="477"/>
      <c r="EN43" s="477"/>
      <c r="EO43" s="477"/>
      <c r="EP43" s="477"/>
      <c r="EQ43" s="477"/>
      <c r="ER43" s="477"/>
      <c r="ES43" s="477"/>
      <c r="ET43" s="477"/>
      <c r="EU43" s="477"/>
      <c r="EV43" s="477"/>
      <c r="EW43" s="477"/>
      <c r="EX43" s="477"/>
      <c r="EY43" s="477"/>
      <c r="EZ43" s="477"/>
      <c r="FA43" s="477"/>
      <c r="FB43" s="477"/>
      <c r="FC43" s="477"/>
      <c r="FD43" s="477"/>
      <c r="FE43" s="477"/>
    </row>
    <row r="44" spans="1:179" ht="6" customHeight="1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</row>
    <row r="45" spans="1:179" ht="14.25" customHeight="1">
      <c r="A45" s="130" t="s">
        <v>308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AQ45" s="493">
        <v>111</v>
      </c>
      <c r="AR45" s="493"/>
      <c r="AS45" s="493"/>
      <c r="AT45" s="493"/>
      <c r="AU45" s="493"/>
      <c r="AV45" s="493"/>
      <c r="AW45" s="493"/>
      <c r="AX45" s="493"/>
      <c r="AY45" s="493"/>
      <c r="AZ45" s="493"/>
      <c r="BA45" s="493"/>
      <c r="BB45" s="493"/>
      <c r="BC45" s="493"/>
      <c r="BD45" s="493"/>
      <c r="BE45" s="493"/>
      <c r="BF45" s="493"/>
      <c r="BG45" s="493"/>
      <c r="BH45" s="493"/>
      <c r="BI45" s="493"/>
      <c r="BJ45" s="493"/>
      <c r="BK45" s="493"/>
      <c r="BL45" s="493"/>
      <c r="BM45" s="493"/>
      <c r="BN45" s="493"/>
      <c r="BO45" s="493"/>
      <c r="BP45" s="493"/>
    </row>
    <row r="46" spans="1:179" ht="6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3"/>
      <c r="DU46" s="133"/>
      <c r="DV46" s="133"/>
      <c r="DW46" s="133"/>
      <c r="DX46" s="133"/>
      <c r="DY46" s="133"/>
      <c r="DZ46" s="133"/>
      <c r="EA46" s="133"/>
      <c r="EB46" s="133"/>
      <c r="EC46" s="133"/>
      <c r="ED46" s="133"/>
      <c r="EE46" s="133"/>
      <c r="EF46" s="133"/>
      <c r="EG46" s="133"/>
      <c r="EH46" s="133"/>
      <c r="EI46" s="133"/>
      <c r="EJ46" s="133"/>
      <c r="EK46" s="133"/>
      <c r="EL46" s="133"/>
      <c r="EM46" s="133"/>
      <c r="EN46" s="133"/>
      <c r="EO46" s="133"/>
      <c r="EP46" s="133"/>
      <c r="EQ46" s="133"/>
      <c r="ER46" s="133"/>
      <c r="ES46" s="133"/>
      <c r="ET46" s="133"/>
      <c r="EU46" s="133"/>
      <c r="EV46" s="133"/>
      <c r="EW46" s="133"/>
      <c r="EX46" s="133"/>
      <c r="EY46" s="133"/>
      <c r="EZ46" s="133"/>
      <c r="FA46" s="133"/>
      <c r="FB46" s="133"/>
      <c r="FC46" s="133"/>
      <c r="FD46" s="133"/>
      <c r="FE46" s="133"/>
    </row>
    <row r="47" spans="1:179" ht="14.25" customHeight="1">
      <c r="A47" s="480" t="s">
        <v>309</v>
      </c>
      <c r="B47" s="477"/>
      <c r="C47" s="477"/>
      <c r="D47" s="477"/>
      <c r="E47" s="477"/>
      <c r="F47" s="477"/>
      <c r="G47" s="477"/>
      <c r="H47" s="477"/>
      <c r="I47" s="477"/>
      <c r="J47" s="477"/>
      <c r="K47" s="477"/>
      <c r="L47" s="477"/>
      <c r="M47" s="477"/>
      <c r="N47" s="477"/>
      <c r="O47" s="477"/>
      <c r="P47" s="477"/>
      <c r="Q47" s="477"/>
      <c r="R47" s="477"/>
      <c r="S47" s="477"/>
      <c r="T47" s="477"/>
      <c r="U47" s="477"/>
      <c r="V47" s="477"/>
      <c r="W47" s="477"/>
      <c r="X47" s="477"/>
      <c r="Y47" s="477"/>
      <c r="Z47" s="477"/>
      <c r="AA47" s="477"/>
      <c r="AB47" s="477"/>
      <c r="AC47" s="477"/>
      <c r="AD47" s="477"/>
      <c r="AE47" s="477"/>
      <c r="AF47" s="477"/>
      <c r="AG47" s="477"/>
      <c r="AH47" s="477"/>
      <c r="AI47" s="477"/>
      <c r="AJ47" s="477"/>
      <c r="AK47" s="477"/>
      <c r="AL47" s="477"/>
      <c r="AM47" s="477"/>
      <c r="AN47" s="477"/>
      <c r="AO47" s="477"/>
      <c r="AP47" s="494" t="s">
        <v>310</v>
      </c>
      <c r="AQ47" s="494"/>
      <c r="AR47" s="494"/>
      <c r="AS47" s="494"/>
      <c r="AT47" s="494"/>
      <c r="AU47" s="494"/>
      <c r="AV47" s="494"/>
      <c r="AW47" s="494"/>
      <c r="AX47" s="494"/>
      <c r="AY47" s="494"/>
      <c r="AZ47" s="494"/>
      <c r="BA47" s="494"/>
      <c r="BB47" s="494"/>
      <c r="BC47" s="494"/>
      <c r="BD47" s="494"/>
      <c r="BE47" s="494"/>
      <c r="BF47" s="494"/>
      <c r="BG47" s="494"/>
      <c r="BH47" s="494"/>
      <c r="BI47" s="494"/>
      <c r="BJ47" s="494"/>
      <c r="BK47" s="494"/>
      <c r="BL47" s="494"/>
      <c r="BM47" s="494"/>
      <c r="BN47" s="494"/>
      <c r="BO47" s="494"/>
      <c r="BP47" s="494"/>
      <c r="BQ47" s="494"/>
      <c r="BR47" s="494"/>
      <c r="BS47" s="494"/>
      <c r="BT47" s="494"/>
      <c r="BU47" s="494"/>
      <c r="BV47" s="494"/>
      <c r="BW47" s="494"/>
      <c r="BX47" s="494"/>
      <c r="BY47" s="494"/>
      <c r="BZ47" s="494"/>
      <c r="CA47" s="494"/>
      <c r="CB47" s="494"/>
      <c r="CC47" s="494"/>
      <c r="CD47" s="494"/>
      <c r="CE47" s="494"/>
      <c r="CF47" s="494"/>
      <c r="CG47" s="494"/>
      <c r="CH47" s="494"/>
      <c r="CI47" s="494"/>
      <c r="CJ47" s="494"/>
      <c r="CK47" s="494"/>
      <c r="CL47" s="494"/>
      <c r="CM47" s="494"/>
      <c r="CN47" s="494"/>
      <c r="CO47" s="494"/>
      <c r="CP47" s="494"/>
      <c r="CQ47" s="494"/>
      <c r="CR47" s="494"/>
      <c r="CS47" s="494"/>
      <c r="CT47" s="494"/>
      <c r="CU47" s="494"/>
      <c r="CV47" s="494"/>
      <c r="CW47" s="494"/>
      <c r="CX47" s="494"/>
      <c r="CY47" s="494"/>
      <c r="CZ47" s="494"/>
      <c r="DA47" s="494"/>
      <c r="DB47" s="494"/>
      <c r="DC47" s="494"/>
      <c r="DD47" s="494"/>
      <c r="DE47" s="494"/>
      <c r="DF47" s="494"/>
      <c r="DG47" s="494"/>
      <c r="DH47" s="494"/>
      <c r="DI47" s="494"/>
      <c r="DJ47" s="494"/>
      <c r="DK47" s="494"/>
      <c r="DL47" s="494"/>
      <c r="DM47" s="494"/>
      <c r="DN47" s="494"/>
      <c r="DO47" s="494"/>
      <c r="DP47" s="494"/>
      <c r="DQ47" s="494"/>
      <c r="DR47" s="494"/>
      <c r="DS47" s="494"/>
      <c r="DT47" s="494"/>
      <c r="DU47" s="494"/>
      <c r="DV47" s="494"/>
      <c r="DW47" s="494"/>
      <c r="DX47" s="494"/>
      <c r="DY47" s="494"/>
      <c r="DZ47" s="494"/>
      <c r="EA47" s="494"/>
      <c r="EB47" s="494"/>
      <c r="EC47" s="494"/>
      <c r="ED47" s="494"/>
      <c r="EE47" s="494"/>
      <c r="EF47" s="494"/>
      <c r="EG47" s="494"/>
      <c r="EH47" s="494"/>
      <c r="EI47" s="494"/>
      <c r="EJ47" s="494"/>
      <c r="EK47" s="494"/>
      <c r="EL47" s="494"/>
      <c r="EM47" s="494"/>
      <c r="EN47" s="494"/>
      <c r="EO47" s="494"/>
      <c r="EP47" s="494"/>
      <c r="EQ47" s="494"/>
      <c r="ER47" s="494"/>
      <c r="ES47" s="494"/>
      <c r="ET47" s="494"/>
      <c r="EU47" s="494"/>
      <c r="EV47" s="494"/>
      <c r="EW47" s="494"/>
      <c r="EX47" s="494"/>
      <c r="EY47" s="494"/>
      <c r="EZ47" s="494"/>
      <c r="FA47" s="494"/>
      <c r="FB47" s="494"/>
      <c r="FC47" s="494"/>
      <c r="FD47" s="494"/>
      <c r="FE47" s="494"/>
      <c r="FF47" s="494"/>
      <c r="FG47" s="494"/>
      <c r="FH47" s="494"/>
      <c r="FI47" s="494"/>
      <c r="FJ47" s="494"/>
      <c r="FK47" s="494"/>
      <c r="FL47" s="494"/>
      <c r="FM47" s="494"/>
      <c r="FN47" s="494"/>
      <c r="FO47" s="494"/>
      <c r="FP47" s="494"/>
      <c r="FQ47" s="494"/>
      <c r="FR47" s="494"/>
      <c r="FS47" s="494"/>
      <c r="FT47" s="494"/>
      <c r="FU47" s="494"/>
      <c r="FV47" s="494"/>
      <c r="FW47" s="494"/>
    </row>
    <row r="48" spans="1:179" ht="9.7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</row>
    <row r="49" spans="1:161" ht="14">
      <c r="A49" s="476" t="s">
        <v>311</v>
      </c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  <c r="EM49" s="477"/>
      <c r="EN49" s="477"/>
      <c r="EO49" s="477"/>
      <c r="EP49" s="477"/>
      <c r="EQ49" s="477"/>
      <c r="ER49" s="477"/>
      <c r="ES49" s="477"/>
      <c r="ET49" s="477"/>
      <c r="EU49" s="477"/>
      <c r="EV49" s="477"/>
      <c r="EW49" s="477"/>
      <c r="EX49" s="477"/>
      <c r="EY49" s="477"/>
      <c r="EZ49" s="477"/>
      <c r="FA49" s="477"/>
      <c r="FB49" s="477"/>
      <c r="FC49" s="477"/>
      <c r="FD49" s="477"/>
      <c r="FE49" s="477"/>
    </row>
    <row r="50" spans="1:161" ht="13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</row>
    <row r="51" spans="1:161">
      <c r="A51" s="483" t="s">
        <v>312</v>
      </c>
      <c r="B51" s="484"/>
      <c r="C51" s="484"/>
      <c r="D51" s="484"/>
      <c r="E51" s="484"/>
      <c r="F51" s="485"/>
      <c r="G51" s="483" t="s">
        <v>313</v>
      </c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5"/>
      <c r="Y51" s="483" t="s">
        <v>314</v>
      </c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5"/>
      <c r="AO51" s="491" t="s">
        <v>315</v>
      </c>
      <c r="AP51" s="467"/>
      <c r="AQ51" s="467"/>
      <c r="AR51" s="467"/>
      <c r="AS51" s="467"/>
      <c r="AT51" s="467"/>
      <c r="AU51" s="467"/>
      <c r="AV51" s="467"/>
      <c r="AW51" s="467"/>
      <c r="AX51" s="467"/>
      <c r="AY51" s="467"/>
      <c r="AZ51" s="467"/>
      <c r="BA51" s="467"/>
      <c r="BB51" s="467"/>
      <c r="BC51" s="467"/>
      <c r="BD51" s="467"/>
      <c r="BE51" s="467"/>
      <c r="BF51" s="467"/>
      <c r="BG51" s="467"/>
      <c r="BH51" s="467"/>
      <c r="BI51" s="467"/>
      <c r="BJ51" s="467"/>
      <c r="BK51" s="467"/>
      <c r="BL51" s="467"/>
      <c r="BM51" s="467"/>
      <c r="BN51" s="467"/>
      <c r="BO51" s="467"/>
      <c r="BP51" s="467"/>
      <c r="BQ51" s="467"/>
      <c r="BR51" s="467"/>
      <c r="BS51" s="467"/>
      <c r="BT51" s="467"/>
      <c r="BU51" s="467"/>
      <c r="BV51" s="467"/>
      <c r="BW51" s="467"/>
      <c r="BX51" s="467"/>
      <c r="BY51" s="467"/>
      <c r="BZ51" s="467"/>
      <c r="CA51" s="467"/>
      <c r="CB51" s="467"/>
      <c r="CC51" s="467"/>
      <c r="CD51" s="467"/>
      <c r="CE51" s="467"/>
      <c r="CF51" s="467"/>
      <c r="CG51" s="467"/>
      <c r="CH51" s="467"/>
      <c r="CI51" s="467"/>
      <c r="CJ51" s="467"/>
      <c r="CK51" s="467"/>
      <c r="CL51" s="467"/>
      <c r="CM51" s="467"/>
      <c r="CN51" s="467"/>
      <c r="CO51" s="467"/>
      <c r="CP51" s="467"/>
      <c r="CQ51" s="467"/>
      <c r="CR51" s="467"/>
      <c r="CS51" s="467"/>
      <c r="CT51" s="467"/>
      <c r="CU51" s="467"/>
      <c r="CV51" s="467"/>
      <c r="CW51" s="467"/>
      <c r="CX51" s="467"/>
      <c r="CY51" s="467"/>
      <c r="CZ51" s="467"/>
      <c r="DA51" s="467"/>
      <c r="DB51" s="467"/>
      <c r="DC51" s="467"/>
      <c r="DD51" s="467"/>
      <c r="DE51" s="467"/>
      <c r="DF51" s="467"/>
      <c r="DG51" s="467"/>
      <c r="DH51" s="468"/>
      <c r="DI51" s="483" t="s">
        <v>316</v>
      </c>
      <c r="DJ51" s="484"/>
      <c r="DK51" s="484"/>
      <c r="DL51" s="484"/>
      <c r="DM51" s="484"/>
      <c r="DN51" s="484"/>
      <c r="DO51" s="484"/>
      <c r="DP51" s="484"/>
      <c r="DQ51" s="484"/>
      <c r="DR51" s="484"/>
      <c r="DS51" s="484"/>
      <c r="DT51" s="484"/>
      <c r="DU51" s="484"/>
      <c r="DV51" s="484"/>
      <c r="DW51" s="484"/>
      <c r="DX51" s="485"/>
      <c r="DY51" s="483" t="s">
        <v>317</v>
      </c>
      <c r="DZ51" s="484"/>
      <c r="EA51" s="484"/>
      <c r="EB51" s="484"/>
      <c r="EC51" s="484"/>
      <c r="ED51" s="484"/>
      <c r="EE51" s="484"/>
      <c r="EF51" s="484"/>
      <c r="EG51" s="484"/>
      <c r="EH51" s="484"/>
      <c r="EI51" s="484"/>
      <c r="EJ51" s="484"/>
      <c r="EK51" s="484"/>
      <c r="EL51" s="484"/>
      <c r="EM51" s="484"/>
      <c r="EN51" s="485"/>
      <c r="EO51" s="483" t="s">
        <v>481</v>
      </c>
      <c r="EP51" s="484"/>
      <c r="EQ51" s="484"/>
      <c r="ER51" s="484"/>
      <c r="ES51" s="484"/>
      <c r="ET51" s="484"/>
      <c r="EU51" s="484"/>
      <c r="EV51" s="484"/>
      <c r="EW51" s="484"/>
      <c r="EX51" s="484"/>
      <c r="EY51" s="484"/>
      <c r="EZ51" s="484"/>
      <c r="FA51" s="484"/>
      <c r="FB51" s="484"/>
      <c r="FC51" s="484"/>
      <c r="FD51" s="484"/>
      <c r="FE51" s="485"/>
    </row>
    <row r="52" spans="1:161">
      <c r="A52" s="486"/>
      <c r="B52" s="477"/>
      <c r="C52" s="477"/>
      <c r="D52" s="477"/>
      <c r="E52" s="477"/>
      <c r="F52" s="487"/>
      <c r="G52" s="486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87"/>
      <c r="Y52" s="486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87"/>
      <c r="AO52" s="483" t="s">
        <v>318</v>
      </c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5"/>
      <c r="BF52" s="491" t="s">
        <v>7</v>
      </c>
      <c r="BG52" s="467"/>
      <c r="BH52" s="467"/>
      <c r="BI52" s="467"/>
      <c r="BJ52" s="467"/>
      <c r="BK52" s="467"/>
      <c r="BL52" s="467"/>
      <c r="BM52" s="467"/>
      <c r="BN52" s="467"/>
      <c r="BO52" s="467"/>
      <c r="BP52" s="467"/>
      <c r="BQ52" s="467"/>
      <c r="BR52" s="467"/>
      <c r="BS52" s="467"/>
      <c r="BT52" s="467"/>
      <c r="BU52" s="467"/>
      <c r="BV52" s="467"/>
      <c r="BW52" s="467"/>
      <c r="BX52" s="467"/>
      <c r="BY52" s="467"/>
      <c r="BZ52" s="467"/>
      <c r="CA52" s="467"/>
      <c r="CB52" s="467"/>
      <c r="CC52" s="467"/>
      <c r="CD52" s="467"/>
      <c r="CE52" s="467"/>
      <c r="CF52" s="467"/>
      <c r="CG52" s="467"/>
      <c r="CH52" s="467"/>
      <c r="CI52" s="467"/>
      <c r="CJ52" s="467"/>
      <c r="CK52" s="467"/>
      <c r="CL52" s="467"/>
      <c r="CM52" s="467"/>
      <c r="CN52" s="467"/>
      <c r="CO52" s="467"/>
      <c r="CP52" s="467"/>
      <c r="CQ52" s="467"/>
      <c r="CR52" s="467"/>
      <c r="CS52" s="467"/>
      <c r="CT52" s="467"/>
      <c r="CU52" s="467"/>
      <c r="CV52" s="467"/>
      <c r="CW52" s="467"/>
      <c r="CX52" s="467"/>
      <c r="CY52" s="467"/>
      <c r="CZ52" s="467"/>
      <c r="DA52" s="467"/>
      <c r="DB52" s="467"/>
      <c r="DC52" s="467"/>
      <c r="DD52" s="467"/>
      <c r="DE52" s="467"/>
      <c r="DF52" s="467"/>
      <c r="DG52" s="467"/>
      <c r="DH52" s="468"/>
      <c r="DI52" s="486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87"/>
      <c r="DY52" s="486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  <c r="EM52" s="477"/>
      <c r="EN52" s="487"/>
      <c r="EO52" s="486"/>
      <c r="EP52" s="477"/>
      <c r="EQ52" s="477"/>
      <c r="ER52" s="477"/>
      <c r="ES52" s="477"/>
      <c r="ET52" s="477"/>
      <c r="EU52" s="477"/>
      <c r="EV52" s="477"/>
      <c r="EW52" s="477"/>
      <c r="EX52" s="477"/>
      <c r="EY52" s="477"/>
      <c r="EZ52" s="477"/>
      <c r="FA52" s="477"/>
      <c r="FB52" s="477"/>
      <c r="FC52" s="477"/>
      <c r="FD52" s="477"/>
      <c r="FE52" s="487"/>
    </row>
    <row r="53" spans="1:161">
      <c r="A53" s="488"/>
      <c r="B53" s="489"/>
      <c r="C53" s="489"/>
      <c r="D53" s="489"/>
      <c r="E53" s="489"/>
      <c r="F53" s="490"/>
      <c r="G53" s="488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90"/>
      <c r="Y53" s="488"/>
      <c r="Z53" s="489"/>
      <c r="AA53" s="489"/>
      <c r="AB53" s="489"/>
      <c r="AC53" s="489"/>
      <c r="AD53" s="489"/>
      <c r="AE53" s="489"/>
      <c r="AF53" s="489"/>
      <c r="AG53" s="489"/>
      <c r="AH53" s="489"/>
      <c r="AI53" s="489"/>
      <c r="AJ53" s="489"/>
      <c r="AK53" s="489"/>
      <c r="AL53" s="489"/>
      <c r="AM53" s="489"/>
      <c r="AN53" s="490"/>
      <c r="AO53" s="488"/>
      <c r="AP53" s="489"/>
      <c r="AQ53" s="489"/>
      <c r="AR53" s="489"/>
      <c r="AS53" s="489"/>
      <c r="AT53" s="489"/>
      <c r="AU53" s="489"/>
      <c r="AV53" s="489"/>
      <c r="AW53" s="489"/>
      <c r="AX53" s="489"/>
      <c r="AY53" s="489"/>
      <c r="AZ53" s="489"/>
      <c r="BA53" s="489"/>
      <c r="BB53" s="489"/>
      <c r="BC53" s="489"/>
      <c r="BD53" s="489"/>
      <c r="BE53" s="490"/>
      <c r="BF53" s="491" t="s">
        <v>319</v>
      </c>
      <c r="BG53" s="467"/>
      <c r="BH53" s="467"/>
      <c r="BI53" s="467"/>
      <c r="BJ53" s="467"/>
      <c r="BK53" s="467"/>
      <c r="BL53" s="467"/>
      <c r="BM53" s="467"/>
      <c r="BN53" s="467"/>
      <c r="BO53" s="467"/>
      <c r="BP53" s="467"/>
      <c r="BQ53" s="467"/>
      <c r="BR53" s="467"/>
      <c r="BS53" s="467"/>
      <c r="BT53" s="467"/>
      <c r="BU53" s="467"/>
      <c r="BV53" s="467"/>
      <c r="BW53" s="468"/>
      <c r="BX53" s="491" t="s">
        <v>320</v>
      </c>
      <c r="BY53" s="467"/>
      <c r="BZ53" s="467"/>
      <c r="CA53" s="467"/>
      <c r="CB53" s="467"/>
      <c r="CC53" s="467"/>
      <c r="CD53" s="467"/>
      <c r="CE53" s="467"/>
      <c r="CF53" s="467"/>
      <c r="CG53" s="467"/>
      <c r="CH53" s="467"/>
      <c r="CI53" s="467"/>
      <c r="CJ53" s="467"/>
      <c r="CK53" s="467"/>
      <c r="CL53" s="467"/>
      <c r="CM53" s="467"/>
      <c r="CN53" s="467"/>
      <c r="CO53" s="467"/>
      <c r="CP53" s="468"/>
      <c r="CQ53" s="491" t="s">
        <v>321</v>
      </c>
      <c r="CR53" s="467"/>
      <c r="CS53" s="467"/>
      <c r="CT53" s="467"/>
      <c r="CU53" s="467"/>
      <c r="CV53" s="467"/>
      <c r="CW53" s="467"/>
      <c r="CX53" s="467"/>
      <c r="CY53" s="467"/>
      <c r="CZ53" s="467"/>
      <c r="DA53" s="467"/>
      <c r="DB53" s="467"/>
      <c r="DC53" s="467"/>
      <c r="DD53" s="467"/>
      <c r="DE53" s="467"/>
      <c r="DF53" s="467"/>
      <c r="DG53" s="467"/>
      <c r="DH53" s="468"/>
      <c r="DI53" s="488"/>
      <c r="DJ53" s="489"/>
      <c r="DK53" s="489"/>
      <c r="DL53" s="489"/>
      <c r="DM53" s="489"/>
      <c r="DN53" s="489"/>
      <c r="DO53" s="489"/>
      <c r="DP53" s="489"/>
      <c r="DQ53" s="489"/>
      <c r="DR53" s="489"/>
      <c r="DS53" s="489"/>
      <c r="DT53" s="489"/>
      <c r="DU53" s="489"/>
      <c r="DV53" s="489"/>
      <c r="DW53" s="489"/>
      <c r="DX53" s="490"/>
      <c r="DY53" s="488"/>
      <c r="DZ53" s="489"/>
      <c r="EA53" s="489"/>
      <c r="EB53" s="489"/>
      <c r="EC53" s="489"/>
      <c r="ED53" s="489"/>
      <c r="EE53" s="489"/>
      <c r="EF53" s="489"/>
      <c r="EG53" s="489"/>
      <c r="EH53" s="489"/>
      <c r="EI53" s="489"/>
      <c r="EJ53" s="489"/>
      <c r="EK53" s="489"/>
      <c r="EL53" s="489"/>
      <c r="EM53" s="489"/>
      <c r="EN53" s="490"/>
      <c r="EO53" s="488"/>
      <c r="EP53" s="489"/>
      <c r="EQ53" s="489"/>
      <c r="ER53" s="489"/>
      <c r="ES53" s="489"/>
      <c r="ET53" s="489"/>
      <c r="EU53" s="489"/>
      <c r="EV53" s="489"/>
      <c r="EW53" s="489"/>
      <c r="EX53" s="489"/>
      <c r="EY53" s="489"/>
      <c r="EZ53" s="489"/>
      <c r="FA53" s="489"/>
      <c r="FB53" s="489"/>
      <c r="FC53" s="489"/>
      <c r="FD53" s="489"/>
      <c r="FE53" s="490"/>
    </row>
    <row r="54" spans="1:161" ht="13">
      <c r="A54" s="473">
        <v>1</v>
      </c>
      <c r="B54" s="467"/>
      <c r="C54" s="467"/>
      <c r="D54" s="467"/>
      <c r="E54" s="467"/>
      <c r="F54" s="468"/>
      <c r="G54" s="473">
        <v>2</v>
      </c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8"/>
      <c r="Y54" s="473">
        <v>3</v>
      </c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8"/>
      <c r="AO54" s="473">
        <v>4</v>
      </c>
      <c r="AP54" s="467"/>
      <c r="AQ54" s="467"/>
      <c r="AR54" s="467"/>
      <c r="AS54" s="467"/>
      <c r="AT54" s="467"/>
      <c r="AU54" s="467"/>
      <c r="AV54" s="467"/>
      <c r="AW54" s="467"/>
      <c r="AX54" s="467"/>
      <c r="AY54" s="467"/>
      <c r="AZ54" s="467"/>
      <c r="BA54" s="467"/>
      <c r="BB54" s="467"/>
      <c r="BC54" s="467"/>
      <c r="BD54" s="467"/>
      <c r="BE54" s="468"/>
      <c r="BF54" s="473">
        <v>5</v>
      </c>
      <c r="BG54" s="467"/>
      <c r="BH54" s="467"/>
      <c r="BI54" s="467"/>
      <c r="BJ54" s="467"/>
      <c r="BK54" s="467"/>
      <c r="BL54" s="467"/>
      <c r="BM54" s="467"/>
      <c r="BN54" s="467"/>
      <c r="BO54" s="467"/>
      <c r="BP54" s="467"/>
      <c r="BQ54" s="467"/>
      <c r="BR54" s="467"/>
      <c r="BS54" s="467"/>
      <c r="BT54" s="467"/>
      <c r="BU54" s="467"/>
      <c r="BV54" s="467"/>
      <c r="BW54" s="468"/>
      <c r="BX54" s="473">
        <v>6</v>
      </c>
      <c r="BY54" s="467"/>
      <c r="BZ54" s="467"/>
      <c r="CA54" s="467"/>
      <c r="CB54" s="467"/>
      <c r="CC54" s="467"/>
      <c r="CD54" s="467"/>
      <c r="CE54" s="467"/>
      <c r="CF54" s="467"/>
      <c r="CG54" s="467"/>
      <c r="CH54" s="467"/>
      <c r="CI54" s="467"/>
      <c r="CJ54" s="467"/>
      <c r="CK54" s="467"/>
      <c r="CL54" s="467"/>
      <c r="CM54" s="467"/>
      <c r="CN54" s="467"/>
      <c r="CO54" s="467"/>
      <c r="CP54" s="468"/>
      <c r="CQ54" s="473">
        <v>7</v>
      </c>
      <c r="CR54" s="467"/>
      <c r="CS54" s="467"/>
      <c r="CT54" s="467"/>
      <c r="CU54" s="467"/>
      <c r="CV54" s="467"/>
      <c r="CW54" s="467"/>
      <c r="CX54" s="467"/>
      <c r="CY54" s="467"/>
      <c r="CZ54" s="467"/>
      <c r="DA54" s="467"/>
      <c r="DB54" s="467"/>
      <c r="DC54" s="467"/>
      <c r="DD54" s="467"/>
      <c r="DE54" s="467"/>
      <c r="DF54" s="467"/>
      <c r="DG54" s="467"/>
      <c r="DH54" s="468"/>
      <c r="DI54" s="473">
        <v>8</v>
      </c>
      <c r="DJ54" s="467"/>
      <c r="DK54" s="467"/>
      <c r="DL54" s="467"/>
      <c r="DM54" s="467"/>
      <c r="DN54" s="467"/>
      <c r="DO54" s="467"/>
      <c r="DP54" s="467"/>
      <c r="DQ54" s="467"/>
      <c r="DR54" s="467"/>
      <c r="DS54" s="467"/>
      <c r="DT54" s="467"/>
      <c r="DU54" s="467"/>
      <c r="DV54" s="467"/>
      <c r="DW54" s="467"/>
      <c r="DX54" s="468"/>
      <c r="DY54" s="473">
        <v>9</v>
      </c>
      <c r="DZ54" s="467"/>
      <c r="EA54" s="467"/>
      <c r="EB54" s="467"/>
      <c r="EC54" s="467"/>
      <c r="ED54" s="467"/>
      <c r="EE54" s="467"/>
      <c r="EF54" s="467"/>
      <c r="EG54" s="467"/>
      <c r="EH54" s="467"/>
      <c r="EI54" s="467"/>
      <c r="EJ54" s="467"/>
      <c r="EK54" s="467"/>
      <c r="EL54" s="467"/>
      <c r="EM54" s="467"/>
      <c r="EN54" s="468"/>
      <c r="EO54" s="473">
        <v>10</v>
      </c>
      <c r="EP54" s="467"/>
      <c r="EQ54" s="467"/>
      <c r="ER54" s="467"/>
      <c r="ES54" s="467"/>
      <c r="ET54" s="467"/>
      <c r="EU54" s="467"/>
      <c r="EV54" s="467"/>
      <c r="EW54" s="467"/>
      <c r="EX54" s="467"/>
      <c r="EY54" s="467"/>
      <c r="EZ54" s="467"/>
      <c r="FA54" s="467"/>
      <c r="FB54" s="467"/>
      <c r="FC54" s="467"/>
      <c r="FD54" s="467"/>
      <c r="FE54" s="468"/>
    </row>
    <row r="55" spans="1:161" ht="13">
      <c r="A55" s="474" t="s">
        <v>78</v>
      </c>
      <c r="B55" s="467"/>
      <c r="C55" s="467"/>
      <c r="D55" s="467"/>
      <c r="E55" s="467"/>
      <c r="F55" s="468"/>
      <c r="G55" s="475" t="s">
        <v>322</v>
      </c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5"/>
      <c r="U55" s="495"/>
      <c r="V55" s="495"/>
      <c r="W55" s="495"/>
      <c r="X55" s="496"/>
      <c r="Y55" s="470">
        <v>96.3</v>
      </c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2"/>
      <c r="AO55" s="470">
        <v>2440311.59</v>
      </c>
      <c r="AP55" s="471"/>
      <c r="AQ55" s="471"/>
      <c r="AR55" s="471"/>
      <c r="AS55" s="471"/>
      <c r="AT55" s="471"/>
      <c r="AU55" s="471"/>
      <c r="AV55" s="471"/>
      <c r="AW55" s="471"/>
      <c r="AX55" s="471"/>
      <c r="AY55" s="471"/>
      <c r="AZ55" s="471"/>
      <c r="BA55" s="471"/>
      <c r="BB55" s="471"/>
      <c r="BC55" s="471"/>
      <c r="BD55" s="471"/>
      <c r="BE55" s="472"/>
      <c r="BF55" s="470">
        <v>1090117.6499999999</v>
      </c>
      <c r="BG55" s="471"/>
      <c r="BH55" s="471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2"/>
      <c r="BX55" s="470">
        <v>17975.22</v>
      </c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1"/>
      <c r="CP55" s="472"/>
      <c r="CQ55" s="470">
        <v>1332218.72</v>
      </c>
      <c r="CR55" s="471"/>
      <c r="CS55" s="471"/>
      <c r="CT55" s="471"/>
      <c r="CU55" s="471"/>
      <c r="CV55" s="471"/>
      <c r="CW55" s="471"/>
      <c r="CX55" s="471"/>
      <c r="CY55" s="471"/>
      <c r="CZ55" s="471"/>
      <c r="DA55" s="471"/>
      <c r="DB55" s="471"/>
      <c r="DC55" s="471"/>
      <c r="DD55" s="471"/>
      <c r="DE55" s="471"/>
      <c r="DF55" s="471"/>
      <c r="DG55" s="471"/>
      <c r="DH55" s="472"/>
      <c r="DI55" s="470"/>
      <c r="DJ55" s="471"/>
      <c r="DK55" s="471"/>
      <c r="DL55" s="471"/>
      <c r="DM55" s="471"/>
      <c r="DN55" s="471"/>
      <c r="DO55" s="471"/>
      <c r="DP55" s="471"/>
      <c r="DQ55" s="471"/>
      <c r="DR55" s="471"/>
      <c r="DS55" s="471"/>
      <c r="DT55" s="471"/>
      <c r="DU55" s="471"/>
      <c r="DV55" s="471"/>
      <c r="DW55" s="471"/>
      <c r="DX55" s="472"/>
      <c r="DY55" s="470">
        <v>4395860.92</v>
      </c>
      <c r="DZ55" s="471"/>
      <c r="EA55" s="471"/>
      <c r="EB55" s="471"/>
      <c r="EC55" s="471"/>
      <c r="ED55" s="471"/>
      <c r="EE55" s="471"/>
      <c r="EF55" s="471"/>
      <c r="EG55" s="471"/>
      <c r="EH55" s="471"/>
      <c r="EI55" s="471"/>
      <c r="EJ55" s="471"/>
      <c r="EK55" s="471"/>
      <c r="EL55" s="471"/>
      <c r="EM55" s="471"/>
      <c r="EN55" s="472"/>
      <c r="EO55" s="470">
        <v>33676300</v>
      </c>
      <c r="EP55" s="471"/>
      <c r="EQ55" s="471"/>
      <c r="ER55" s="471"/>
      <c r="ES55" s="471"/>
      <c r="ET55" s="471"/>
      <c r="EU55" s="471"/>
      <c r="EV55" s="471"/>
      <c r="EW55" s="471"/>
      <c r="EX55" s="471"/>
      <c r="EY55" s="471"/>
      <c r="EZ55" s="471"/>
      <c r="FA55" s="471"/>
      <c r="FB55" s="471"/>
      <c r="FC55" s="471"/>
      <c r="FD55" s="471"/>
      <c r="FE55" s="472"/>
    </row>
    <row r="56" spans="1:161" ht="13">
      <c r="A56" s="474" t="s">
        <v>209</v>
      </c>
      <c r="B56" s="467"/>
      <c r="C56" s="467"/>
      <c r="D56" s="467"/>
      <c r="E56" s="467"/>
      <c r="F56" s="468"/>
      <c r="G56" s="475" t="s">
        <v>323</v>
      </c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8"/>
      <c r="Y56" s="470">
        <v>79</v>
      </c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2"/>
      <c r="AO56" s="470">
        <v>958304.35</v>
      </c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2"/>
      <c r="BF56" s="470">
        <v>479152.17</v>
      </c>
      <c r="BG56" s="471"/>
      <c r="BH56" s="471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2"/>
      <c r="BX56" s="470">
        <v>483321.74</v>
      </c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1"/>
      <c r="CP56" s="472"/>
      <c r="CQ56" s="470">
        <v>95830.44</v>
      </c>
      <c r="CR56" s="471"/>
      <c r="CS56" s="471"/>
      <c r="CT56" s="471"/>
      <c r="CU56" s="471"/>
      <c r="CV56" s="471"/>
      <c r="CW56" s="471"/>
      <c r="CX56" s="471"/>
      <c r="CY56" s="471"/>
      <c r="CZ56" s="471"/>
      <c r="DA56" s="471"/>
      <c r="DB56" s="471"/>
      <c r="DC56" s="471"/>
      <c r="DD56" s="471"/>
      <c r="DE56" s="471"/>
      <c r="DF56" s="471"/>
      <c r="DG56" s="471"/>
      <c r="DH56" s="472"/>
      <c r="DI56" s="470"/>
      <c r="DJ56" s="471"/>
      <c r="DK56" s="471"/>
      <c r="DL56" s="471"/>
      <c r="DM56" s="471"/>
      <c r="DN56" s="471"/>
      <c r="DO56" s="471"/>
      <c r="DP56" s="471"/>
      <c r="DQ56" s="471"/>
      <c r="DR56" s="471"/>
      <c r="DS56" s="471"/>
      <c r="DT56" s="471"/>
      <c r="DU56" s="471"/>
      <c r="DV56" s="471"/>
      <c r="DW56" s="471"/>
      <c r="DX56" s="472"/>
      <c r="DY56" s="470">
        <v>1724947.8</v>
      </c>
      <c r="DZ56" s="471"/>
      <c r="EA56" s="471"/>
      <c r="EB56" s="471"/>
      <c r="EC56" s="471"/>
      <c r="ED56" s="471"/>
      <c r="EE56" s="471"/>
      <c r="EF56" s="471"/>
      <c r="EG56" s="471"/>
      <c r="EH56" s="471"/>
      <c r="EI56" s="471"/>
      <c r="EJ56" s="471"/>
      <c r="EK56" s="471"/>
      <c r="EL56" s="471"/>
      <c r="EM56" s="471"/>
      <c r="EN56" s="472"/>
      <c r="EO56" s="470">
        <v>13224600</v>
      </c>
      <c r="EP56" s="471"/>
      <c r="EQ56" s="471"/>
      <c r="ER56" s="471"/>
      <c r="ES56" s="471"/>
      <c r="ET56" s="471"/>
      <c r="EU56" s="471"/>
      <c r="EV56" s="471"/>
      <c r="EW56" s="471"/>
      <c r="EX56" s="471"/>
      <c r="EY56" s="471"/>
      <c r="EZ56" s="471"/>
      <c r="FA56" s="471"/>
      <c r="FB56" s="471"/>
      <c r="FC56" s="471"/>
      <c r="FD56" s="471"/>
      <c r="FE56" s="472"/>
    </row>
    <row r="57" spans="1:161" ht="13">
      <c r="A57" s="474" t="s">
        <v>210</v>
      </c>
      <c r="B57" s="467"/>
      <c r="C57" s="467"/>
      <c r="D57" s="467"/>
      <c r="E57" s="467"/>
      <c r="F57" s="468"/>
      <c r="G57" s="475" t="s">
        <v>324</v>
      </c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8"/>
      <c r="Y57" s="470">
        <v>21.7</v>
      </c>
      <c r="Z57" s="497"/>
      <c r="AA57" s="497"/>
      <c r="AB57" s="497"/>
      <c r="AC57" s="497"/>
      <c r="AD57" s="497"/>
      <c r="AE57" s="497"/>
      <c r="AF57" s="497"/>
      <c r="AG57" s="497"/>
      <c r="AH57" s="497"/>
      <c r="AI57" s="497"/>
      <c r="AJ57" s="497"/>
      <c r="AK57" s="497"/>
      <c r="AL57" s="497"/>
      <c r="AM57" s="497"/>
      <c r="AN57" s="498"/>
      <c r="AO57" s="470">
        <v>531492.76</v>
      </c>
      <c r="AP57" s="471"/>
      <c r="AQ57" s="471"/>
      <c r="AR57" s="471"/>
      <c r="AS57" s="471"/>
      <c r="AT57" s="471"/>
      <c r="AU57" s="471"/>
      <c r="AV57" s="471"/>
      <c r="AW57" s="471"/>
      <c r="AX57" s="471"/>
      <c r="AY57" s="471"/>
      <c r="AZ57" s="471"/>
      <c r="BA57" s="471"/>
      <c r="BB57" s="471"/>
      <c r="BC57" s="471"/>
      <c r="BD57" s="471"/>
      <c r="BE57" s="472"/>
      <c r="BF57" s="470">
        <v>278643.20000000001</v>
      </c>
      <c r="BG57" s="471"/>
      <c r="BH57" s="471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2"/>
      <c r="BX57" s="470">
        <v>4212.3999999999996</v>
      </c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1"/>
      <c r="CP57" s="472"/>
      <c r="CQ57" s="470">
        <v>248637.15</v>
      </c>
      <c r="CR57" s="471"/>
      <c r="CS57" s="471"/>
      <c r="CT57" s="471"/>
      <c r="CU57" s="471"/>
      <c r="CV57" s="471"/>
      <c r="CW57" s="471"/>
      <c r="CX57" s="471"/>
      <c r="CY57" s="471"/>
      <c r="CZ57" s="471"/>
      <c r="DA57" s="471"/>
      <c r="DB57" s="471"/>
      <c r="DC57" s="471"/>
      <c r="DD57" s="471"/>
      <c r="DE57" s="471"/>
      <c r="DF57" s="471"/>
      <c r="DG57" s="471"/>
      <c r="DH57" s="472"/>
      <c r="DI57" s="470"/>
      <c r="DJ57" s="471"/>
      <c r="DK57" s="471"/>
      <c r="DL57" s="471"/>
      <c r="DM57" s="471"/>
      <c r="DN57" s="471"/>
      <c r="DO57" s="471"/>
      <c r="DP57" s="471"/>
      <c r="DQ57" s="471"/>
      <c r="DR57" s="471"/>
      <c r="DS57" s="471"/>
      <c r="DT57" s="471"/>
      <c r="DU57" s="471"/>
      <c r="DV57" s="471"/>
      <c r="DW57" s="471"/>
      <c r="DX57" s="472"/>
      <c r="DY57" s="470">
        <v>79723.91</v>
      </c>
      <c r="DZ57" s="471"/>
      <c r="EA57" s="471"/>
      <c r="EB57" s="471"/>
      <c r="EC57" s="471"/>
      <c r="ED57" s="471"/>
      <c r="EE57" s="471"/>
      <c r="EF57" s="471"/>
      <c r="EG57" s="471"/>
      <c r="EH57" s="471"/>
      <c r="EI57" s="471"/>
      <c r="EJ57" s="471"/>
      <c r="EK57" s="471"/>
      <c r="EL57" s="471"/>
      <c r="EM57" s="471"/>
      <c r="EN57" s="472"/>
      <c r="EO57" s="470">
        <v>7334600</v>
      </c>
      <c r="EP57" s="471"/>
      <c r="EQ57" s="471"/>
      <c r="ER57" s="471"/>
      <c r="ES57" s="471"/>
      <c r="ET57" s="471"/>
      <c r="EU57" s="471"/>
      <c r="EV57" s="471"/>
      <c r="EW57" s="471"/>
      <c r="EX57" s="471"/>
      <c r="EY57" s="471"/>
      <c r="EZ57" s="471"/>
      <c r="FA57" s="471"/>
      <c r="FB57" s="471"/>
      <c r="FC57" s="471"/>
      <c r="FD57" s="471"/>
      <c r="FE57" s="472"/>
    </row>
    <row r="58" spans="1:161" ht="13">
      <c r="A58" s="466" t="s">
        <v>325</v>
      </c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8"/>
      <c r="Y58" s="469" t="s">
        <v>103</v>
      </c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8"/>
      <c r="AO58" s="469"/>
      <c r="AP58" s="467"/>
      <c r="AQ58" s="467"/>
      <c r="AR58" s="467"/>
      <c r="AS58" s="467"/>
      <c r="AT58" s="467"/>
      <c r="AU58" s="467"/>
      <c r="AV58" s="467"/>
      <c r="AW58" s="467"/>
      <c r="AX58" s="467"/>
      <c r="AY58" s="467"/>
      <c r="AZ58" s="467"/>
      <c r="BA58" s="467"/>
      <c r="BB58" s="467"/>
      <c r="BC58" s="467"/>
      <c r="BD58" s="467"/>
      <c r="BE58" s="468"/>
      <c r="BF58" s="469" t="s">
        <v>103</v>
      </c>
      <c r="BG58" s="467"/>
      <c r="BH58" s="467"/>
      <c r="BI58" s="467"/>
      <c r="BJ58" s="467"/>
      <c r="BK58" s="467"/>
      <c r="BL58" s="467"/>
      <c r="BM58" s="467"/>
      <c r="BN58" s="467"/>
      <c r="BO58" s="467"/>
      <c r="BP58" s="467"/>
      <c r="BQ58" s="467"/>
      <c r="BR58" s="467"/>
      <c r="BS58" s="467"/>
      <c r="BT58" s="467"/>
      <c r="BU58" s="467"/>
      <c r="BV58" s="467"/>
      <c r="BW58" s="468"/>
      <c r="BX58" s="469" t="s">
        <v>103</v>
      </c>
      <c r="BY58" s="467"/>
      <c r="BZ58" s="467"/>
      <c r="CA58" s="467"/>
      <c r="CB58" s="467"/>
      <c r="CC58" s="467"/>
      <c r="CD58" s="467"/>
      <c r="CE58" s="467"/>
      <c r="CF58" s="467"/>
      <c r="CG58" s="467"/>
      <c r="CH58" s="467"/>
      <c r="CI58" s="467"/>
      <c r="CJ58" s="467"/>
      <c r="CK58" s="467"/>
      <c r="CL58" s="467"/>
      <c r="CM58" s="467"/>
      <c r="CN58" s="467"/>
      <c r="CO58" s="467"/>
      <c r="CP58" s="468"/>
      <c r="CQ58" s="469" t="s">
        <v>103</v>
      </c>
      <c r="CR58" s="467"/>
      <c r="CS58" s="467"/>
      <c r="CT58" s="467"/>
      <c r="CU58" s="467"/>
      <c r="CV58" s="467"/>
      <c r="CW58" s="467"/>
      <c r="CX58" s="467"/>
      <c r="CY58" s="467"/>
      <c r="CZ58" s="467"/>
      <c r="DA58" s="467"/>
      <c r="DB58" s="467"/>
      <c r="DC58" s="467"/>
      <c r="DD58" s="467"/>
      <c r="DE58" s="467"/>
      <c r="DF58" s="467"/>
      <c r="DG58" s="467"/>
      <c r="DH58" s="468"/>
      <c r="DI58" s="469" t="s">
        <v>103</v>
      </c>
      <c r="DJ58" s="467"/>
      <c r="DK58" s="467"/>
      <c r="DL58" s="467"/>
      <c r="DM58" s="467"/>
      <c r="DN58" s="467"/>
      <c r="DO58" s="467"/>
      <c r="DP58" s="467"/>
      <c r="DQ58" s="467"/>
      <c r="DR58" s="467"/>
      <c r="DS58" s="467"/>
      <c r="DT58" s="467"/>
      <c r="DU58" s="467"/>
      <c r="DV58" s="467"/>
      <c r="DW58" s="467"/>
      <c r="DX58" s="468"/>
      <c r="DY58" s="469" t="s">
        <v>103</v>
      </c>
      <c r="DZ58" s="467"/>
      <c r="EA58" s="467"/>
      <c r="EB58" s="467"/>
      <c r="EC58" s="467"/>
      <c r="ED58" s="467"/>
      <c r="EE58" s="467"/>
      <c r="EF58" s="467"/>
      <c r="EG58" s="467"/>
      <c r="EH58" s="467"/>
      <c r="EI58" s="467"/>
      <c r="EJ58" s="467"/>
      <c r="EK58" s="467"/>
      <c r="EL58" s="467"/>
      <c r="EM58" s="467"/>
      <c r="EN58" s="468"/>
      <c r="EO58" s="470">
        <f>EO56+EO57+EO55</f>
        <v>54235500</v>
      </c>
      <c r="EP58" s="471"/>
      <c r="EQ58" s="471"/>
      <c r="ER58" s="471"/>
      <c r="ES58" s="471"/>
      <c r="ET58" s="471"/>
      <c r="EU58" s="471"/>
      <c r="EV58" s="471"/>
      <c r="EW58" s="471"/>
      <c r="EX58" s="471"/>
      <c r="EY58" s="471"/>
      <c r="EZ58" s="471"/>
      <c r="FA58" s="471"/>
      <c r="FB58" s="471"/>
      <c r="FC58" s="471"/>
      <c r="FD58" s="471"/>
      <c r="FE58" s="472"/>
    </row>
    <row r="59" spans="1:161" ht="13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</row>
    <row r="60" spans="1:161" s="142" customFormat="1" ht="14">
      <c r="A60" s="476" t="s">
        <v>468</v>
      </c>
      <c r="B60" s="477"/>
      <c r="C60" s="477"/>
      <c r="D60" s="477"/>
      <c r="E60" s="477"/>
      <c r="F60" s="477"/>
      <c r="G60" s="477"/>
      <c r="H60" s="477"/>
      <c r="I60" s="477"/>
      <c r="J60" s="477"/>
      <c r="K60" s="477"/>
      <c r="L60" s="477"/>
      <c r="M60" s="477"/>
      <c r="N60" s="477"/>
      <c r="O60" s="477"/>
      <c r="P60" s="477"/>
      <c r="Q60" s="477"/>
      <c r="R60" s="477"/>
      <c r="S60" s="477"/>
      <c r="T60" s="477"/>
      <c r="U60" s="477"/>
      <c r="V60" s="477"/>
      <c r="W60" s="477"/>
      <c r="X60" s="477"/>
      <c r="Y60" s="477"/>
      <c r="Z60" s="477"/>
      <c r="AA60" s="477"/>
      <c r="AB60" s="477"/>
      <c r="AC60" s="477"/>
      <c r="AD60" s="477"/>
      <c r="AE60" s="477"/>
      <c r="AF60" s="477"/>
      <c r="AG60" s="477"/>
      <c r="AH60" s="477"/>
      <c r="AI60" s="477"/>
      <c r="AJ60" s="477"/>
      <c r="AK60" s="477"/>
      <c r="AL60" s="477"/>
      <c r="AM60" s="477"/>
      <c r="AN60" s="477"/>
      <c r="AO60" s="477"/>
      <c r="AP60" s="477"/>
      <c r="AQ60" s="477"/>
      <c r="AR60" s="477"/>
      <c r="AS60" s="477"/>
      <c r="AT60" s="477"/>
      <c r="AU60" s="477"/>
      <c r="AV60" s="477"/>
      <c r="AW60" s="477"/>
      <c r="AX60" s="477"/>
      <c r="AY60" s="477"/>
      <c r="AZ60" s="477"/>
      <c r="BA60" s="477"/>
      <c r="BB60" s="477"/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7"/>
      <c r="DD60" s="477"/>
      <c r="DE60" s="477"/>
      <c r="DF60" s="477"/>
      <c r="DG60" s="477"/>
      <c r="DH60" s="477"/>
      <c r="DI60" s="477"/>
      <c r="DJ60" s="477"/>
      <c r="DK60" s="477"/>
      <c r="DL60" s="477"/>
      <c r="DM60" s="477"/>
      <c r="DN60" s="477"/>
      <c r="DO60" s="477"/>
      <c r="DP60" s="477"/>
      <c r="DQ60" s="477"/>
      <c r="DR60" s="477"/>
      <c r="DS60" s="477"/>
      <c r="DT60" s="477"/>
      <c r="DU60" s="477"/>
      <c r="DV60" s="477"/>
      <c r="DW60" s="477"/>
      <c r="DX60" s="477"/>
      <c r="DY60" s="477"/>
      <c r="DZ60" s="477"/>
      <c r="EA60" s="477"/>
      <c r="EB60" s="477"/>
      <c r="EC60" s="477"/>
      <c r="ED60" s="477"/>
      <c r="EE60" s="477"/>
      <c r="EF60" s="477"/>
      <c r="EG60" s="477"/>
      <c r="EH60" s="477"/>
      <c r="EI60" s="477"/>
      <c r="EJ60" s="477"/>
      <c r="EK60" s="477"/>
      <c r="EL60" s="477"/>
      <c r="EM60" s="477"/>
      <c r="EN60" s="477"/>
      <c r="EO60" s="477"/>
      <c r="EP60" s="477"/>
      <c r="EQ60" s="477"/>
      <c r="ER60" s="477"/>
      <c r="ES60" s="477"/>
      <c r="ET60" s="477"/>
      <c r="EU60" s="477"/>
      <c r="EV60" s="477"/>
      <c r="EW60" s="477"/>
      <c r="EX60" s="477"/>
      <c r="EY60" s="477"/>
      <c r="EZ60" s="477"/>
      <c r="FA60" s="477"/>
      <c r="FB60" s="477"/>
      <c r="FC60" s="477"/>
      <c r="FD60" s="477"/>
      <c r="FE60" s="477"/>
    </row>
    <row r="61" spans="1:161" s="142" customFormat="1" ht="13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144"/>
      <c r="CF61" s="144"/>
      <c r="CG61" s="144"/>
      <c r="CH61" s="144"/>
      <c r="CI61" s="144"/>
      <c r="CJ61" s="144"/>
      <c r="CK61" s="144"/>
      <c r="CL61" s="144"/>
      <c r="CM61" s="144"/>
      <c r="CN61" s="144"/>
      <c r="CO61" s="144"/>
      <c r="CP61" s="144"/>
      <c r="CQ61" s="144"/>
      <c r="CR61" s="144"/>
      <c r="CS61" s="144"/>
      <c r="CT61" s="144"/>
      <c r="CU61" s="144"/>
      <c r="CV61" s="144"/>
      <c r="CW61" s="144"/>
      <c r="CX61" s="144"/>
      <c r="CY61" s="144"/>
      <c r="CZ61" s="144"/>
      <c r="DA61" s="144"/>
      <c r="DB61" s="144"/>
      <c r="DC61" s="144"/>
      <c r="DD61" s="144"/>
      <c r="DE61" s="144"/>
      <c r="DF61" s="144"/>
      <c r="DG61" s="144"/>
      <c r="DH61" s="144"/>
      <c r="DI61" s="144"/>
      <c r="DJ61" s="144"/>
      <c r="DK61" s="144"/>
      <c r="DL61" s="144"/>
      <c r="DM61" s="144"/>
      <c r="DN61" s="144"/>
      <c r="DO61" s="144"/>
      <c r="DP61" s="144"/>
      <c r="DQ61" s="144"/>
      <c r="DR61" s="144"/>
      <c r="DS61" s="144"/>
      <c r="DT61" s="144"/>
      <c r="DU61" s="144"/>
      <c r="DV61" s="144"/>
      <c r="DW61" s="144"/>
      <c r="DX61" s="144"/>
      <c r="DY61" s="144"/>
      <c r="DZ61" s="144"/>
      <c r="EA61" s="144"/>
      <c r="EB61" s="144"/>
      <c r="EC61" s="144"/>
      <c r="ED61" s="144"/>
      <c r="EE61" s="144"/>
      <c r="EF61" s="144"/>
      <c r="EG61" s="144"/>
      <c r="EH61" s="144"/>
      <c r="EI61" s="144"/>
      <c r="EJ61" s="144"/>
      <c r="EK61" s="144"/>
      <c r="EL61" s="144"/>
      <c r="EM61" s="144"/>
      <c r="EN61" s="144"/>
      <c r="EO61" s="144"/>
      <c r="EP61" s="144"/>
      <c r="EQ61" s="144"/>
      <c r="ER61" s="144"/>
      <c r="ES61" s="144"/>
      <c r="ET61" s="144"/>
      <c r="EU61" s="144"/>
      <c r="EV61" s="144"/>
      <c r="EW61" s="144"/>
      <c r="EX61" s="144"/>
      <c r="EY61" s="144"/>
      <c r="EZ61" s="144"/>
      <c r="FA61" s="144"/>
      <c r="FB61" s="144"/>
      <c r="FC61" s="144"/>
      <c r="FD61" s="144"/>
      <c r="FE61" s="144"/>
    </row>
    <row r="62" spans="1:161" s="142" customFormat="1" ht="14">
      <c r="A62" s="143" t="s">
        <v>308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478" t="s">
        <v>0</v>
      </c>
      <c r="Y62" s="479"/>
      <c r="Z62" s="479"/>
      <c r="AA62" s="479"/>
      <c r="AB62" s="479"/>
      <c r="AC62" s="479"/>
      <c r="AD62" s="479"/>
      <c r="AE62" s="479"/>
      <c r="AF62" s="479"/>
      <c r="AG62" s="479"/>
      <c r="AH62" s="479"/>
      <c r="AI62" s="479"/>
      <c r="AJ62" s="479"/>
      <c r="AK62" s="479"/>
      <c r="AL62" s="479"/>
      <c r="AM62" s="479"/>
      <c r="AN62" s="479"/>
      <c r="AO62" s="479"/>
      <c r="AP62" s="479"/>
      <c r="AQ62" s="479"/>
      <c r="AR62" s="479"/>
      <c r="AS62" s="479"/>
      <c r="AT62" s="479"/>
      <c r="AU62" s="479"/>
      <c r="AV62" s="479"/>
      <c r="AW62" s="479"/>
      <c r="AX62" s="479"/>
      <c r="AY62" s="479"/>
      <c r="AZ62" s="479"/>
      <c r="BA62" s="479"/>
      <c r="BB62" s="479"/>
      <c r="BC62" s="479"/>
      <c r="BD62" s="479"/>
      <c r="BE62" s="479"/>
      <c r="BF62" s="479"/>
      <c r="BG62" s="479"/>
      <c r="BH62" s="479"/>
      <c r="BI62" s="479"/>
      <c r="BJ62" s="479"/>
      <c r="BK62" s="479"/>
      <c r="BL62" s="479"/>
      <c r="BM62" s="479"/>
      <c r="BN62" s="479"/>
      <c r="BO62" s="479"/>
      <c r="BP62" s="479"/>
      <c r="BQ62" s="479"/>
      <c r="BR62" s="479"/>
      <c r="BS62" s="479"/>
      <c r="BT62" s="479"/>
      <c r="BU62" s="479"/>
      <c r="BV62" s="479"/>
      <c r="BW62" s="479"/>
      <c r="BX62" s="479"/>
      <c r="BY62" s="479"/>
      <c r="BZ62" s="479"/>
      <c r="CA62" s="479"/>
      <c r="CB62" s="479"/>
      <c r="CC62" s="479"/>
      <c r="CD62" s="479"/>
      <c r="CE62" s="479"/>
      <c r="CF62" s="479"/>
      <c r="CG62" s="479"/>
      <c r="CH62" s="479"/>
      <c r="CI62" s="479"/>
      <c r="CJ62" s="479"/>
      <c r="CK62" s="479"/>
      <c r="CL62" s="479"/>
      <c r="CM62" s="479"/>
      <c r="CN62" s="479"/>
      <c r="CO62" s="479"/>
      <c r="CP62" s="479"/>
      <c r="CQ62" s="479"/>
      <c r="CR62" s="479"/>
      <c r="CS62" s="479"/>
      <c r="CT62" s="479"/>
      <c r="CU62" s="479"/>
      <c r="CV62" s="479"/>
      <c r="CW62" s="479"/>
      <c r="CX62" s="479"/>
      <c r="CY62" s="479"/>
      <c r="CZ62" s="479"/>
      <c r="DA62" s="479"/>
      <c r="DB62" s="479"/>
      <c r="DC62" s="479"/>
      <c r="DD62" s="479"/>
      <c r="DE62" s="479"/>
      <c r="DF62" s="479"/>
      <c r="DG62" s="479"/>
      <c r="DH62" s="479"/>
      <c r="DI62" s="479"/>
      <c r="DJ62" s="479"/>
      <c r="DK62" s="479"/>
      <c r="DL62" s="479"/>
      <c r="DM62" s="479"/>
      <c r="DN62" s="479"/>
      <c r="DO62" s="479"/>
      <c r="DP62" s="479"/>
      <c r="DQ62" s="479"/>
      <c r="DR62" s="479"/>
      <c r="DS62" s="479"/>
      <c r="DT62" s="479"/>
      <c r="DU62" s="479"/>
      <c r="DV62" s="479"/>
      <c r="DW62" s="479"/>
      <c r="DX62" s="479"/>
      <c r="DY62" s="479"/>
      <c r="DZ62" s="479"/>
      <c r="EA62" s="479"/>
      <c r="EB62" s="479"/>
      <c r="EC62" s="479"/>
      <c r="ED62" s="479"/>
      <c r="EE62" s="479"/>
      <c r="EF62" s="479"/>
      <c r="EG62" s="479"/>
      <c r="EH62" s="479"/>
      <c r="EI62" s="479"/>
      <c r="EJ62" s="479"/>
      <c r="EK62" s="479"/>
      <c r="EL62" s="479"/>
      <c r="EM62" s="479"/>
      <c r="EN62" s="479"/>
      <c r="EO62" s="479"/>
      <c r="EP62" s="479"/>
      <c r="EQ62" s="479"/>
      <c r="ER62" s="479"/>
      <c r="ES62" s="479"/>
      <c r="ET62" s="479"/>
      <c r="EU62" s="479"/>
      <c r="EV62" s="479"/>
      <c r="EW62" s="479"/>
      <c r="EX62" s="479"/>
      <c r="EY62" s="479"/>
      <c r="EZ62" s="479"/>
      <c r="FA62" s="479"/>
      <c r="FB62" s="479"/>
      <c r="FC62" s="479"/>
      <c r="FD62" s="479"/>
      <c r="FE62" s="479"/>
    </row>
    <row r="63" spans="1:161" s="142" customFormat="1" ht="14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</row>
    <row r="64" spans="1:161" s="142" customFormat="1" ht="14">
      <c r="A64" s="480" t="s">
        <v>309</v>
      </c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L64" s="477"/>
      <c r="M64" s="477"/>
      <c r="N64" s="477"/>
      <c r="O64" s="477"/>
      <c r="P64" s="477"/>
      <c r="Q64" s="477"/>
      <c r="R64" s="477"/>
      <c r="S64" s="477"/>
      <c r="T64" s="477"/>
      <c r="U64" s="477"/>
      <c r="V64" s="477"/>
      <c r="W64" s="477"/>
      <c r="X64" s="477"/>
      <c r="Y64" s="477"/>
      <c r="Z64" s="477"/>
      <c r="AA64" s="477"/>
      <c r="AB64" s="477"/>
      <c r="AC64" s="477"/>
      <c r="AD64" s="477"/>
      <c r="AE64" s="477"/>
      <c r="AF64" s="477"/>
      <c r="AG64" s="477"/>
      <c r="AH64" s="477"/>
      <c r="AI64" s="477"/>
      <c r="AJ64" s="477"/>
      <c r="AK64" s="477"/>
      <c r="AL64" s="477"/>
      <c r="AM64" s="477"/>
      <c r="AN64" s="477"/>
      <c r="AO64" s="477"/>
      <c r="AP64" s="481" t="s">
        <v>326</v>
      </c>
      <c r="AQ64" s="482"/>
      <c r="AR64" s="482"/>
      <c r="AS64" s="482"/>
      <c r="AT64" s="482"/>
      <c r="AU64" s="482"/>
      <c r="AV64" s="482"/>
      <c r="AW64" s="482"/>
      <c r="AX64" s="482"/>
      <c r="AY64" s="482"/>
      <c r="AZ64" s="482"/>
      <c r="BA64" s="482"/>
      <c r="BB64" s="482"/>
      <c r="BC64" s="482"/>
      <c r="BD64" s="482"/>
      <c r="BE64" s="482"/>
      <c r="BF64" s="482"/>
      <c r="BG64" s="482"/>
      <c r="BH64" s="482"/>
      <c r="BI64" s="482"/>
      <c r="BJ64" s="482"/>
      <c r="BK64" s="482"/>
      <c r="BL64" s="482"/>
      <c r="BM64" s="482"/>
      <c r="BN64" s="482"/>
      <c r="BO64" s="482"/>
      <c r="BP64" s="482"/>
      <c r="BQ64" s="482"/>
      <c r="BR64" s="482"/>
      <c r="BS64" s="482"/>
      <c r="BT64" s="482"/>
      <c r="BU64" s="482"/>
      <c r="BV64" s="482"/>
      <c r="BW64" s="482"/>
      <c r="BX64" s="482"/>
      <c r="BY64" s="482"/>
      <c r="BZ64" s="482"/>
      <c r="CA64" s="482"/>
      <c r="CB64" s="482"/>
      <c r="CC64" s="482"/>
      <c r="CD64" s="482"/>
      <c r="CE64" s="482"/>
      <c r="CF64" s="482"/>
      <c r="CG64" s="482"/>
      <c r="CH64" s="482"/>
      <c r="CI64" s="482"/>
      <c r="CJ64" s="482"/>
      <c r="CK64" s="482"/>
      <c r="CL64" s="482"/>
      <c r="CM64" s="482"/>
      <c r="CN64" s="482"/>
      <c r="CO64" s="482"/>
      <c r="CP64" s="482"/>
      <c r="CQ64" s="482"/>
      <c r="CR64" s="482"/>
      <c r="CS64" s="482"/>
      <c r="CT64" s="482"/>
      <c r="CU64" s="482"/>
      <c r="CV64" s="482"/>
      <c r="CW64" s="482"/>
      <c r="CX64" s="482"/>
      <c r="CY64" s="482"/>
      <c r="CZ64" s="482"/>
      <c r="DA64" s="482"/>
      <c r="DB64" s="482"/>
      <c r="DC64" s="482"/>
      <c r="DD64" s="482"/>
      <c r="DE64" s="482"/>
      <c r="DF64" s="482"/>
      <c r="DG64" s="482"/>
      <c r="DH64" s="482"/>
      <c r="DI64" s="482"/>
      <c r="DJ64" s="482"/>
      <c r="DK64" s="482"/>
      <c r="DL64" s="482"/>
      <c r="DM64" s="482"/>
      <c r="DN64" s="482"/>
      <c r="DO64" s="482"/>
      <c r="DP64" s="482"/>
      <c r="DQ64" s="482"/>
      <c r="DR64" s="482"/>
      <c r="DS64" s="482"/>
      <c r="DT64" s="482"/>
      <c r="DU64" s="482"/>
      <c r="DV64" s="482"/>
      <c r="DW64" s="482"/>
      <c r="DX64" s="482"/>
      <c r="DY64" s="482"/>
      <c r="DZ64" s="482"/>
      <c r="EA64" s="482"/>
      <c r="EB64" s="482"/>
      <c r="EC64" s="482"/>
      <c r="ED64" s="482"/>
      <c r="EE64" s="482"/>
      <c r="EF64" s="482"/>
      <c r="EG64" s="482"/>
      <c r="EH64" s="482"/>
      <c r="EI64" s="482"/>
      <c r="EJ64" s="482"/>
      <c r="EK64" s="482"/>
      <c r="EL64" s="482"/>
      <c r="EM64" s="482"/>
      <c r="EN64" s="482"/>
      <c r="EO64" s="482"/>
      <c r="EP64" s="482"/>
      <c r="EQ64" s="482"/>
      <c r="ER64" s="482"/>
      <c r="ES64" s="482"/>
      <c r="ET64" s="482"/>
      <c r="EU64" s="482"/>
      <c r="EV64" s="482"/>
      <c r="EW64" s="482"/>
      <c r="EX64" s="482"/>
      <c r="EY64" s="482"/>
      <c r="EZ64" s="482"/>
      <c r="FA64" s="482"/>
      <c r="FB64" s="482"/>
      <c r="FC64" s="482"/>
      <c r="FD64" s="482"/>
      <c r="FE64" s="482"/>
    </row>
    <row r="65" spans="1:161" s="142" customFormat="1" ht="13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144"/>
      <c r="CF65" s="144"/>
      <c r="CG65" s="144"/>
      <c r="CH65" s="144"/>
      <c r="CI65" s="144"/>
      <c r="CJ65" s="144"/>
      <c r="CK65" s="144"/>
      <c r="CL65" s="144"/>
      <c r="CM65" s="144"/>
      <c r="CN65" s="144"/>
      <c r="CO65" s="144"/>
      <c r="CP65" s="144"/>
      <c r="CQ65" s="144"/>
      <c r="CR65" s="144"/>
      <c r="CS65" s="144"/>
      <c r="CT65" s="144"/>
      <c r="CU65" s="144"/>
      <c r="CV65" s="144"/>
      <c r="CW65" s="144"/>
      <c r="CX65" s="144"/>
      <c r="CY65" s="144"/>
      <c r="CZ65" s="144"/>
      <c r="DA65" s="144"/>
      <c r="DB65" s="144"/>
      <c r="DC65" s="144"/>
      <c r="DD65" s="144"/>
      <c r="DE65" s="144"/>
      <c r="DF65" s="144"/>
      <c r="DG65" s="144"/>
      <c r="DH65" s="144"/>
      <c r="DI65" s="144"/>
      <c r="DJ65" s="144"/>
      <c r="DK65" s="144"/>
      <c r="DL65" s="144"/>
      <c r="DM65" s="144"/>
      <c r="DN65" s="144"/>
      <c r="DO65" s="144"/>
      <c r="DP65" s="144"/>
      <c r="DQ65" s="144"/>
      <c r="DR65" s="144"/>
      <c r="DS65" s="144"/>
      <c r="DT65" s="144"/>
      <c r="DU65" s="144"/>
      <c r="DV65" s="144"/>
      <c r="DW65" s="144"/>
      <c r="DX65" s="144"/>
      <c r="DY65" s="144"/>
      <c r="DZ65" s="144"/>
      <c r="EA65" s="144"/>
      <c r="EB65" s="144"/>
      <c r="EC65" s="144"/>
      <c r="ED65" s="144"/>
      <c r="EE65" s="144"/>
      <c r="EF65" s="144"/>
      <c r="EG65" s="144"/>
      <c r="EH65" s="144"/>
      <c r="EI65" s="144"/>
      <c r="EJ65" s="144"/>
      <c r="EK65" s="144"/>
      <c r="EL65" s="144"/>
      <c r="EM65" s="144"/>
      <c r="EN65" s="144"/>
      <c r="EO65" s="144"/>
      <c r="EP65" s="144"/>
      <c r="EQ65" s="144"/>
      <c r="ER65" s="144"/>
      <c r="ES65" s="144"/>
      <c r="ET65" s="144"/>
      <c r="EU65" s="144"/>
      <c r="EV65" s="144"/>
      <c r="EW65" s="144"/>
      <c r="EX65" s="144"/>
      <c r="EY65" s="144"/>
      <c r="EZ65" s="144"/>
      <c r="FA65" s="144"/>
      <c r="FB65" s="144"/>
      <c r="FC65" s="144"/>
      <c r="FD65" s="144"/>
      <c r="FE65" s="144"/>
    </row>
    <row r="66" spans="1:161" s="142" customFormat="1" ht="14">
      <c r="A66" s="476" t="s">
        <v>311</v>
      </c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7"/>
      <c r="AF66" s="477"/>
      <c r="AG66" s="477"/>
      <c r="AH66" s="477"/>
      <c r="AI66" s="477"/>
      <c r="AJ66" s="477"/>
      <c r="AK66" s="477"/>
      <c r="AL66" s="477"/>
      <c r="AM66" s="477"/>
      <c r="AN66" s="477"/>
      <c r="AO66" s="477"/>
      <c r="AP66" s="477"/>
      <c r="AQ66" s="477"/>
      <c r="AR66" s="477"/>
      <c r="AS66" s="477"/>
      <c r="AT66" s="477"/>
      <c r="AU66" s="477"/>
      <c r="AV66" s="477"/>
      <c r="AW66" s="477"/>
      <c r="AX66" s="477"/>
      <c r="AY66" s="477"/>
      <c r="AZ66" s="477"/>
      <c r="BA66" s="477"/>
      <c r="BB66" s="477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7"/>
      <c r="DD66" s="477"/>
      <c r="DE66" s="477"/>
      <c r="DF66" s="477"/>
      <c r="DG66" s="477"/>
      <c r="DH66" s="477"/>
      <c r="DI66" s="477"/>
      <c r="DJ66" s="477"/>
      <c r="DK66" s="477"/>
      <c r="DL66" s="477"/>
      <c r="DM66" s="477"/>
      <c r="DN66" s="477"/>
      <c r="DO66" s="477"/>
      <c r="DP66" s="477"/>
      <c r="DQ66" s="477"/>
      <c r="DR66" s="477"/>
      <c r="DS66" s="477"/>
      <c r="DT66" s="477"/>
      <c r="DU66" s="477"/>
      <c r="DV66" s="477"/>
      <c r="DW66" s="477"/>
      <c r="DX66" s="477"/>
      <c r="DY66" s="477"/>
      <c r="DZ66" s="477"/>
      <c r="EA66" s="477"/>
      <c r="EB66" s="477"/>
      <c r="EC66" s="477"/>
      <c r="ED66" s="477"/>
      <c r="EE66" s="477"/>
      <c r="EF66" s="477"/>
      <c r="EG66" s="477"/>
      <c r="EH66" s="477"/>
      <c r="EI66" s="477"/>
      <c r="EJ66" s="477"/>
      <c r="EK66" s="477"/>
      <c r="EL66" s="477"/>
      <c r="EM66" s="477"/>
      <c r="EN66" s="477"/>
      <c r="EO66" s="477"/>
      <c r="EP66" s="477"/>
      <c r="EQ66" s="477"/>
      <c r="ER66" s="477"/>
      <c r="ES66" s="477"/>
      <c r="ET66" s="477"/>
      <c r="EU66" s="477"/>
      <c r="EV66" s="477"/>
      <c r="EW66" s="477"/>
      <c r="EX66" s="477"/>
      <c r="EY66" s="477"/>
      <c r="EZ66" s="477"/>
      <c r="FA66" s="477"/>
      <c r="FB66" s="477"/>
      <c r="FC66" s="477"/>
      <c r="FD66" s="477"/>
      <c r="FE66" s="477"/>
    </row>
    <row r="67" spans="1:161" s="142" customFormat="1" ht="12.75" customHeight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  <c r="CM67" s="144"/>
      <c r="CN67" s="144"/>
      <c r="CO67" s="144"/>
      <c r="CP67" s="144"/>
      <c r="CQ67" s="144"/>
      <c r="CR67" s="144"/>
      <c r="CS67" s="144"/>
      <c r="CT67" s="144"/>
      <c r="CU67" s="144"/>
      <c r="CV67" s="144"/>
      <c r="CW67" s="144"/>
      <c r="CX67" s="144"/>
      <c r="CY67" s="144"/>
      <c r="CZ67" s="144"/>
      <c r="DA67" s="144"/>
      <c r="DB67" s="144"/>
      <c r="DC67" s="144"/>
      <c r="DD67" s="144"/>
      <c r="DE67" s="144"/>
      <c r="DF67" s="144"/>
      <c r="DG67" s="144"/>
      <c r="DH67" s="144"/>
      <c r="DI67" s="144"/>
      <c r="DJ67" s="144"/>
      <c r="DK67" s="144"/>
      <c r="DL67" s="144"/>
      <c r="DM67" s="144"/>
      <c r="DN67" s="144"/>
      <c r="DO67" s="144"/>
      <c r="DP67" s="144"/>
      <c r="DQ67" s="144"/>
      <c r="DR67" s="144"/>
      <c r="DS67" s="144"/>
      <c r="DT67" s="144"/>
      <c r="DU67" s="144"/>
      <c r="DV67" s="144"/>
      <c r="DW67" s="144"/>
      <c r="DX67" s="144"/>
      <c r="DY67" s="144"/>
      <c r="DZ67" s="144"/>
      <c r="EA67" s="144"/>
      <c r="EB67" s="144"/>
      <c r="EC67" s="144"/>
      <c r="ED67" s="144"/>
      <c r="EE67" s="144"/>
      <c r="EF67" s="144"/>
      <c r="EG67" s="144"/>
      <c r="EH67" s="144"/>
      <c r="EI67" s="144"/>
      <c r="EJ67" s="144"/>
      <c r="EK67" s="144"/>
      <c r="EL67" s="144"/>
      <c r="EM67" s="144"/>
      <c r="EN67" s="144"/>
      <c r="EO67" s="144"/>
      <c r="EP67" s="144"/>
      <c r="EQ67" s="144"/>
      <c r="ER67" s="144"/>
      <c r="ES67" s="144"/>
      <c r="ET67" s="144"/>
      <c r="EU67" s="144"/>
      <c r="EV67" s="144"/>
      <c r="EW67" s="144"/>
      <c r="EX67" s="144"/>
      <c r="EY67" s="144"/>
      <c r="EZ67" s="144"/>
      <c r="FA67" s="144"/>
      <c r="FB67" s="144"/>
      <c r="FC67" s="144"/>
      <c r="FD67" s="144"/>
      <c r="FE67" s="144"/>
    </row>
    <row r="68" spans="1:161" s="142" customFormat="1" ht="12.75" customHeight="1">
      <c r="A68" s="483" t="s">
        <v>312</v>
      </c>
      <c r="B68" s="484"/>
      <c r="C68" s="484"/>
      <c r="D68" s="484"/>
      <c r="E68" s="484"/>
      <c r="F68" s="485"/>
      <c r="G68" s="483" t="s">
        <v>313</v>
      </c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5"/>
      <c r="Y68" s="483" t="s">
        <v>314</v>
      </c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5"/>
      <c r="AO68" s="491" t="s">
        <v>315</v>
      </c>
      <c r="AP68" s="467"/>
      <c r="AQ68" s="467"/>
      <c r="AR68" s="467"/>
      <c r="AS68" s="467"/>
      <c r="AT68" s="467"/>
      <c r="AU68" s="467"/>
      <c r="AV68" s="467"/>
      <c r="AW68" s="467"/>
      <c r="AX68" s="467"/>
      <c r="AY68" s="467"/>
      <c r="AZ68" s="467"/>
      <c r="BA68" s="467"/>
      <c r="BB68" s="467"/>
      <c r="BC68" s="467"/>
      <c r="BD68" s="467"/>
      <c r="BE68" s="467"/>
      <c r="BF68" s="467"/>
      <c r="BG68" s="467"/>
      <c r="BH68" s="467"/>
      <c r="BI68" s="467"/>
      <c r="BJ68" s="467"/>
      <c r="BK68" s="467"/>
      <c r="BL68" s="467"/>
      <c r="BM68" s="467"/>
      <c r="BN68" s="467"/>
      <c r="BO68" s="467"/>
      <c r="BP68" s="467"/>
      <c r="BQ68" s="467"/>
      <c r="BR68" s="467"/>
      <c r="BS68" s="467"/>
      <c r="BT68" s="467"/>
      <c r="BU68" s="467"/>
      <c r="BV68" s="467"/>
      <c r="BW68" s="467"/>
      <c r="BX68" s="467"/>
      <c r="BY68" s="467"/>
      <c r="BZ68" s="467"/>
      <c r="CA68" s="467"/>
      <c r="CB68" s="467"/>
      <c r="CC68" s="467"/>
      <c r="CD68" s="467"/>
      <c r="CE68" s="467"/>
      <c r="CF68" s="467"/>
      <c r="CG68" s="467"/>
      <c r="CH68" s="467"/>
      <c r="CI68" s="467"/>
      <c r="CJ68" s="467"/>
      <c r="CK68" s="467"/>
      <c r="CL68" s="467"/>
      <c r="CM68" s="467"/>
      <c r="CN68" s="467"/>
      <c r="CO68" s="467"/>
      <c r="CP68" s="467"/>
      <c r="CQ68" s="467"/>
      <c r="CR68" s="467"/>
      <c r="CS68" s="467"/>
      <c r="CT68" s="467"/>
      <c r="CU68" s="467"/>
      <c r="CV68" s="467"/>
      <c r="CW68" s="467"/>
      <c r="CX68" s="467"/>
      <c r="CY68" s="467"/>
      <c r="CZ68" s="467"/>
      <c r="DA68" s="467"/>
      <c r="DB68" s="467"/>
      <c r="DC68" s="467"/>
      <c r="DD68" s="467"/>
      <c r="DE68" s="467"/>
      <c r="DF68" s="467"/>
      <c r="DG68" s="467"/>
      <c r="DH68" s="468"/>
      <c r="DI68" s="483" t="s">
        <v>316</v>
      </c>
      <c r="DJ68" s="484"/>
      <c r="DK68" s="484"/>
      <c r="DL68" s="484"/>
      <c r="DM68" s="484"/>
      <c r="DN68" s="484"/>
      <c r="DO68" s="484"/>
      <c r="DP68" s="484"/>
      <c r="DQ68" s="484"/>
      <c r="DR68" s="484"/>
      <c r="DS68" s="484"/>
      <c r="DT68" s="484"/>
      <c r="DU68" s="484"/>
      <c r="DV68" s="484"/>
      <c r="DW68" s="484"/>
      <c r="DX68" s="485"/>
      <c r="DY68" s="483" t="s">
        <v>317</v>
      </c>
      <c r="DZ68" s="484"/>
      <c r="EA68" s="484"/>
      <c r="EB68" s="484"/>
      <c r="EC68" s="484"/>
      <c r="ED68" s="484"/>
      <c r="EE68" s="484"/>
      <c r="EF68" s="484"/>
      <c r="EG68" s="484"/>
      <c r="EH68" s="484"/>
      <c r="EI68" s="484"/>
      <c r="EJ68" s="484"/>
      <c r="EK68" s="484"/>
      <c r="EL68" s="484"/>
      <c r="EM68" s="484"/>
      <c r="EN68" s="485"/>
      <c r="EO68" s="483" t="s">
        <v>481</v>
      </c>
      <c r="EP68" s="484"/>
      <c r="EQ68" s="484"/>
      <c r="ER68" s="484"/>
      <c r="ES68" s="484"/>
      <c r="ET68" s="484"/>
      <c r="EU68" s="484"/>
      <c r="EV68" s="484"/>
      <c r="EW68" s="484"/>
      <c r="EX68" s="484"/>
      <c r="EY68" s="484"/>
      <c r="EZ68" s="484"/>
      <c r="FA68" s="484"/>
      <c r="FB68" s="484"/>
      <c r="FC68" s="484"/>
      <c r="FD68" s="484"/>
      <c r="FE68" s="485"/>
    </row>
    <row r="69" spans="1:161" s="142" customFormat="1" ht="12.75" customHeight="1">
      <c r="A69" s="486"/>
      <c r="B69" s="477"/>
      <c r="C69" s="477"/>
      <c r="D69" s="477"/>
      <c r="E69" s="477"/>
      <c r="F69" s="487"/>
      <c r="G69" s="486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7"/>
      <c r="X69" s="487"/>
      <c r="Y69" s="486"/>
      <c r="Z69" s="477"/>
      <c r="AA69" s="477"/>
      <c r="AB69" s="477"/>
      <c r="AC69" s="477"/>
      <c r="AD69" s="477"/>
      <c r="AE69" s="477"/>
      <c r="AF69" s="477"/>
      <c r="AG69" s="477"/>
      <c r="AH69" s="477"/>
      <c r="AI69" s="477"/>
      <c r="AJ69" s="477"/>
      <c r="AK69" s="477"/>
      <c r="AL69" s="477"/>
      <c r="AM69" s="477"/>
      <c r="AN69" s="487"/>
      <c r="AO69" s="483" t="s">
        <v>318</v>
      </c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5"/>
      <c r="BF69" s="491" t="s">
        <v>7</v>
      </c>
      <c r="BG69" s="467"/>
      <c r="BH69" s="467"/>
      <c r="BI69" s="467"/>
      <c r="BJ69" s="467"/>
      <c r="BK69" s="467"/>
      <c r="BL69" s="467"/>
      <c r="BM69" s="467"/>
      <c r="BN69" s="467"/>
      <c r="BO69" s="467"/>
      <c r="BP69" s="467"/>
      <c r="BQ69" s="467"/>
      <c r="BR69" s="467"/>
      <c r="BS69" s="467"/>
      <c r="BT69" s="467"/>
      <c r="BU69" s="467"/>
      <c r="BV69" s="467"/>
      <c r="BW69" s="467"/>
      <c r="BX69" s="467"/>
      <c r="BY69" s="467"/>
      <c r="BZ69" s="467"/>
      <c r="CA69" s="467"/>
      <c r="CB69" s="467"/>
      <c r="CC69" s="467"/>
      <c r="CD69" s="467"/>
      <c r="CE69" s="467"/>
      <c r="CF69" s="467"/>
      <c r="CG69" s="467"/>
      <c r="CH69" s="467"/>
      <c r="CI69" s="467"/>
      <c r="CJ69" s="467"/>
      <c r="CK69" s="467"/>
      <c r="CL69" s="467"/>
      <c r="CM69" s="467"/>
      <c r="CN69" s="467"/>
      <c r="CO69" s="467"/>
      <c r="CP69" s="467"/>
      <c r="CQ69" s="467"/>
      <c r="CR69" s="467"/>
      <c r="CS69" s="467"/>
      <c r="CT69" s="467"/>
      <c r="CU69" s="467"/>
      <c r="CV69" s="467"/>
      <c r="CW69" s="467"/>
      <c r="CX69" s="467"/>
      <c r="CY69" s="467"/>
      <c r="CZ69" s="467"/>
      <c r="DA69" s="467"/>
      <c r="DB69" s="467"/>
      <c r="DC69" s="467"/>
      <c r="DD69" s="467"/>
      <c r="DE69" s="467"/>
      <c r="DF69" s="467"/>
      <c r="DG69" s="467"/>
      <c r="DH69" s="468"/>
      <c r="DI69" s="486"/>
      <c r="DJ69" s="477"/>
      <c r="DK69" s="477"/>
      <c r="DL69" s="477"/>
      <c r="DM69" s="477"/>
      <c r="DN69" s="477"/>
      <c r="DO69" s="477"/>
      <c r="DP69" s="477"/>
      <c r="DQ69" s="477"/>
      <c r="DR69" s="477"/>
      <c r="DS69" s="477"/>
      <c r="DT69" s="477"/>
      <c r="DU69" s="477"/>
      <c r="DV69" s="477"/>
      <c r="DW69" s="477"/>
      <c r="DX69" s="487"/>
      <c r="DY69" s="486"/>
      <c r="DZ69" s="477"/>
      <c r="EA69" s="477"/>
      <c r="EB69" s="477"/>
      <c r="EC69" s="477"/>
      <c r="ED69" s="477"/>
      <c r="EE69" s="477"/>
      <c r="EF69" s="477"/>
      <c r="EG69" s="477"/>
      <c r="EH69" s="477"/>
      <c r="EI69" s="477"/>
      <c r="EJ69" s="477"/>
      <c r="EK69" s="477"/>
      <c r="EL69" s="477"/>
      <c r="EM69" s="477"/>
      <c r="EN69" s="487"/>
      <c r="EO69" s="486"/>
      <c r="EP69" s="477"/>
      <c r="EQ69" s="477"/>
      <c r="ER69" s="477"/>
      <c r="ES69" s="477"/>
      <c r="ET69" s="477"/>
      <c r="EU69" s="477"/>
      <c r="EV69" s="477"/>
      <c r="EW69" s="477"/>
      <c r="EX69" s="477"/>
      <c r="EY69" s="477"/>
      <c r="EZ69" s="477"/>
      <c r="FA69" s="477"/>
      <c r="FB69" s="477"/>
      <c r="FC69" s="477"/>
      <c r="FD69" s="477"/>
      <c r="FE69" s="487"/>
    </row>
    <row r="70" spans="1:161" s="142" customFormat="1" ht="67.5" customHeight="1">
      <c r="A70" s="488"/>
      <c r="B70" s="489"/>
      <c r="C70" s="489"/>
      <c r="D70" s="489"/>
      <c r="E70" s="489"/>
      <c r="F70" s="490"/>
      <c r="G70" s="488"/>
      <c r="H70" s="489"/>
      <c r="I70" s="489"/>
      <c r="J70" s="489"/>
      <c r="K70" s="489"/>
      <c r="L70" s="489"/>
      <c r="M70" s="489"/>
      <c r="N70" s="489"/>
      <c r="O70" s="489"/>
      <c r="P70" s="489"/>
      <c r="Q70" s="489"/>
      <c r="R70" s="489"/>
      <c r="S70" s="489"/>
      <c r="T70" s="489"/>
      <c r="U70" s="489"/>
      <c r="V70" s="489"/>
      <c r="W70" s="489"/>
      <c r="X70" s="490"/>
      <c r="Y70" s="488"/>
      <c r="Z70" s="489"/>
      <c r="AA70" s="489"/>
      <c r="AB70" s="489"/>
      <c r="AC70" s="489"/>
      <c r="AD70" s="489"/>
      <c r="AE70" s="489"/>
      <c r="AF70" s="489"/>
      <c r="AG70" s="489"/>
      <c r="AH70" s="489"/>
      <c r="AI70" s="489"/>
      <c r="AJ70" s="489"/>
      <c r="AK70" s="489"/>
      <c r="AL70" s="489"/>
      <c r="AM70" s="489"/>
      <c r="AN70" s="490"/>
      <c r="AO70" s="488"/>
      <c r="AP70" s="489"/>
      <c r="AQ70" s="489"/>
      <c r="AR70" s="489"/>
      <c r="AS70" s="489"/>
      <c r="AT70" s="489"/>
      <c r="AU70" s="489"/>
      <c r="AV70" s="489"/>
      <c r="AW70" s="489"/>
      <c r="AX70" s="489"/>
      <c r="AY70" s="489"/>
      <c r="AZ70" s="489"/>
      <c r="BA70" s="489"/>
      <c r="BB70" s="489"/>
      <c r="BC70" s="489"/>
      <c r="BD70" s="489"/>
      <c r="BE70" s="490"/>
      <c r="BF70" s="491" t="s">
        <v>319</v>
      </c>
      <c r="BG70" s="467"/>
      <c r="BH70" s="467"/>
      <c r="BI70" s="467"/>
      <c r="BJ70" s="467"/>
      <c r="BK70" s="467"/>
      <c r="BL70" s="467"/>
      <c r="BM70" s="467"/>
      <c r="BN70" s="467"/>
      <c r="BO70" s="467"/>
      <c r="BP70" s="467"/>
      <c r="BQ70" s="467"/>
      <c r="BR70" s="467"/>
      <c r="BS70" s="467"/>
      <c r="BT70" s="467"/>
      <c r="BU70" s="467"/>
      <c r="BV70" s="467"/>
      <c r="BW70" s="468"/>
      <c r="BX70" s="491" t="s">
        <v>320</v>
      </c>
      <c r="BY70" s="467"/>
      <c r="BZ70" s="467"/>
      <c r="CA70" s="467"/>
      <c r="CB70" s="467"/>
      <c r="CC70" s="467"/>
      <c r="CD70" s="467"/>
      <c r="CE70" s="467"/>
      <c r="CF70" s="467"/>
      <c r="CG70" s="467"/>
      <c r="CH70" s="467"/>
      <c r="CI70" s="467"/>
      <c r="CJ70" s="467"/>
      <c r="CK70" s="467"/>
      <c r="CL70" s="467"/>
      <c r="CM70" s="467"/>
      <c r="CN70" s="467"/>
      <c r="CO70" s="467"/>
      <c r="CP70" s="468"/>
      <c r="CQ70" s="491" t="s">
        <v>321</v>
      </c>
      <c r="CR70" s="467"/>
      <c r="CS70" s="467"/>
      <c r="CT70" s="467"/>
      <c r="CU70" s="467"/>
      <c r="CV70" s="467"/>
      <c r="CW70" s="467"/>
      <c r="CX70" s="467"/>
      <c r="CY70" s="467"/>
      <c r="CZ70" s="467"/>
      <c r="DA70" s="467"/>
      <c r="DB70" s="467"/>
      <c r="DC70" s="467"/>
      <c r="DD70" s="467"/>
      <c r="DE70" s="467"/>
      <c r="DF70" s="467"/>
      <c r="DG70" s="467"/>
      <c r="DH70" s="468"/>
      <c r="DI70" s="488"/>
      <c r="DJ70" s="489"/>
      <c r="DK70" s="489"/>
      <c r="DL70" s="489"/>
      <c r="DM70" s="489"/>
      <c r="DN70" s="489"/>
      <c r="DO70" s="489"/>
      <c r="DP70" s="489"/>
      <c r="DQ70" s="489"/>
      <c r="DR70" s="489"/>
      <c r="DS70" s="489"/>
      <c r="DT70" s="489"/>
      <c r="DU70" s="489"/>
      <c r="DV70" s="489"/>
      <c r="DW70" s="489"/>
      <c r="DX70" s="490"/>
      <c r="DY70" s="488"/>
      <c r="DZ70" s="489"/>
      <c r="EA70" s="489"/>
      <c r="EB70" s="489"/>
      <c r="EC70" s="489"/>
      <c r="ED70" s="489"/>
      <c r="EE70" s="489"/>
      <c r="EF70" s="489"/>
      <c r="EG70" s="489"/>
      <c r="EH70" s="489"/>
      <c r="EI70" s="489"/>
      <c r="EJ70" s="489"/>
      <c r="EK70" s="489"/>
      <c r="EL70" s="489"/>
      <c r="EM70" s="489"/>
      <c r="EN70" s="490"/>
      <c r="EO70" s="488"/>
      <c r="EP70" s="489"/>
      <c r="EQ70" s="489"/>
      <c r="ER70" s="489"/>
      <c r="ES70" s="489"/>
      <c r="ET70" s="489"/>
      <c r="EU70" s="489"/>
      <c r="EV70" s="489"/>
      <c r="EW70" s="489"/>
      <c r="EX70" s="489"/>
      <c r="EY70" s="489"/>
      <c r="EZ70" s="489"/>
      <c r="FA70" s="489"/>
      <c r="FB70" s="489"/>
      <c r="FC70" s="489"/>
      <c r="FD70" s="489"/>
      <c r="FE70" s="490"/>
    </row>
    <row r="71" spans="1:161" s="142" customFormat="1" ht="16.5" customHeight="1">
      <c r="A71" s="473">
        <v>1</v>
      </c>
      <c r="B71" s="467"/>
      <c r="C71" s="467"/>
      <c r="D71" s="467"/>
      <c r="E71" s="467"/>
      <c r="F71" s="468"/>
      <c r="G71" s="473">
        <v>2</v>
      </c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8"/>
      <c r="Y71" s="473">
        <v>3</v>
      </c>
      <c r="Z71" s="467"/>
      <c r="AA71" s="467"/>
      <c r="AB71" s="467"/>
      <c r="AC71" s="467"/>
      <c r="AD71" s="467"/>
      <c r="AE71" s="467"/>
      <c r="AF71" s="467"/>
      <c r="AG71" s="467"/>
      <c r="AH71" s="467"/>
      <c r="AI71" s="467"/>
      <c r="AJ71" s="467"/>
      <c r="AK71" s="467"/>
      <c r="AL71" s="467"/>
      <c r="AM71" s="467"/>
      <c r="AN71" s="468"/>
      <c r="AO71" s="473">
        <v>4</v>
      </c>
      <c r="AP71" s="467"/>
      <c r="AQ71" s="467"/>
      <c r="AR71" s="467"/>
      <c r="AS71" s="467"/>
      <c r="AT71" s="467"/>
      <c r="AU71" s="467"/>
      <c r="AV71" s="467"/>
      <c r="AW71" s="467"/>
      <c r="AX71" s="467"/>
      <c r="AY71" s="467"/>
      <c r="AZ71" s="467"/>
      <c r="BA71" s="467"/>
      <c r="BB71" s="467"/>
      <c r="BC71" s="467"/>
      <c r="BD71" s="467"/>
      <c r="BE71" s="468"/>
      <c r="BF71" s="473">
        <v>5</v>
      </c>
      <c r="BG71" s="467"/>
      <c r="BH71" s="467"/>
      <c r="BI71" s="467"/>
      <c r="BJ71" s="467"/>
      <c r="BK71" s="467"/>
      <c r="BL71" s="467"/>
      <c r="BM71" s="467"/>
      <c r="BN71" s="467"/>
      <c r="BO71" s="467"/>
      <c r="BP71" s="467"/>
      <c r="BQ71" s="467"/>
      <c r="BR71" s="467"/>
      <c r="BS71" s="467"/>
      <c r="BT71" s="467"/>
      <c r="BU71" s="467"/>
      <c r="BV71" s="467"/>
      <c r="BW71" s="468"/>
      <c r="BX71" s="473">
        <v>6</v>
      </c>
      <c r="BY71" s="467"/>
      <c r="BZ71" s="467"/>
      <c r="CA71" s="467"/>
      <c r="CB71" s="467"/>
      <c r="CC71" s="467"/>
      <c r="CD71" s="467"/>
      <c r="CE71" s="467"/>
      <c r="CF71" s="467"/>
      <c r="CG71" s="467"/>
      <c r="CH71" s="467"/>
      <c r="CI71" s="467"/>
      <c r="CJ71" s="467"/>
      <c r="CK71" s="467"/>
      <c r="CL71" s="467"/>
      <c r="CM71" s="467"/>
      <c r="CN71" s="467"/>
      <c r="CO71" s="467"/>
      <c r="CP71" s="468"/>
      <c r="CQ71" s="473">
        <v>7</v>
      </c>
      <c r="CR71" s="467"/>
      <c r="CS71" s="467"/>
      <c r="CT71" s="467"/>
      <c r="CU71" s="467"/>
      <c r="CV71" s="467"/>
      <c r="CW71" s="467"/>
      <c r="CX71" s="467"/>
      <c r="CY71" s="467"/>
      <c r="CZ71" s="467"/>
      <c r="DA71" s="467"/>
      <c r="DB71" s="467"/>
      <c r="DC71" s="467"/>
      <c r="DD71" s="467"/>
      <c r="DE71" s="467"/>
      <c r="DF71" s="467"/>
      <c r="DG71" s="467"/>
      <c r="DH71" s="468"/>
      <c r="DI71" s="473">
        <v>8</v>
      </c>
      <c r="DJ71" s="467"/>
      <c r="DK71" s="467"/>
      <c r="DL71" s="467"/>
      <c r="DM71" s="467"/>
      <c r="DN71" s="467"/>
      <c r="DO71" s="467"/>
      <c r="DP71" s="467"/>
      <c r="DQ71" s="467"/>
      <c r="DR71" s="467"/>
      <c r="DS71" s="467"/>
      <c r="DT71" s="467"/>
      <c r="DU71" s="467"/>
      <c r="DV71" s="467"/>
      <c r="DW71" s="467"/>
      <c r="DX71" s="468"/>
      <c r="DY71" s="473">
        <v>9</v>
      </c>
      <c r="DZ71" s="467"/>
      <c r="EA71" s="467"/>
      <c r="EB71" s="467"/>
      <c r="EC71" s="467"/>
      <c r="ED71" s="467"/>
      <c r="EE71" s="467"/>
      <c r="EF71" s="467"/>
      <c r="EG71" s="467"/>
      <c r="EH71" s="467"/>
      <c r="EI71" s="467"/>
      <c r="EJ71" s="467"/>
      <c r="EK71" s="467"/>
      <c r="EL71" s="467"/>
      <c r="EM71" s="467"/>
      <c r="EN71" s="468"/>
      <c r="EO71" s="473">
        <v>10</v>
      </c>
      <c r="EP71" s="467"/>
      <c r="EQ71" s="467"/>
      <c r="ER71" s="467"/>
      <c r="ES71" s="467"/>
      <c r="ET71" s="467"/>
      <c r="EU71" s="467"/>
      <c r="EV71" s="467"/>
      <c r="EW71" s="467"/>
      <c r="EX71" s="467"/>
      <c r="EY71" s="467"/>
      <c r="EZ71" s="467"/>
      <c r="FA71" s="467"/>
      <c r="FB71" s="467"/>
      <c r="FC71" s="467"/>
      <c r="FD71" s="467"/>
      <c r="FE71" s="468"/>
    </row>
    <row r="72" spans="1:161" s="142" customFormat="1" ht="41.25" customHeight="1">
      <c r="A72" s="474" t="s">
        <v>78</v>
      </c>
      <c r="B72" s="467"/>
      <c r="C72" s="467"/>
      <c r="D72" s="467"/>
      <c r="E72" s="467"/>
      <c r="F72" s="468"/>
      <c r="G72" s="475" t="s">
        <v>324</v>
      </c>
      <c r="H72" s="467"/>
      <c r="I72" s="467"/>
      <c r="J72" s="467"/>
      <c r="K72" s="467"/>
      <c r="L72" s="467"/>
      <c r="M72" s="467"/>
      <c r="N72" s="467"/>
      <c r="O72" s="467"/>
      <c r="P72" s="467"/>
      <c r="Q72" s="467"/>
      <c r="R72" s="467"/>
      <c r="S72" s="467"/>
      <c r="T72" s="467"/>
      <c r="U72" s="467"/>
      <c r="V72" s="467"/>
      <c r="W72" s="467"/>
      <c r="X72" s="468"/>
      <c r="Y72" s="469">
        <v>10</v>
      </c>
      <c r="Z72" s="467"/>
      <c r="AA72" s="467"/>
      <c r="AB72" s="467"/>
      <c r="AC72" s="467"/>
      <c r="AD72" s="467"/>
      <c r="AE72" s="467"/>
      <c r="AF72" s="467"/>
      <c r="AG72" s="467"/>
      <c r="AH72" s="467"/>
      <c r="AI72" s="467"/>
      <c r="AJ72" s="467"/>
      <c r="AK72" s="467"/>
      <c r="AL72" s="467"/>
      <c r="AM72" s="467"/>
      <c r="AN72" s="468"/>
      <c r="AO72" s="470">
        <f>8694511.3/12</f>
        <v>724542.6083333334</v>
      </c>
      <c r="AP72" s="471"/>
      <c r="AQ72" s="471"/>
      <c r="AR72" s="471"/>
      <c r="AS72" s="471"/>
      <c r="AT72" s="471"/>
      <c r="AU72" s="471"/>
      <c r="AV72" s="471"/>
      <c r="AW72" s="471"/>
      <c r="AX72" s="471"/>
      <c r="AY72" s="471"/>
      <c r="AZ72" s="471"/>
      <c r="BA72" s="471"/>
      <c r="BB72" s="471"/>
      <c r="BC72" s="471"/>
      <c r="BD72" s="471"/>
      <c r="BE72" s="472"/>
      <c r="BF72" s="470">
        <v>462266</v>
      </c>
      <c r="BG72" s="471"/>
      <c r="BH72" s="471"/>
      <c r="BI72" s="471"/>
      <c r="BJ72" s="471"/>
      <c r="BK72" s="471"/>
      <c r="BL72" s="471"/>
      <c r="BM72" s="471"/>
      <c r="BN72" s="471"/>
      <c r="BO72" s="471"/>
      <c r="BP72" s="471"/>
      <c r="BQ72" s="471"/>
      <c r="BR72" s="471"/>
      <c r="BS72" s="471"/>
      <c r="BT72" s="471"/>
      <c r="BU72" s="471"/>
      <c r="BV72" s="471"/>
      <c r="BW72" s="472"/>
      <c r="BX72" s="470">
        <v>6000</v>
      </c>
      <c r="BY72" s="471"/>
      <c r="BZ72" s="471"/>
      <c r="CA72" s="471"/>
      <c r="CB72" s="471"/>
      <c r="CC72" s="471"/>
      <c r="CD72" s="471"/>
      <c r="CE72" s="471"/>
      <c r="CF72" s="471"/>
      <c r="CG72" s="471"/>
      <c r="CH72" s="471"/>
      <c r="CI72" s="471"/>
      <c r="CJ72" s="471"/>
      <c r="CK72" s="471"/>
      <c r="CL72" s="471"/>
      <c r="CM72" s="471"/>
      <c r="CN72" s="471"/>
      <c r="CO72" s="471"/>
      <c r="CP72" s="472"/>
      <c r="CQ72" s="469">
        <v>256276.61</v>
      </c>
      <c r="CR72" s="467"/>
      <c r="CS72" s="467"/>
      <c r="CT72" s="467"/>
      <c r="CU72" s="467"/>
      <c r="CV72" s="467"/>
      <c r="CW72" s="467"/>
      <c r="CX72" s="467"/>
      <c r="CY72" s="467"/>
      <c r="CZ72" s="467"/>
      <c r="DA72" s="467"/>
      <c r="DB72" s="467"/>
      <c r="DC72" s="467"/>
      <c r="DD72" s="467"/>
      <c r="DE72" s="467"/>
      <c r="DF72" s="467"/>
      <c r="DG72" s="467"/>
      <c r="DH72" s="468"/>
      <c r="DI72" s="469"/>
      <c r="DJ72" s="467"/>
      <c r="DK72" s="467"/>
      <c r="DL72" s="467"/>
      <c r="DM72" s="467"/>
      <c r="DN72" s="467"/>
      <c r="DO72" s="467"/>
      <c r="DP72" s="467"/>
      <c r="DQ72" s="467"/>
      <c r="DR72" s="467"/>
      <c r="DS72" s="467"/>
      <c r="DT72" s="467"/>
      <c r="DU72" s="467"/>
      <c r="DV72" s="467"/>
      <c r="DW72" s="467"/>
      <c r="DX72" s="468"/>
      <c r="DY72" s="469">
        <v>1304176.7</v>
      </c>
      <c r="DZ72" s="467"/>
      <c r="EA72" s="467"/>
      <c r="EB72" s="467"/>
      <c r="EC72" s="467"/>
      <c r="ED72" s="467"/>
      <c r="EE72" s="467"/>
      <c r="EF72" s="467"/>
      <c r="EG72" s="467"/>
      <c r="EH72" s="467"/>
      <c r="EI72" s="467"/>
      <c r="EJ72" s="467"/>
      <c r="EK72" s="467"/>
      <c r="EL72" s="467"/>
      <c r="EM72" s="467"/>
      <c r="EN72" s="468"/>
      <c r="EO72" s="470">
        <v>9998688</v>
      </c>
      <c r="EP72" s="471"/>
      <c r="EQ72" s="471"/>
      <c r="ER72" s="471"/>
      <c r="ES72" s="471"/>
      <c r="ET72" s="471"/>
      <c r="EU72" s="471"/>
      <c r="EV72" s="471"/>
      <c r="EW72" s="471"/>
      <c r="EX72" s="471"/>
      <c r="EY72" s="471"/>
      <c r="EZ72" s="471"/>
      <c r="FA72" s="471"/>
      <c r="FB72" s="471"/>
      <c r="FC72" s="471"/>
      <c r="FD72" s="471"/>
      <c r="FE72" s="472"/>
    </row>
    <row r="73" spans="1:161" s="142" customFormat="1" ht="12.75" customHeight="1">
      <c r="A73" s="466" t="s">
        <v>325</v>
      </c>
      <c r="B73" s="467"/>
      <c r="C73" s="467"/>
      <c r="D73" s="46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8"/>
      <c r="Y73" s="469" t="s">
        <v>103</v>
      </c>
      <c r="Z73" s="467"/>
      <c r="AA73" s="467"/>
      <c r="AB73" s="467"/>
      <c r="AC73" s="467"/>
      <c r="AD73" s="467"/>
      <c r="AE73" s="467"/>
      <c r="AF73" s="467"/>
      <c r="AG73" s="467"/>
      <c r="AH73" s="467"/>
      <c r="AI73" s="467"/>
      <c r="AJ73" s="467"/>
      <c r="AK73" s="467"/>
      <c r="AL73" s="467"/>
      <c r="AM73" s="467"/>
      <c r="AN73" s="468"/>
      <c r="AO73" s="469"/>
      <c r="AP73" s="467"/>
      <c r="AQ73" s="467"/>
      <c r="AR73" s="467"/>
      <c r="AS73" s="467"/>
      <c r="AT73" s="467"/>
      <c r="AU73" s="467"/>
      <c r="AV73" s="467"/>
      <c r="AW73" s="467"/>
      <c r="AX73" s="467"/>
      <c r="AY73" s="467"/>
      <c r="AZ73" s="467"/>
      <c r="BA73" s="467"/>
      <c r="BB73" s="467"/>
      <c r="BC73" s="467"/>
      <c r="BD73" s="467"/>
      <c r="BE73" s="468"/>
      <c r="BF73" s="469" t="s">
        <v>103</v>
      </c>
      <c r="BG73" s="467"/>
      <c r="BH73" s="467"/>
      <c r="BI73" s="467"/>
      <c r="BJ73" s="467"/>
      <c r="BK73" s="467"/>
      <c r="BL73" s="467"/>
      <c r="BM73" s="467"/>
      <c r="BN73" s="467"/>
      <c r="BO73" s="467"/>
      <c r="BP73" s="467"/>
      <c r="BQ73" s="467"/>
      <c r="BR73" s="467"/>
      <c r="BS73" s="467"/>
      <c r="BT73" s="467"/>
      <c r="BU73" s="467"/>
      <c r="BV73" s="467"/>
      <c r="BW73" s="468"/>
      <c r="BX73" s="469" t="s">
        <v>103</v>
      </c>
      <c r="BY73" s="467"/>
      <c r="BZ73" s="467"/>
      <c r="CA73" s="467"/>
      <c r="CB73" s="467"/>
      <c r="CC73" s="467"/>
      <c r="CD73" s="467"/>
      <c r="CE73" s="467"/>
      <c r="CF73" s="467"/>
      <c r="CG73" s="467"/>
      <c r="CH73" s="467"/>
      <c r="CI73" s="467"/>
      <c r="CJ73" s="467"/>
      <c r="CK73" s="467"/>
      <c r="CL73" s="467"/>
      <c r="CM73" s="467"/>
      <c r="CN73" s="467"/>
      <c r="CO73" s="467"/>
      <c r="CP73" s="468"/>
      <c r="CQ73" s="469" t="s">
        <v>103</v>
      </c>
      <c r="CR73" s="467"/>
      <c r="CS73" s="467"/>
      <c r="CT73" s="467"/>
      <c r="CU73" s="467"/>
      <c r="CV73" s="467"/>
      <c r="CW73" s="467"/>
      <c r="CX73" s="467"/>
      <c r="CY73" s="467"/>
      <c r="CZ73" s="467"/>
      <c r="DA73" s="467"/>
      <c r="DB73" s="467"/>
      <c r="DC73" s="467"/>
      <c r="DD73" s="467"/>
      <c r="DE73" s="467"/>
      <c r="DF73" s="467"/>
      <c r="DG73" s="467"/>
      <c r="DH73" s="468"/>
      <c r="DI73" s="469" t="s">
        <v>103</v>
      </c>
      <c r="DJ73" s="467"/>
      <c r="DK73" s="467"/>
      <c r="DL73" s="467"/>
      <c r="DM73" s="467"/>
      <c r="DN73" s="467"/>
      <c r="DO73" s="467"/>
      <c r="DP73" s="467"/>
      <c r="DQ73" s="467"/>
      <c r="DR73" s="467"/>
      <c r="DS73" s="467"/>
      <c r="DT73" s="467"/>
      <c r="DU73" s="467"/>
      <c r="DV73" s="467"/>
      <c r="DW73" s="467"/>
      <c r="DX73" s="468"/>
      <c r="DY73" s="469" t="s">
        <v>103</v>
      </c>
      <c r="DZ73" s="467"/>
      <c r="EA73" s="467"/>
      <c r="EB73" s="467"/>
      <c r="EC73" s="467"/>
      <c r="ED73" s="467"/>
      <c r="EE73" s="467"/>
      <c r="EF73" s="467"/>
      <c r="EG73" s="467"/>
      <c r="EH73" s="467"/>
      <c r="EI73" s="467"/>
      <c r="EJ73" s="467"/>
      <c r="EK73" s="467"/>
      <c r="EL73" s="467"/>
      <c r="EM73" s="467"/>
      <c r="EN73" s="468"/>
      <c r="EO73" s="470">
        <f>EO72</f>
        <v>9998688</v>
      </c>
      <c r="EP73" s="471"/>
      <c r="EQ73" s="471"/>
      <c r="ER73" s="471"/>
      <c r="ES73" s="471"/>
      <c r="ET73" s="471"/>
      <c r="EU73" s="471"/>
      <c r="EV73" s="471"/>
      <c r="EW73" s="471"/>
      <c r="EX73" s="471"/>
      <c r="EY73" s="471"/>
      <c r="EZ73" s="471"/>
      <c r="FA73" s="471"/>
      <c r="FB73" s="471"/>
      <c r="FC73" s="471"/>
      <c r="FD73" s="471"/>
      <c r="FE73" s="472"/>
    </row>
    <row r="74" spans="1:161" ht="13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</row>
    <row r="75" spans="1:161" ht="13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</row>
    <row r="76" spans="1:161" ht="13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</row>
    <row r="77" spans="1:161" ht="13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</row>
    <row r="78" spans="1:161" ht="1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</row>
    <row r="79" spans="1:161" ht="13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</row>
    <row r="80" spans="1:161" ht="13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</row>
    <row r="81" spans="1:161" ht="13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</row>
    <row r="82" spans="1:161" ht="13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</row>
    <row r="83" spans="1:161" ht="13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  <c r="CC83" s="129"/>
      <c r="CD83" s="129"/>
      <c r="CE83" s="129"/>
      <c r="CF83" s="129"/>
      <c r="CG83" s="129"/>
      <c r="CH83" s="129"/>
      <c r="CI83" s="129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  <c r="EC83" s="129"/>
      <c r="ED83" s="129"/>
      <c r="EE83" s="129"/>
      <c r="EF83" s="129"/>
      <c r="EG83" s="129"/>
      <c r="EH83" s="129"/>
      <c r="EI83" s="129"/>
      <c r="EJ83" s="129"/>
      <c r="EK83" s="129"/>
      <c r="EL83" s="129"/>
      <c r="EM83" s="129"/>
      <c r="EN83" s="129"/>
      <c r="EO83" s="129"/>
      <c r="EP83" s="129"/>
      <c r="EQ83" s="129"/>
      <c r="ER83" s="129"/>
      <c r="ES83" s="129"/>
      <c r="ET83" s="129"/>
      <c r="EU83" s="129"/>
      <c r="EV83" s="129"/>
      <c r="EW83" s="129"/>
      <c r="EX83" s="129"/>
      <c r="EY83" s="129"/>
      <c r="EZ83" s="129"/>
      <c r="FA83" s="129"/>
      <c r="FB83" s="129"/>
      <c r="FC83" s="129"/>
      <c r="FD83" s="129"/>
      <c r="FE83" s="129"/>
    </row>
    <row r="84" spans="1:161" ht="13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  <c r="CC84" s="129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  <c r="EC84" s="129"/>
      <c r="ED84" s="129"/>
      <c r="EE84" s="129"/>
      <c r="EF84" s="129"/>
      <c r="EG84" s="129"/>
      <c r="EH84" s="129"/>
      <c r="EI84" s="129"/>
      <c r="EJ84" s="129"/>
      <c r="EK84" s="129"/>
      <c r="EL84" s="129"/>
      <c r="EM84" s="129"/>
      <c r="EN84" s="129"/>
      <c r="EO84" s="129"/>
      <c r="EP84" s="129"/>
      <c r="EQ84" s="129"/>
      <c r="ER84" s="129"/>
      <c r="ES84" s="129"/>
      <c r="ET84" s="129"/>
      <c r="EU84" s="129"/>
      <c r="EV84" s="129"/>
      <c r="EW84" s="129"/>
      <c r="EX84" s="129"/>
      <c r="EY84" s="129"/>
      <c r="EZ84" s="129"/>
      <c r="FA84" s="129"/>
      <c r="FB84" s="129"/>
      <c r="FC84" s="129"/>
      <c r="FD84" s="129"/>
      <c r="FE84" s="129"/>
    </row>
    <row r="85" spans="1:161" ht="13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  <c r="BS85" s="129"/>
      <c r="BT85" s="129"/>
      <c r="BU85" s="129"/>
      <c r="BV85" s="129"/>
      <c r="BW85" s="129"/>
      <c r="BX85" s="129"/>
      <c r="BY85" s="129"/>
      <c r="BZ85" s="129"/>
      <c r="CA85" s="129"/>
      <c r="CB85" s="129"/>
      <c r="CC85" s="129"/>
      <c r="CD85" s="129"/>
      <c r="CE85" s="129"/>
      <c r="CF85" s="129"/>
      <c r="CG85" s="129"/>
      <c r="CH85" s="129"/>
      <c r="CI85" s="129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  <c r="EC85" s="129"/>
      <c r="ED85" s="129"/>
      <c r="EE85" s="129"/>
      <c r="EF85" s="129"/>
      <c r="EG85" s="129"/>
      <c r="EH85" s="129"/>
      <c r="EI85" s="129"/>
      <c r="EJ85" s="129"/>
      <c r="EK85" s="129"/>
      <c r="EL85" s="129"/>
      <c r="EM85" s="129"/>
      <c r="EN85" s="129"/>
      <c r="EO85" s="129"/>
      <c r="EP85" s="129"/>
      <c r="EQ85" s="129"/>
      <c r="ER85" s="129"/>
      <c r="ES85" s="129"/>
      <c r="ET85" s="129"/>
      <c r="EU85" s="129"/>
      <c r="EV85" s="129"/>
      <c r="EW85" s="129"/>
      <c r="EX85" s="129"/>
      <c r="EY85" s="129"/>
      <c r="EZ85" s="129"/>
      <c r="FA85" s="129"/>
      <c r="FB85" s="129"/>
      <c r="FC85" s="129"/>
      <c r="FD85" s="129"/>
      <c r="FE85" s="129"/>
    </row>
    <row r="86" spans="1:161" ht="13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29"/>
      <c r="EE86" s="129"/>
      <c r="EF86" s="129"/>
      <c r="EG86" s="129"/>
      <c r="EH86" s="129"/>
      <c r="EI86" s="129"/>
      <c r="EJ86" s="129"/>
      <c r="EK86" s="129"/>
      <c r="EL86" s="129"/>
      <c r="EM86" s="129"/>
      <c r="EN86" s="129"/>
      <c r="EO86" s="129"/>
      <c r="EP86" s="129"/>
      <c r="EQ86" s="129"/>
      <c r="ER86" s="129"/>
      <c r="ES86" s="129"/>
      <c r="ET86" s="129"/>
      <c r="EU86" s="129"/>
      <c r="EV86" s="129"/>
      <c r="EW86" s="129"/>
      <c r="EX86" s="129"/>
      <c r="EY86" s="129"/>
      <c r="EZ86" s="129"/>
      <c r="FA86" s="129"/>
      <c r="FB86" s="129"/>
      <c r="FC86" s="129"/>
      <c r="FD86" s="129"/>
      <c r="FE86" s="129"/>
    </row>
    <row r="87" spans="1:161" ht="13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</row>
    <row r="88" spans="1:161" ht="13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  <c r="CC88" s="129"/>
      <c r="CD88" s="129"/>
      <c r="CE88" s="129"/>
      <c r="CF88" s="129"/>
      <c r="CG88" s="129"/>
      <c r="CH88" s="129"/>
      <c r="CI88" s="129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  <c r="EC88" s="129"/>
      <c r="ED88" s="129"/>
      <c r="EE88" s="129"/>
      <c r="EF88" s="129"/>
      <c r="EG88" s="129"/>
      <c r="EH88" s="129"/>
      <c r="EI88" s="129"/>
      <c r="EJ88" s="129"/>
      <c r="EK88" s="129"/>
      <c r="EL88" s="129"/>
      <c r="EM88" s="129"/>
      <c r="EN88" s="129"/>
      <c r="EO88" s="129"/>
      <c r="EP88" s="129"/>
      <c r="EQ88" s="129"/>
      <c r="ER88" s="129"/>
      <c r="ES88" s="129"/>
      <c r="ET88" s="129"/>
      <c r="EU88" s="129"/>
      <c r="EV88" s="129"/>
      <c r="EW88" s="129"/>
      <c r="EX88" s="129"/>
      <c r="EY88" s="129"/>
      <c r="EZ88" s="129"/>
      <c r="FA88" s="129"/>
      <c r="FB88" s="129"/>
      <c r="FC88" s="129"/>
      <c r="FD88" s="129"/>
      <c r="FE88" s="129"/>
    </row>
    <row r="89" spans="1:161" ht="13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</row>
    <row r="90" spans="1:161" ht="13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29"/>
      <c r="BY90" s="129"/>
      <c r="BZ90" s="129"/>
      <c r="CA90" s="129"/>
      <c r="CB90" s="129"/>
      <c r="CC90" s="129"/>
      <c r="CD90" s="129"/>
      <c r="CE90" s="129"/>
      <c r="CF90" s="129"/>
      <c r="CG90" s="129"/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129"/>
      <c r="EJ90" s="129"/>
      <c r="EK90" s="129"/>
      <c r="EL90" s="129"/>
      <c r="EM90" s="129"/>
      <c r="EN90" s="129"/>
      <c r="EO90" s="129"/>
      <c r="EP90" s="129"/>
      <c r="EQ90" s="129"/>
      <c r="ER90" s="129"/>
      <c r="ES90" s="129"/>
      <c r="ET90" s="129"/>
      <c r="EU90" s="129"/>
      <c r="EV90" s="129"/>
      <c r="EW90" s="129"/>
      <c r="EX90" s="129"/>
      <c r="EY90" s="129"/>
      <c r="EZ90" s="129"/>
      <c r="FA90" s="129"/>
      <c r="FB90" s="129"/>
      <c r="FC90" s="129"/>
      <c r="FD90" s="129"/>
      <c r="FE90" s="129"/>
    </row>
    <row r="91" spans="1:161" ht="13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  <c r="BW91" s="129"/>
      <c r="BX91" s="129"/>
      <c r="BY91" s="129"/>
      <c r="BZ91" s="129"/>
      <c r="CA91" s="129"/>
      <c r="CB91" s="129"/>
      <c r="CC91" s="129"/>
      <c r="CD91" s="129"/>
      <c r="CE91" s="129"/>
      <c r="CF91" s="129"/>
      <c r="CG91" s="129"/>
      <c r="CH91" s="129"/>
      <c r="CI91" s="129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  <c r="EC91" s="129"/>
      <c r="ED91" s="129"/>
      <c r="EE91" s="129"/>
      <c r="EF91" s="129"/>
      <c r="EG91" s="129"/>
      <c r="EH91" s="129"/>
      <c r="EI91" s="129"/>
      <c r="EJ91" s="129"/>
      <c r="EK91" s="129"/>
      <c r="EL91" s="129"/>
      <c r="EM91" s="129"/>
      <c r="EN91" s="129"/>
      <c r="EO91" s="129"/>
      <c r="EP91" s="129"/>
      <c r="EQ91" s="129"/>
      <c r="ER91" s="129"/>
      <c r="ES91" s="129"/>
      <c r="ET91" s="129"/>
      <c r="EU91" s="129"/>
      <c r="EV91" s="129"/>
      <c r="EW91" s="129"/>
      <c r="EX91" s="129"/>
      <c r="EY91" s="129"/>
      <c r="EZ91" s="129"/>
      <c r="FA91" s="129"/>
      <c r="FB91" s="129"/>
      <c r="FC91" s="129"/>
      <c r="FD91" s="129"/>
      <c r="FE91" s="129"/>
    </row>
    <row r="92" spans="1:161" ht="13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</row>
    <row r="93" spans="1:161" ht="13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</row>
    <row r="94" spans="1:161" ht="13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</row>
    <row r="95" spans="1:161" ht="13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  <c r="EC95" s="129"/>
      <c r="ED95" s="129"/>
      <c r="EE95" s="129"/>
      <c r="EF95" s="129"/>
      <c r="EG95" s="129"/>
      <c r="EH95" s="129"/>
      <c r="EI95" s="129"/>
      <c r="EJ95" s="129"/>
      <c r="EK95" s="129"/>
      <c r="EL95" s="129"/>
      <c r="EM95" s="129"/>
      <c r="EN95" s="129"/>
      <c r="EO95" s="129"/>
      <c r="EP95" s="129"/>
      <c r="EQ95" s="129"/>
      <c r="ER95" s="129"/>
      <c r="ES95" s="129"/>
      <c r="ET95" s="129"/>
      <c r="EU95" s="129"/>
      <c r="EV95" s="129"/>
      <c r="EW95" s="129"/>
      <c r="EX95" s="129"/>
      <c r="EY95" s="129"/>
      <c r="EZ95" s="129"/>
      <c r="FA95" s="129"/>
      <c r="FB95" s="129"/>
      <c r="FC95" s="129"/>
      <c r="FD95" s="129"/>
      <c r="FE95" s="129"/>
    </row>
    <row r="96" spans="1:161" ht="13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</row>
    <row r="97" spans="1:161" ht="13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</row>
    <row r="98" spans="1:161" ht="13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/>
      <c r="BX98" s="129"/>
      <c r="BY98" s="129"/>
      <c r="BZ98" s="129"/>
      <c r="CA98" s="129"/>
      <c r="CB98" s="129"/>
      <c r="CC98" s="129"/>
      <c r="CD98" s="129"/>
      <c r="CE98" s="129"/>
      <c r="CF98" s="129"/>
      <c r="CG98" s="129"/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A98" s="129"/>
      <c r="DB98" s="129"/>
      <c r="DC98" s="129"/>
      <c r="DD98" s="129"/>
      <c r="DE98" s="129"/>
      <c r="DF98" s="129"/>
      <c r="DG98" s="129"/>
      <c r="DH98" s="129"/>
      <c r="DI98" s="129"/>
      <c r="DJ98" s="129"/>
      <c r="DK98" s="129"/>
      <c r="DL98" s="129"/>
      <c r="DM98" s="129"/>
      <c r="DN98" s="129"/>
      <c r="DO98" s="129"/>
      <c r="DP98" s="129"/>
      <c r="DQ98" s="129"/>
      <c r="DR98" s="129"/>
      <c r="DS98" s="129"/>
      <c r="DT98" s="129"/>
      <c r="DU98" s="129"/>
      <c r="DV98" s="129"/>
      <c r="DW98" s="129"/>
      <c r="DX98" s="129"/>
      <c r="DY98" s="129"/>
      <c r="DZ98" s="129"/>
      <c r="EA98" s="129"/>
      <c r="EB98" s="129"/>
      <c r="EC98" s="129"/>
      <c r="ED98" s="129"/>
      <c r="EE98" s="129"/>
      <c r="EF98" s="129"/>
      <c r="EG98" s="129"/>
      <c r="EH98" s="129"/>
      <c r="EI98" s="129"/>
      <c r="EJ98" s="129"/>
      <c r="EK98" s="129"/>
      <c r="EL98" s="129"/>
      <c r="EM98" s="129"/>
      <c r="EN98" s="129"/>
      <c r="EO98" s="129"/>
      <c r="EP98" s="129"/>
      <c r="EQ98" s="129"/>
      <c r="ER98" s="129"/>
      <c r="ES98" s="129"/>
      <c r="ET98" s="129"/>
      <c r="EU98" s="129"/>
      <c r="EV98" s="129"/>
      <c r="EW98" s="129"/>
      <c r="EX98" s="129"/>
      <c r="EY98" s="129"/>
      <c r="EZ98" s="129"/>
      <c r="FA98" s="129"/>
      <c r="FB98" s="129"/>
      <c r="FC98" s="129"/>
      <c r="FD98" s="129"/>
      <c r="FE98" s="129"/>
    </row>
    <row r="99" spans="1:161" ht="13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29"/>
      <c r="BX99" s="129"/>
      <c r="BY99" s="129"/>
      <c r="BZ99" s="129"/>
      <c r="CA99" s="129"/>
      <c r="CB99" s="129"/>
      <c r="CC99" s="129"/>
      <c r="CD99" s="129"/>
      <c r="CE99" s="129"/>
      <c r="CF99" s="129"/>
      <c r="CG99" s="129"/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A99" s="129"/>
      <c r="DB99" s="129"/>
      <c r="DC99" s="129"/>
      <c r="DD99" s="129"/>
      <c r="DE99" s="129"/>
      <c r="DF99" s="129"/>
      <c r="DG99" s="129"/>
      <c r="DH99" s="129"/>
      <c r="DI99" s="129"/>
      <c r="DJ99" s="129"/>
      <c r="DK99" s="129"/>
      <c r="DL99" s="129"/>
      <c r="DM99" s="129"/>
      <c r="DN99" s="129"/>
      <c r="DO99" s="129"/>
      <c r="DP99" s="129"/>
      <c r="DQ99" s="129"/>
      <c r="DR99" s="129"/>
      <c r="DS99" s="129"/>
      <c r="DT99" s="129"/>
      <c r="DU99" s="129"/>
      <c r="DV99" s="129"/>
      <c r="DW99" s="129"/>
      <c r="DX99" s="129"/>
      <c r="DY99" s="129"/>
      <c r="DZ99" s="129"/>
      <c r="EA99" s="129"/>
      <c r="EB99" s="129"/>
      <c r="EC99" s="129"/>
      <c r="ED99" s="129"/>
      <c r="EE99" s="129"/>
      <c r="EF99" s="129"/>
      <c r="EG99" s="129"/>
      <c r="EH99" s="129"/>
      <c r="EI99" s="129"/>
      <c r="EJ99" s="129"/>
      <c r="EK99" s="129"/>
      <c r="EL99" s="129"/>
      <c r="EM99" s="129"/>
      <c r="EN99" s="129"/>
      <c r="EO99" s="129"/>
      <c r="EP99" s="129"/>
      <c r="EQ99" s="129"/>
      <c r="ER99" s="129"/>
      <c r="ES99" s="129"/>
      <c r="ET99" s="129"/>
      <c r="EU99" s="129"/>
      <c r="EV99" s="129"/>
      <c r="EW99" s="129"/>
      <c r="EX99" s="129"/>
      <c r="EY99" s="129"/>
      <c r="EZ99" s="129"/>
      <c r="FA99" s="129"/>
      <c r="FB99" s="129"/>
      <c r="FC99" s="129"/>
      <c r="FD99" s="129"/>
      <c r="FE99" s="129"/>
    </row>
    <row r="100" spans="1:161" ht="13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</row>
    <row r="101" spans="1:161" ht="13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</row>
    <row r="102" spans="1:161" ht="13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29"/>
      <c r="DB102" s="129"/>
      <c r="DC102" s="129"/>
      <c r="DD102" s="129"/>
      <c r="DE102" s="129"/>
      <c r="DF102" s="129"/>
      <c r="DG102" s="129"/>
      <c r="DH102" s="129"/>
      <c r="DI102" s="129"/>
      <c r="DJ102" s="129"/>
      <c r="DK102" s="129"/>
      <c r="DL102" s="129"/>
      <c r="DM102" s="129"/>
      <c r="DN102" s="129"/>
      <c r="DO102" s="129"/>
      <c r="DP102" s="129"/>
      <c r="DQ102" s="129"/>
      <c r="DR102" s="129"/>
      <c r="DS102" s="129"/>
      <c r="DT102" s="129"/>
      <c r="DU102" s="129"/>
      <c r="DV102" s="129"/>
      <c r="DW102" s="129"/>
      <c r="DX102" s="129"/>
      <c r="DY102" s="129"/>
      <c r="DZ102" s="129"/>
      <c r="EA102" s="129"/>
      <c r="EB102" s="129"/>
      <c r="EC102" s="129"/>
      <c r="ED102" s="129"/>
      <c r="EE102" s="129"/>
      <c r="EF102" s="129"/>
      <c r="EG102" s="129"/>
      <c r="EH102" s="129"/>
      <c r="EI102" s="129"/>
      <c r="EJ102" s="129"/>
      <c r="EK102" s="129"/>
      <c r="EL102" s="129"/>
      <c r="EM102" s="129"/>
      <c r="EN102" s="129"/>
      <c r="EO102" s="129"/>
      <c r="EP102" s="129"/>
      <c r="EQ102" s="129"/>
      <c r="ER102" s="129"/>
      <c r="ES102" s="129"/>
      <c r="ET102" s="129"/>
      <c r="EU102" s="129"/>
      <c r="EV102" s="129"/>
      <c r="EW102" s="129"/>
      <c r="EX102" s="129"/>
      <c r="EY102" s="129"/>
      <c r="EZ102" s="129"/>
      <c r="FA102" s="129"/>
      <c r="FB102" s="129"/>
      <c r="FC102" s="129"/>
      <c r="FD102" s="129"/>
      <c r="FE102" s="129"/>
    </row>
    <row r="103" spans="1:161" ht="13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  <c r="BS103" s="129"/>
      <c r="BT103" s="129"/>
      <c r="BU103" s="129"/>
      <c r="BV103" s="129"/>
      <c r="BW103" s="129"/>
      <c r="BX103" s="129"/>
      <c r="BY103" s="129"/>
      <c r="BZ103" s="129"/>
      <c r="CA103" s="129"/>
      <c r="CB103" s="129"/>
      <c r="CC103" s="129"/>
      <c r="CD103" s="129"/>
      <c r="CE103" s="129"/>
      <c r="CF103" s="129"/>
      <c r="CG103" s="129"/>
      <c r="CH103" s="129"/>
      <c r="CI103" s="129"/>
      <c r="CJ103" s="129"/>
      <c r="CK103" s="129"/>
      <c r="CL103" s="129"/>
      <c r="CM103" s="129"/>
      <c r="CN103" s="129"/>
      <c r="CO103" s="129"/>
      <c r="CP103" s="129"/>
      <c r="CQ103" s="129"/>
      <c r="CR103" s="129"/>
      <c r="CS103" s="129"/>
      <c r="CT103" s="129"/>
      <c r="CU103" s="129"/>
      <c r="CV103" s="129"/>
      <c r="CW103" s="129"/>
      <c r="CX103" s="129"/>
      <c r="CY103" s="129"/>
      <c r="CZ103" s="129"/>
      <c r="DA103" s="129"/>
      <c r="DB103" s="129"/>
      <c r="DC103" s="129"/>
      <c r="DD103" s="129"/>
      <c r="DE103" s="129"/>
      <c r="DF103" s="129"/>
      <c r="DG103" s="129"/>
      <c r="DH103" s="129"/>
      <c r="DI103" s="129"/>
      <c r="DJ103" s="129"/>
      <c r="DK103" s="129"/>
      <c r="DL103" s="129"/>
      <c r="DM103" s="129"/>
      <c r="DN103" s="129"/>
      <c r="DO103" s="129"/>
      <c r="DP103" s="129"/>
      <c r="DQ103" s="129"/>
      <c r="DR103" s="129"/>
      <c r="DS103" s="129"/>
      <c r="DT103" s="129"/>
      <c r="DU103" s="129"/>
      <c r="DV103" s="129"/>
      <c r="DW103" s="129"/>
      <c r="DX103" s="129"/>
      <c r="DY103" s="129"/>
      <c r="DZ103" s="129"/>
      <c r="EA103" s="129"/>
      <c r="EB103" s="129"/>
      <c r="EC103" s="129"/>
      <c r="ED103" s="129"/>
      <c r="EE103" s="129"/>
      <c r="EF103" s="129"/>
      <c r="EG103" s="129"/>
      <c r="EH103" s="129"/>
      <c r="EI103" s="129"/>
      <c r="EJ103" s="129"/>
      <c r="EK103" s="129"/>
      <c r="EL103" s="129"/>
      <c r="EM103" s="129"/>
      <c r="EN103" s="129"/>
      <c r="EO103" s="129"/>
      <c r="EP103" s="129"/>
      <c r="EQ103" s="129"/>
      <c r="ER103" s="129"/>
      <c r="ES103" s="129"/>
      <c r="ET103" s="129"/>
      <c r="EU103" s="129"/>
      <c r="EV103" s="129"/>
      <c r="EW103" s="129"/>
      <c r="EX103" s="129"/>
      <c r="EY103" s="129"/>
      <c r="EZ103" s="129"/>
      <c r="FA103" s="129"/>
      <c r="FB103" s="129"/>
      <c r="FC103" s="129"/>
      <c r="FD103" s="129"/>
      <c r="FE103" s="129"/>
    </row>
    <row r="104" spans="1:161" ht="13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  <c r="BP104" s="129"/>
      <c r="BQ104" s="129"/>
      <c r="BR104" s="129"/>
      <c r="BS104" s="129"/>
      <c r="BT104" s="129"/>
      <c r="BU104" s="129"/>
      <c r="BV104" s="129"/>
      <c r="BW104" s="129"/>
      <c r="BX104" s="129"/>
      <c r="BY104" s="129"/>
      <c r="BZ104" s="129"/>
      <c r="CA104" s="129"/>
      <c r="CB104" s="129"/>
      <c r="CC104" s="129"/>
      <c r="CD104" s="129"/>
      <c r="CE104" s="129"/>
      <c r="CF104" s="129"/>
      <c r="CG104" s="129"/>
      <c r="CH104" s="129"/>
      <c r="CI104" s="129"/>
      <c r="CJ104" s="129"/>
      <c r="CK104" s="129"/>
      <c r="CL104" s="129"/>
      <c r="CM104" s="129"/>
      <c r="CN104" s="129"/>
      <c r="CO104" s="129"/>
      <c r="CP104" s="129"/>
      <c r="CQ104" s="129"/>
      <c r="CR104" s="129"/>
      <c r="CS104" s="129"/>
      <c r="CT104" s="129"/>
      <c r="CU104" s="129"/>
      <c r="CV104" s="129"/>
      <c r="CW104" s="129"/>
      <c r="CX104" s="129"/>
      <c r="CY104" s="129"/>
      <c r="CZ104" s="129"/>
      <c r="DA104" s="129"/>
      <c r="DB104" s="129"/>
      <c r="DC104" s="129"/>
      <c r="DD104" s="129"/>
      <c r="DE104" s="129"/>
      <c r="DF104" s="129"/>
      <c r="DG104" s="129"/>
      <c r="DH104" s="129"/>
      <c r="DI104" s="129"/>
      <c r="DJ104" s="129"/>
      <c r="DK104" s="129"/>
      <c r="DL104" s="129"/>
      <c r="DM104" s="129"/>
      <c r="DN104" s="129"/>
      <c r="DO104" s="129"/>
      <c r="DP104" s="129"/>
      <c r="DQ104" s="129"/>
      <c r="DR104" s="129"/>
      <c r="DS104" s="129"/>
      <c r="DT104" s="129"/>
      <c r="DU104" s="129"/>
      <c r="DV104" s="129"/>
      <c r="DW104" s="129"/>
      <c r="DX104" s="129"/>
      <c r="DY104" s="129"/>
      <c r="DZ104" s="129"/>
      <c r="EA104" s="129"/>
      <c r="EB104" s="129"/>
      <c r="EC104" s="129"/>
      <c r="ED104" s="129"/>
      <c r="EE104" s="129"/>
      <c r="EF104" s="129"/>
      <c r="EG104" s="129"/>
      <c r="EH104" s="129"/>
      <c r="EI104" s="129"/>
      <c r="EJ104" s="129"/>
      <c r="EK104" s="129"/>
      <c r="EL104" s="129"/>
      <c r="EM104" s="129"/>
      <c r="EN104" s="129"/>
      <c r="EO104" s="129"/>
      <c r="EP104" s="129"/>
      <c r="EQ104" s="129"/>
      <c r="ER104" s="129"/>
      <c r="ES104" s="129"/>
      <c r="ET104" s="129"/>
      <c r="EU104" s="129"/>
      <c r="EV104" s="129"/>
      <c r="EW104" s="129"/>
      <c r="EX104" s="129"/>
      <c r="EY104" s="129"/>
      <c r="EZ104" s="129"/>
      <c r="FA104" s="129"/>
      <c r="FB104" s="129"/>
      <c r="FC104" s="129"/>
      <c r="FD104" s="129"/>
      <c r="FE104" s="129"/>
    </row>
    <row r="105" spans="1:161" ht="13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  <c r="BW105" s="129"/>
      <c r="BX105" s="129"/>
      <c r="BY105" s="129"/>
      <c r="BZ105" s="129"/>
      <c r="CA105" s="129"/>
      <c r="CB105" s="129"/>
      <c r="CC105" s="129"/>
      <c r="CD105" s="129"/>
      <c r="CE105" s="129"/>
      <c r="CF105" s="129"/>
      <c r="CG105" s="129"/>
      <c r="CH105" s="129"/>
      <c r="CI105" s="129"/>
      <c r="CJ105" s="129"/>
      <c r="CK105" s="129"/>
      <c r="CL105" s="129"/>
      <c r="CM105" s="129"/>
      <c r="CN105" s="129"/>
      <c r="CO105" s="129"/>
      <c r="CP105" s="129"/>
      <c r="CQ105" s="129"/>
      <c r="CR105" s="129"/>
      <c r="CS105" s="129"/>
      <c r="CT105" s="129"/>
      <c r="CU105" s="129"/>
      <c r="CV105" s="129"/>
      <c r="CW105" s="129"/>
      <c r="CX105" s="129"/>
      <c r="CY105" s="129"/>
      <c r="CZ105" s="129"/>
      <c r="DA105" s="129"/>
      <c r="DB105" s="129"/>
      <c r="DC105" s="129"/>
      <c r="DD105" s="129"/>
      <c r="DE105" s="129"/>
      <c r="DF105" s="129"/>
      <c r="DG105" s="129"/>
      <c r="DH105" s="129"/>
      <c r="DI105" s="129"/>
      <c r="DJ105" s="129"/>
      <c r="DK105" s="129"/>
      <c r="DL105" s="129"/>
      <c r="DM105" s="129"/>
      <c r="DN105" s="129"/>
      <c r="DO105" s="129"/>
      <c r="DP105" s="129"/>
      <c r="DQ105" s="129"/>
      <c r="DR105" s="129"/>
      <c r="DS105" s="129"/>
      <c r="DT105" s="129"/>
      <c r="DU105" s="129"/>
      <c r="DV105" s="129"/>
      <c r="DW105" s="129"/>
      <c r="DX105" s="129"/>
      <c r="DY105" s="129"/>
      <c r="DZ105" s="129"/>
      <c r="EA105" s="129"/>
      <c r="EB105" s="129"/>
      <c r="EC105" s="129"/>
      <c r="ED105" s="129"/>
      <c r="EE105" s="129"/>
      <c r="EF105" s="129"/>
      <c r="EG105" s="129"/>
      <c r="EH105" s="129"/>
      <c r="EI105" s="129"/>
      <c r="EJ105" s="129"/>
      <c r="EK105" s="129"/>
      <c r="EL105" s="129"/>
      <c r="EM105" s="129"/>
      <c r="EN105" s="129"/>
      <c r="EO105" s="129"/>
      <c r="EP105" s="129"/>
      <c r="EQ105" s="129"/>
      <c r="ER105" s="129"/>
      <c r="ES105" s="129"/>
      <c r="ET105" s="129"/>
      <c r="EU105" s="129"/>
      <c r="EV105" s="129"/>
      <c r="EW105" s="129"/>
      <c r="EX105" s="129"/>
      <c r="EY105" s="129"/>
      <c r="EZ105" s="129"/>
      <c r="FA105" s="129"/>
      <c r="FB105" s="129"/>
      <c r="FC105" s="129"/>
      <c r="FD105" s="129"/>
      <c r="FE105" s="129"/>
    </row>
    <row r="106" spans="1:161" ht="13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29"/>
      <c r="EL106" s="129"/>
      <c r="EM106" s="129"/>
      <c r="EN106" s="129"/>
      <c r="EO106" s="129"/>
      <c r="EP106" s="129"/>
      <c r="EQ106" s="129"/>
      <c r="ER106" s="129"/>
      <c r="ES106" s="129"/>
      <c r="ET106" s="129"/>
      <c r="EU106" s="129"/>
      <c r="EV106" s="129"/>
      <c r="EW106" s="129"/>
      <c r="EX106" s="129"/>
      <c r="EY106" s="129"/>
      <c r="EZ106" s="129"/>
      <c r="FA106" s="129"/>
      <c r="FB106" s="129"/>
      <c r="FC106" s="129"/>
      <c r="FD106" s="129"/>
      <c r="FE106" s="129"/>
    </row>
    <row r="107" spans="1:161" ht="13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129"/>
      <c r="BT107" s="129"/>
      <c r="BU107" s="129"/>
      <c r="BV107" s="129"/>
      <c r="BW107" s="129"/>
      <c r="BX107" s="129"/>
      <c r="BY107" s="129"/>
      <c r="BZ107" s="129"/>
      <c r="CA107" s="129"/>
      <c r="CB107" s="129"/>
      <c r="CC107" s="129"/>
      <c r="CD107" s="129"/>
      <c r="CE107" s="129"/>
      <c r="CF107" s="129"/>
      <c r="CG107" s="129"/>
      <c r="CH107" s="129"/>
      <c r="CI107" s="129"/>
      <c r="CJ107" s="129"/>
      <c r="CK107" s="129"/>
      <c r="CL107" s="129"/>
      <c r="CM107" s="129"/>
      <c r="CN107" s="129"/>
      <c r="CO107" s="129"/>
      <c r="CP107" s="129"/>
      <c r="CQ107" s="129"/>
      <c r="CR107" s="129"/>
      <c r="CS107" s="129"/>
      <c r="CT107" s="129"/>
      <c r="CU107" s="129"/>
      <c r="CV107" s="129"/>
      <c r="CW107" s="129"/>
      <c r="CX107" s="129"/>
      <c r="CY107" s="129"/>
      <c r="CZ107" s="129"/>
      <c r="DA107" s="129"/>
      <c r="DB107" s="129"/>
      <c r="DC107" s="129"/>
      <c r="DD107" s="129"/>
      <c r="DE107" s="129"/>
      <c r="DF107" s="129"/>
      <c r="DG107" s="129"/>
      <c r="DH107" s="129"/>
      <c r="DI107" s="129"/>
      <c r="DJ107" s="129"/>
      <c r="DK107" s="129"/>
      <c r="DL107" s="129"/>
      <c r="DM107" s="129"/>
      <c r="DN107" s="129"/>
      <c r="DO107" s="129"/>
      <c r="DP107" s="129"/>
      <c r="DQ107" s="129"/>
      <c r="DR107" s="129"/>
      <c r="DS107" s="129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29"/>
      <c r="ED107" s="129"/>
      <c r="EE107" s="129"/>
      <c r="EF107" s="129"/>
      <c r="EG107" s="129"/>
      <c r="EH107" s="129"/>
      <c r="EI107" s="129"/>
      <c r="EJ107" s="129"/>
      <c r="EK107" s="129"/>
      <c r="EL107" s="129"/>
      <c r="EM107" s="129"/>
      <c r="EN107" s="129"/>
      <c r="EO107" s="129"/>
      <c r="EP107" s="129"/>
      <c r="EQ107" s="129"/>
      <c r="ER107" s="129"/>
      <c r="ES107" s="129"/>
      <c r="ET107" s="129"/>
      <c r="EU107" s="129"/>
      <c r="EV107" s="129"/>
      <c r="EW107" s="129"/>
      <c r="EX107" s="129"/>
      <c r="EY107" s="129"/>
      <c r="EZ107" s="129"/>
      <c r="FA107" s="129"/>
      <c r="FB107" s="129"/>
      <c r="FC107" s="129"/>
      <c r="FD107" s="129"/>
      <c r="FE107" s="129"/>
    </row>
    <row r="108" spans="1:161" ht="13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129"/>
      <c r="BT108" s="129"/>
      <c r="BU108" s="129"/>
      <c r="BV108" s="129"/>
      <c r="BW108" s="129"/>
      <c r="BX108" s="129"/>
      <c r="BY108" s="129"/>
      <c r="BZ108" s="129"/>
      <c r="CA108" s="129"/>
      <c r="CB108" s="129"/>
      <c r="CC108" s="129"/>
      <c r="CD108" s="129"/>
      <c r="CE108" s="129"/>
      <c r="CF108" s="129"/>
      <c r="CG108" s="129"/>
      <c r="CH108" s="129"/>
      <c r="CI108" s="129"/>
      <c r="CJ108" s="129"/>
      <c r="CK108" s="129"/>
      <c r="CL108" s="129"/>
      <c r="CM108" s="129"/>
      <c r="CN108" s="129"/>
      <c r="CO108" s="129"/>
      <c r="CP108" s="129"/>
      <c r="CQ108" s="129"/>
      <c r="CR108" s="129"/>
      <c r="CS108" s="129"/>
      <c r="CT108" s="129"/>
      <c r="CU108" s="129"/>
      <c r="CV108" s="129"/>
      <c r="CW108" s="129"/>
      <c r="CX108" s="129"/>
      <c r="CY108" s="129"/>
      <c r="CZ108" s="129"/>
      <c r="DA108" s="129"/>
      <c r="DB108" s="129"/>
      <c r="DC108" s="129"/>
      <c r="DD108" s="129"/>
      <c r="DE108" s="129"/>
      <c r="DF108" s="129"/>
      <c r="DG108" s="129"/>
      <c r="DH108" s="129"/>
      <c r="DI108" s="129"/>
      <c r="DJ108" s="129"/>
      <c r="DK108" s="129"/>
      <c r="DL108" s="129"/>
      <c r="DM108" s="129"/>
      <c r="DN108" s="129"/>
      <c r="DO108" s="129"/>
      <c r="DP108" s="129"/>
      <c r="DQ108" s="129"/>
      <c r="DR108" s="129"/>
      <c r="DS108" s="129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29"/>
      <c r="ED108" s="129"/>
      <c r="EE108" s="129"/>
      <c r="EF108" s="129"/>
      <c r="EG108" s="129"/>
      <c r="EH108" s="129"/>
      <c r="EI108" s="129"/>
      <c r="EJ108" s="129"/>
      <c r="EK108" s="129"/>
      <c r="EL108" s="129"/>
      <c r="EM108" s="129"/>
      <c r="EN108" s="129"/>
      <c r="EO108" s="129"/>
      <c r="EP108" s="129"/>
      <c r="EQ108" s="129"/>
      <c r="ER108" s="129"/>
      <c r="ES108" s="129"/>
      <c r="ET108" s="129"/>
      <c r="EU108" s="129"/>
      <c r="EV108" s="129"/>
      <c r="EW108" s="129"/>
      <c r="EX108" s="129"/>
      <c r="EY108" s="129"/>
      <c r="EZ108" s="129"/>
      <c r="FA108" s="129"/>
      <c r="FB108" s="129"/>
      <c r="FC108" s="129"/>
      <c r="FD108" s="129"/>
      <c r="FE108" s="129"/>
    </row>
    <row r="109" spans="1:161" ht="13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/>
      <c r="BV109" s="129"/>
      <c r="BW109" s="129"/>
      <c r="BX109" s="129"/>
      <c r="BY109" s="129"/>
      <c r="BZ109" s="129"/>
      <c r="CA109" s="129"/>
      <c r="CB109" s="129"/>
      <c r="CC109" s="129"/>
      <c r="CD109" s="129"/>
      <c r="CE109" s="129"/>
      <c r="CF109" s="129"/>
      <c r="CG109" s="129"/>
      <c r="CH109" s="129"/>
      <c r="CI109" s="129"/>
      <c r="CJ109" s="129"/>
      <c r="CK109" s="129"/>
      <c r="CL109" s="129"/>
      <c r="CM109" s="129"/>
      <c r="CN109" s="129"/>
      <c r="CO109" s="129"/>
      <c r="CP109" s="129"/>
      <c r="CQ109" s="129"/>
      <c r="CR109" s="129"/>
      <c r="CS109" s="129"/>
      <c r="CT109" s="129"/>
      <c r="CU109" s="129"/>
      <c r="CV109" s="129"/>
      <c r="CW109" s="129"/>
      <c r="CX109" s="129"/>
      <c r="CY109" s="129"/>
      <c r="CZ109" s="129"/>
      <c r="DA109" s="129"/>
      <c r="DB109" s="129"/>
      <c r="DC109" s="129"/>
      <c r="DD109" s="129"/>
      <c r="DE109" s="129"/>
      <c r="DF109" s="129"/>
      <c r="DG109" s="129"/>
      <c r="DH109" s="129"/>
      <c r="DI109" s="129"/>
      <c r="DJ109" s="129"/>
      <c r="DK109" s="129"/>
      <c r="DL109" s="129"/>
      <c r="DM109" s="129"/>
      <c r="DN109" s="129"/>
      <c r="DO109" s="129"/>
      <c r="DP109" s="129"/>
      <c r="DQ109" s="129"/>
      <c r="DR109" s="129"/>
      <c r="DS109" s="129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29"/>
      <c r="ED109" s="129"/>
      <c r="EE109" s="129"/>
      <c r="EF109" s="129"/>
      <c r="EG109" s="129"/>
      <c r="EH109" s="129"/>
      <c r="EI109" s="129"/>
      <c r="EJ109" s="129"/>
      <c r="EK109" s="129"/>
      <c r="EL109" s="129"/>
      <c r="EM109" s="129"/>
      <c r="EN109" s="129"/>
      <c r="EO109" s="129"/>
      <c r="EP109" s="129"/>
      <c r="EQ109" s="129"/>
      <c r="ER109" s="129"/>
      <c r="ES109" s="129"/>
      <c r="ET109" s="129"/>
      <c r="EU109" s="129"/>
      <c r="EV109" s="129"/>
      <c r="EW109" s="129"/>
      <c r="EX109" s="129"/>
      <c r="EY109" s="129"/>
      <c r="EZ109" s="129"/>
      <c r="FA109" s="129"/>
      <c r="FB109" s="129"/>
      <c r="FC109" s="129"/>
      <c r="FD109" s="129"/>
      <c r="FE109" s="129"/>
    </row>
    <row r="110" spans="1:161" ht="13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  <c r="BS110" s="129"/>
      <c r="BT110" s="129"/>
      <c r="BU110" s="129"/>
      <c r="BV110" s="129"/>
      <c r="BW110" s="129"/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/>
      <c r="CI110" s="129"/>
      <c r="CJ110" s="129"/>
      <c r="CK110" s="129"/>
      <c r="CL110" s="129"/>
      <c r="CM110" s="129"/>
      <c r="CN110" s="129"/>
      <c r="CO110" s="129"/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29"/>
      <c r="DB110" s="129"/>
      <c r="DC110" s="129"/>
      <c r="DD110" s="129"/>
      <c r="DE110" s="129"/>
      <c r="DF110" s="129"/>
      <c r="DG110" s="129"/>
      <c r="DH110" s="129"/>
      <c r="DI110" s="129"/>
      <c r="DJ110" s="129"/>
      <c r="DK110" s="129"/>
      <c r="DL110" s="129"/>
      <c r="DM110" s="129"/>
      <c r="DN110" s="129"/>
      <c r="DO110" s="129"/>
      <c r="DP110" s="129"/>
      <c r="DQ110" s="129"/>
      <c r="DR110" s="129"/>
      <c r="DS110" s="129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29"/>
      <c r="ED110" s="129"/>
      <c r="EE110" s="129"/>
      <c r="EF110" s="129"/>
      <c r="EG110" s="129"/>
      <c r="EH110" s="129"/>
      <c r="EI110" s="129"/>
      <c r="EJ110" s="129"/>
      <c r="EK110" s="129"/>
      <c r="EL110" s="129"/>
      <c r="EM110" s="129"/>
      <c r="EN110" s="129"/>
      <c r="EO110" s="129"/>
      <c r="EP110" s="129"/>
      <c r="EQ110" s="129"/>
      <c r="ER110" s="129"/>
      <c r="ES110" s="129"/>
      <c r="ET110" s="129"/>
      <c r="EU110" s="129"/>
      <c r="EV110" s="129"/>
      <c r="EW110" s="129"/>
      <c r="EX110" s="129"/>
      <c r="EY110" s="129"/>
      <c r="EZ110" s="129"/>
      <c r="FA110" s="129"/>
      <c r="FB110" s="129"/>
      <c r="FC110" s="129"/>
      <c r="FD110" s="129"/>
      <c r="FE110" s="129"/>
    </row>
    <row r="111" spans="1:161" ht="1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129"/>
      <c r="BT111" s="129"/>
      <c r="BU111" s="129"/>
      <c r="BV111" s="129"/>
      <c r="BW111" s="129"/>
      <c r="BX111" s="129"/>
      <c r="BY111" s="129"/>
      <c r="BZ111" s="129"/>
      <c r="CA111" s="129"/>
      <c r="CB111" s="129"/>
      <c r="CC111" s="129"/>
      <c r="CD111" s="129"/>
      <c r="CE111" s="129"/>
      <c r="CF111" s="129"/>
      <c r="CG111" s="129"/>
      <c r="CH111" s="129"/>
      <c r="CI111" s="129"/>
      <c r="CJ111" s="129"/>
      <c r="CK111" s="129"/>
      <c r="CL111" s="129"/>
      <c r="CM111" s="129"/>
      <c r="CN111" s="129"/>
      <c r="CO111" s="129"/>
      <c r="CP111" s="129"/>
      <c r="CQ111" s="129"/>
      <c r="CR111" s="129"/>
      <c r="CS111" s="129"/>
      <c r="CT111" s="129"/>
      <c r="CU111" s="129"/>
      <c r="CV111" s="129"/>
      <c r="CW111" s="129"/>
      <c r="CX111" s="129"/>
      <c r="CY111" s="129"/>
      <c r="CZ111" s="129"/>
      <c r="DA111" s="129"/>
      <c r="DB111" s="129"/>
      <c r="DC111" s="129"/>
      <c r="DD111" s="129"/>
      <c r="DE111" s="129"/>
      <c r="DF111" s="129"/>
      <c r="DG111" s="129"/>
      <c r="DH111" s="129"/>
      <c r="DI111" s="129"/>
      <c r="DJ111" s="129"/>
      <c r="DK111" s="129"/>
      <c r="DL111" s="129"/>
      <c r="DM111" s="129"/>
      <c r="DN111" s="129"/>
      <c r="DO111" s="129"/>
      <c r="DP111" s="129"/>
      <c r="DQ111" s="129"/>
      <c r="DR111" s="129"/>
      <c r="DS111" s="129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29"/>
      <c r="ED111" s="129"/>
      <c r="EE111" s="129"/>
      <c r="EF111" s="129"/>
      <c r="EG111" s="129"/>
      <c r="EH111" s="129"/>
      <c r="EI111" s="129"/>
      <c r="EJ111" s="129"/>
      <c r="EK111" s="129"/>
      <c r="EL111" s="129"/>
      <c r="EM111" s="129"/>
      <c r="EN111" s="129"/>
      <c r="EO111" s="129"/>
      <c r="EP111" s="129"/>
      <c r="EQ111" s="129"/>
      <c r="ER111" s="129"/>
      <c r="ES111" s="129"/>
      <c r="ET111" s="129"/>
      <c r="EU111" s="129"/>
      <c r="EV111" s="129"/>
      <c r="EW111" s="129"/>
      <c r="EX111" s="129"/>
      <c r="EY111" s="129"/>
      <c r="EZ111" s="129"/>
      <c r="FA111" s="129"/>
      <c r="FB111" s="129"/>
      <c r="FC111" s="129"/>
      <c r="FD111" s="129"/>
      <c r="FE111" s="129"/>
    </row>
    <row r="112" spans="1:161" ht="1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29"/>
      <c r="BZ112" s="129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29"/>
      <c r="CK112" s="129"/>
      <c r="CL112" s="129"/>
      <c r="CM112" s="129"/>
      <c r="CN112" s="129"/>
      <c r="CO112" s="129"/>
      <c r="CP112" s="129"/>
      <c r="CQ112" s="129"/>
      <c r="CR112" s="129"/>
      <c r="CS112" s="129"/>
      <c r="CT112" s="129"/>
      <c r="CU112" s="129"/>
      <c r="CV112" s="129"/>
      <c r="CW112" s="129"/>
      <c r="CX112" s="129"/>
      <c r="CY112" s="129"/>
      <c r="CZ112" s="129"/>
      <c r="DA112" s="129"/>
      <c r="DB112" s="129"/>
      <c r="DC112" s="129"/>
      <c r="DD112" s="129"/>
      <c r="DE112" s="129"/>
      <c r="DF112" s="129"/>
      <c r="DG112" s="129"/>
      <c r="DH112" s="129"/>
      <c r="DI112" s="129"/>
      <c r="DJ112" s="129"/>
      <c r="DK112" s="129"/>
      <c r="DL112" s="129"/>
      <c r="DM112" s="129"/>
      <c r="DN112" s="129"/>
      <c r="DO112" s="129"/>
      <c r="DP112" s="129"/>
      <c r="DQ112" s="129"/>
      <c r="DR112" s="129"/>
      <c r="DS112" s="129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29"/>
      <c r="ED112" s="129"/>
      <c r="EE112" s="129"/>
      <c r="EF112" s="129"/>
      <c r="EG112" s="129"/>
      <c r="EH112" s="129"/>
      <c r="EI112" s="129"/>
      <c r="EJ112" s="129"/>
      <c r="EK112" s="129"/>
      <c r="EL112" s="129"/>
      <c r="EM112" s="129"/>
      <c r="EN112" s="129"/>
      <c r="EO112" s="129"/>
      <c r="EP112" s="129"/>
      <c r="EQ112" s="129"/>
      <c r="ER112" s="129"/>
      <c r="ES112" s="129"/>
      <c r="ET112" s="129"/>
      <c r="EU112" s="129"/>
      <c r="EV112" s="129"/>
      <c r="EW112" s="129"/>
      <c r="EX112" s="129"/>
      <c r="EY112" s="129"/>
      <c r="EZ112" s="129"/>
      <c r="FA112" s="129"/>
      <c r="FB112" s="129"/>
      <c r="FC112" s="129"/>
      <c r="FD112" s="129"/>
      <c r="FE112" s="129"/>
    </row>
    <row r="113" spans="1:161" ht="13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29"/>
      <c r="BY113" s="129"/>
      <c r="BZ113" s="129"/>
      <c r="CA113" s="129"/>
      <c r="CB113" s="129"/>
      <c r="CC113" s="129"/>
      <c r="CD113" s="129"/>
      <c r="CE113" s="129"/>
      <c r="CF113" s="129"/>
      <c r="CG113" s="129"/>
      <c r="CH113" s="129"/>
      <c r="CI113" s="129"/>
      <c r="CJ113" s="129"/>
      <c r="CK113" s="129"/>
      <c r="CL113" s="129"/>
      <c r="CM113" s="129"/>
      <c r="CN113" s="129"/>
      <c r="CO113" s="129"/>
      <c r="CP113" s="129"/>
      <c r="CQ113" s="129"/>
      <c r="CR113" s="129"/>
      <c r="CS113" s="129"/>
      <c r="CT113" s="129"/>
      <c r="CU113" s="129"/>
      <c r="CV113" s="129"/>
      <c r="CW113" s="129"/>
      <c r="CX113" s="129"/>
      <c r="CY113" s="129"/>
      <c r="CZ113" s="129"/>
      <c r="DA113" s="129"/>
      <c r="DB113" s="129"/>
      <c r="DC113" s="129"/>
      <c r="DD113" s="129"/>
      <c r="DE113" s="129"/>
      <c r="DF113" s="129"/>
      <c r="DG113" s="129"/>
      <c r="DH113" s="129"/>
      <c r="DI113" s="129"/>
      <c r="DJ113" s="129"/>
      <c r="DK113" s="129"/>
      <c r="DL113" s="129"/>
      <c r="DM113" s="129"/>
      <c r="DN113" s="129"/>
      <c r="DO113" s="129"/>
      <c r="DP113" s="129"/>
      <c r="DQ113" s="129"/>
      <c r="DR113" s="129"/>
      <c r="DS113" s="129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29"/>
      <c r="ED113" s="129"/>
      <c r="EE113" s="129"/>
      <c r="EF113" s="129"/>
      <c r="EG113" s="129"/>
      <c r="EH113" s="129"/>
      <c r="EI113" s="129"/>
      <c r="EJ113" s="129"/>
      <c r="EK113" s="129"/>
      <c r="EL113" s="129"/>
      <c r="EM113" s="129"/>
      <c r="EN113" s="129"/>
      <c r="EO113" s="129"/>
      <c r="EP113" s="129"/>
      <c r="EQ113" s="129"/>
      <c r="ER113" s="129"/>
      <c r="ES113" s="129"/>
      <c r="ET113" s="129"/>
      <c r="EU113" s="129"/>
      <c r="EV113" s="129"/>
      <c r="EW113" s="129"/>
      <c r="EX113" s="129"/>
      <c r="EY113" s="129"/>
      <c r="EZ113" s="129"/>
      <c r="FA113" s="129"/>
      <c r="FB113" s="129"/>
      <c r="FC113" s="129"/>
      <c r="FD113" s="129"/>
      <c r="FE113" s="129"/>
    </row>
    <row r="114" spans="1:161" ht="13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29"/>
      <c r="BY114" s="129"/>
      <c r="BZ114" s="129"/>
      <c r="CA114" s="129"/>
      <c r="CB114" s="129"/>
      <c r="CC114" s="129"/>
      <c r="CD114" s="129"/>
      <c r="CE114" s="129"/>
      <c r="CF114" s="129"/>
      <c r="CG114" s="129"/>
      <c r="CH114" s="129"/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29"/>
      <c r="CS114" s="129"/>
      <c r="CT114" s="129"/>
      <c r="CU114" s="129"/>
      <c r="CV114" s="129"/>
      <c r="CW114" s="129"/>
      <c r="CX114" s="129"/>
      <c r="CY114" s="129"/>
      <c r="CZ114" s="129"/>
      <c r="DA114" s="129"/>
      <c r="DB114" s="129"/>
      <c r="DC114" s="129"/>
      <c r="DD114" s="129"/>
      <c r="DE114" s="129"/>
      <c r="DF114" s="129"/>
      <c r="DG114" s="129"/>
      <c r="DH114" s="129"/>
      <c r="DI114" s="129"/>
      <c r="DJ114" s="129"/>
      <c r="DK114" s="129"/>
      <c r="DL114" s="129"/>
      <c r="DM114" s="129"/>
      <c r="DN114" s="129"/>
      <c r="DO114" s="129"/>
      <c r="DP114" s="129"/>
      <c r="DQ114" s="129"/>
      <c r="DR114" s="129"/>
      <c r="DS114" s="129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29"/>
      <c r="ED114" s="129"/>
      <c r="EE114" s="129"/>
      <c r="EF114" s="129"/>
      <c r="EG114" s="129"/>
      <c r="EH114" s="129"/>
      <c r="EI114" s="129"/>
      <c r="EJ114" s="129"/>
      <c r="EK114" s="129"/>
      <c r="EL114" s="129"/>
      <c r="EM114" s="129"/>
      <c r="EN114" s="129"/>
      <c r="EO114" s="129"/>
      <c r="EP114" s="129"/>
      <c r="EQ114" s="129"/>
      <c r="ER114" s="129"/>
      <c r="ES114" s="129"/>
      <c r="ET114" s="129"/>
      <c r="EU114" s="129"/>
      <c r="EV114" s="129"/>
      <c r="EW114" s="129"/>
      <c r="EX114" s="129"/>
      <c r="EY114" s="129"/>
      <c r="EZ114" s="129"/>
      <c r="FA114" s="129"/>
      <c r="FB114" s="129"/>
      <c r="FC114" s="129"/>
      <c r="FD114" s="129"/>
      <c r="FE114" s="129"/>
    </row>
    <row r="115" spans="1:161" ht="13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29"/>
      <c r="BZ115" s="129"/>
      <c r="CA115" s="129"/>
      <c r="CB115" s="129"/>
      <c r="CC115" s="129"/>
      <c r="CD115" s="129"/>
      <c r="CE115" s="129"/>
      <c r="CF115" s="129"/>
      <c r="CG115" s="129"/>
      <c r="CH115" s="129"/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29"/>
      <c r="CS115" s="129"/>
      <c r="CT115" s="129"/>
      <c r="CU115" s="129"/>
      <c r="CV115" s="129"/>
      <c r="CW115" s="129"/>
      <c r="CX115" s="129"/>
      <c r="CY115" s="129"/>
      <c r="CZ115" s="129"/>
      <c r="DA115" s="129"/>
      <c r="DB115" s="129"/>
      <c r="DC115" s="129"/>
      <c r="DD115" s="129"/>
      <c r="DE115" s="129"/>
      <c r="DF115" s="129"/>
      <c r="DG115" s="129"/>
      <c r="DH115" s="129"/>
      <c r="DI115" s="129"/>
      <c r="DJ115" s="129"/>
      <c r="DK115" s="129"/>
      <c r="DL115" s="129"/>
      <c r="DM115" s="129"/>
      <c r="DN115" s="129"/>
      <c r="DO115" s="129"/>
      <c r="DP115" s="129"/>
      <c r="DQ115" s="129"/>
      <c r="DR115" s="129"/>
      <c r="DS115" s="129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29"/>
      <c r="ED115" s="129"/>
      <c r="EE115" s="129"/>
      <c r="EF115" s="129"/>
      <c r="EG115" s="129"/>
      <c r="EH115" s="129"/>
      <c r="EI115" s="129"/>
      <c r="EJ115" s="129"/>
      <c r="EK115" s="129"/>
      <c r="EL115" s="129"/>
      <c r="EM115" s="129"/>
      <c r="EN115" s="129"/>
      <c r="EO115" s="129"/>
      <c r="EP115" s="129"/>
      <c r="EQ115" s="129"/>
      <c r="ER115" s="129"/>
      <c r="ES115" s="129"/>
      <c r="ET115" s="129"/>
      <c r="EU115" s="129"/>
      <c r="EV115" s="129"/>
      <c r="EW115" s="129"/>
      <c r="EX115" s="129"/>
      <c r="EY115" s="129"/>
      <c r="EZ115" s="129"/>
      <c r="FA115" s="129"/>
      <c r="FB115" s="129"/>
      <c r="FC115" s="129"/>
      <c r="FD115" s="129"/>
      <c r="FE115" s="129"/>
    </row>
    <row r="116" spans="1:161" ht="13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129"/>
      <c r="DH116" s="129"/>
      <c r="DI116" s="129"/>
      <c r="DJ116" s="129"/>
      <c r="DK116" s="129"/>
      <c r="DL116" s="129"/>
      <c r="DM116" s="129"/>
      <c r="DN116" s="129"/>
      <c r="DO116" s="129"/>
      <c r="DP116" s="129"/>
      <c r="DQ116" s="129"/>
      <c r="DR116" s="129"/>
      <c r="DS116" s="129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29"/>
      <c r="ED116" s="129"/>
      <c r="EE116" s="129"/>
      <c r="EF116" s="129"/>
      <c r="EG116" s="129"/>
      <c r="EH116" s="129"/>
      <c r="EI116" s="129"/>
      <c r="EJ116" s="129"/>
      <c r="EK116" s="129"/>
      <c r="EL116" s="129"/>
      <c r="EM116" s="129"/>
      <c r="EN116" s="129"/>
      <c r="EO116" s="129"/>
      <c r="EP116" s="129"/>
      <c r="EQ116" s="129"/>
      <c r="ER116" s="129"/>
      <c r="ES116" s="129"/>
      <c r="ET116" s="129"/>
      <c r="EU116" s="129"/>
      <c r="EV116" s="129"/>
      <c r="EW116" s="129"/>
      <c r="EX116" s="129"/>
      <c r="EY116" s="129"/>
      <c r="EZ116" s="129"/>
      <c r="FA116" s="129"/>
      <c r="FB116" s="129"/>
      <c r="FC116" s="129"/>
      <c r="FD116" s="129"/>
      <c r="FE116" s="129"/>
    </row>
    <row r="117" spans="1:161" ht="13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129"/>
      <c r="BT117" s="129"/>
      <c r="BU117" s="129"/>
      <c r="BV117" s="129"/>
      <c r="BW117" s="129"/>
      <c r="BX117" s="129"/>
      <c r="BY117" s="129"/>
      <c r="BZ117" s="129"/>
      <c r="CA117" s="129"/>
      <c r="CB117" s="129"/>
      <c r="CC117" s="129"/>
      <c r="CD117" s="129"/>
      <c r="CE117" s="129"/>
      <c r="CF117" s="129"/>
      <c r="CG117" s="129"/>
      <c r="CH117" s="129"/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29"/>
      <c r="CS117" s="129"/>
      <c r="CT117" s="129"/>
      <c r="CU117" s="129"/>
      <c r="CV117" s="129"/>
      <c r="CW117" s="129"/>
      <c r="CX117" s="129"/>
      <c r="CY117" s="129"/>
      <c r="CZ117" s="129"/>
      <c r="DA117" s="129"/>
      <c r="DB117" s="129"/>
      <c r="DC117" s="129"/>
      <c r="DD117" s="129"/>
      <c r="DE117" s="129"/>
      <c r="DF117" s="129"/>
      <c r="DG117" s="129"/>
      <c r="DH117" s="129"/>
      <c r="DI117" s="129"/>
      <c r="DJ117" s="129"/>
      <c r="DK117" s="129"/>
      <c r="DL117" s="129"/>
      <c r="DM117" s="129"/>
      <c r="DN117" s="129"/>
      <c r="DO117" s="129"/>
      <c r="DP117" s="129"/>
      <c r="DQ117" s="129"/>
      <c r="DR117" s="129"/>
      <c r="DS117" s="129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29"/>
      <c r="ED117" s="129"/>
      <c r="EE117" s="129"/>
      <c r="EF117" s="129"/>
      <c r="EG117" s="129"/>
      <c r="EH117" s="129"/>
      <c r="EI117" s="129"/>
      <c r="EJ117" s="129"/>
      <c r="EK117" s="129"/>
      <c r="EL117" s="129"/>
      <c r="EM117" s="129"/>
      <c r="EN117" s="129"/>
      <c r="EO117" s="129"/>
      <c r="EP117" s="129"/>
      <c r="EQ117" s="129"/>
      <c r="ER117" s="129"/>
      <c r="ES117" s="129"/>
      <c r="ET117" s="129"/>
      <c r="EU117" s="129"/>
      <c r="EV117" s="129"/>
      <c r="EW117" s="129"/>
      <c r="EX117" s="129"/>
      <c r="EY117" s="129"/>
      <c r="EZ117" s="129"/>
      <c r="FA117" s="129"/>
      <c r="FB117" s="129"/>
      <c r="FC117" s="129"/>
      <c r="FD117" s="129"/>
      <c r="FE117" s="129"/>
    </row>
    <row r="118" spans="1:161" ht="13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/>
      <c r="DA118" s="129"/>
      <c r="DB118" s="129"/>
      <c r="DC118" s="129"/>
      <c r="DD118" s="129"/>
      <c r="DE118" s="129"/>
      <c r="DF118" s="129"/>
      <c r="DG118" s="129"/>
      <c r="DH118" s="129"/>
      <c r="DI118" s="129"/>
      <c r="DJ118" s="129"/>
      <c r="DK118" s="129"/>
      <c r="DL118" s="129"/>
      <c r="DM118" s="129"/>
      <c r="DN118" s="129"/>
      <c r="DO118" s="129"/>
      <c r="DP118" s="129"/>
      <c r="DQ118" s="129"/>
      <c r="DR118" s="129"/>
      <c r="DS118" s="129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29"/>
      <c r="ED118" s="129"/>
      <c r="EE118" s="129"/>
      <c r="EF118" s="129"/>
      <c r="EG118" s="129"/>
      <c r="EH118" s="129"/>
      <c r="EI118" s="129"/>
      <c r="EJ118" s="129"/>
      <c r="EK118" s="129"/>
      <c r="EL118" s="129"/>
      <c r="EM118" s="129"/>
      <c r="EN118" s="129"/>
      <c r="EO118" s="129"/>
      <c r="EP118" s="129"/>
      <c r="EQ118" s="129"/>
      <c r="ER118" s="129"/>
      <c r="ES118" s="129"/>
      <c r="ET118" s="129"/>
      <c r="EU118" s="129"/>
      <c r="EV118" s="129"/>
      <c r="EW118" s="129"/>
      <c r="EX118" s="129"/>
      <c r="EY118" s="129"/>
      <c r="EZ118" s="129"/>
      <c r="FA118" s="129"/>
      <c r="FB118" s="129"/>
      <c r="FC118" s="129"/>
      <c r="FD118" s="129"/>
      <c r="FE118" s="129"/>
    </row>
    <row r="119" spans="1:161" ht="13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129"/>
      <c r="CA119" s="129"/>
      <c r="CB119" s="129"/>
      <c r="CC119" s="129"/>
      <c r="CD119" s="129"/>
      <c r="CE119" s="129"/>
      <c r="CF119" s="129"/>
      <c r="CG119" s="129"/>
      <c r="CH119" s="129"/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29"/>
      <c r="CS119" s="129"/>
      <c r="CT119" s="129"/>
      <c r="CU119" s="129"/>
      <c r="CV119" s="129"/>
      <c r="CW119" s="129"/>
      <c r="CX119" s="129"/>
      <c r="CY119" s="129"/>
      <c r="CZ119" s="129"/>
      <c r="DA119" s="129"/>
      <c r="DB119" s="129"/>
      <c r="DC119" s="129"/>
      <c r="DD119" s="129"/>
      <c r="DE119" s="129"/>
      <c r="DF119" s="129"/>
      <c r="DG119" s="129"/>
      <c r="DH119" s="129"/>
      <c r="DI119" s="129"/>
      <c r="DJ119" s="129"/>
      <c r="DK119" s="129"/>
      <c r="DL119" s="129"/>
      <c r="DM119" s="129"/>
      <c r="DN119" s="129"/>
      <c r="DO119" s="129"/>
      <c r="DP119" s="129"/>
      <c r="DQ119" s="129"/>
      <c r="DR119" s="129"/>
      <c r="DS119" s="129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29"/>
      <c r="ED119" s="129"/>
      <c r="EE119" s="129"/>
      <c r="EF119" s="129"/>
      <c r="EG119" s="129"/>
      <c r="EH119" s="129"/>
      <c r="EI119" s="129"/>
      <c r="EJ119" s="129"/>
      <c r="EK119" s="129"/>
      <c r="EL119" s="129"/>
      <c r="EM119" s="129"/>
      <c r="EN119" s="129"/>
      <c r="EO119" s="129"/>
      <c r="EP119" s="129"/>
      <c r="EQ119" s="129"/>
      <c r="ER119" s="129"/>
      <c r="ES119" s="129"/>
      <c r="ET119" s="129"/>
      <c r="EU119" s="129"/>
      <c r="EV119" s="129"/>
      <c r="EW119" s="129"/>
      <c r="EX119" s="129"/>
      <c r="EY119" s="129"/>
      <c r="EZ119" s="129"/>
      <c r="FA119" s="129"/>
      <c r="FB119" s="129"/>
      <c r="FC119" s="129"/>
      <c r="FD119" s="129"/>
      <c r="FE119" s="129"/>
    </row>
    <row r="120" spans="1:161" ht="13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129"/>
      <c r="CC120" s="129"/>
      <c r="CD120" s="129"/>
      <c r="CE120" s="129"/>
      <c r="CF120" s="129"/>
      <c r="CG120" s="129"/>
      <c r="CH120" s="129"/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29"/>
      <c r="CS120" s="129"/>
      <c r="CT120" s="129"/>
      <c r="CU120" s="129"/>
      <c r="CV120" s="129"/>
      <c r="CW120" s="129"/>
      <c r="CX120" s="129"/>
      <c r="CY120" s="129"/>
      <c r="CZ120" s="129"/>
      <c r="DA120" s="129"/>
      <c r="DB120" s="129"/>
      <c r="DC120" s="129"/>
      <c r="DD120" s="129"/>
      <c r="DE120" s="129"/>
      <c r="DF120" s="129"/>
      <c r="DG120" s="129"/>
      <c r="DH120" s="129"/>
      <c r="DI120" s="129"/>
      <c r="DJ120" s="129"/>
      <c r="DK120" s="129"/>
      <c r="DL120" s="129"/>
      <c r="DM120" s="129"/>
      <c r="DN120" s="129"/>
      <c r="DO120" s="129"/>
      <c r="DP120" s="129"/>
      <c r="DQ120" s="129"/>
      <c r="DR120" s="129"/>
      <c r="DS120" s="129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29"/>
      <c r="ED120" s="129"/>
      <c r="EE120" s="129"/>
      <c r="EF120" s="129"/>
      <c r="EG120" s="129"/>
      <c r="EH120" s="129"/>
      <c r="EI120" s="129"/>
      <c r="EJ120" s="129"/>
      <c r="EK120" s="129"/>
      <c r="EL120" s="129"/>
      <c r="EM120" s="129"/>
      <c r="EN120" s="129"/>
      <c r="EO120" s="129"/>
      <c r="EP120" s="129"/>
      <c r="EQ120" s="129"/>
      <c r="ER120" s="129"/>
      <c r="ES120" s="129"/>
      <c r="ET120" s="129"/>
      <c r="EU120" s="129"/>
      <c r="EV120" s="129"/>
      <c r="EW120" s="129"/>
      <c r="EX120" s="129"/>
      <c r="EY120" s="129"/>
      <c r="EZ120" s="129"/>
      <c r="FA120" s="129"/>
      <c r="FB120" s="129"/>
      <c r="FC120" s="129"/>
      <c r="FD120" s="129"/>
      <c r="FE120" s="129"/>
    </row>
    <row r="121" spans="1:161" ht="13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29"/>
      <c r="BX121" s="129"/>
      <c r="BY121" s="129"/>
      <c r="BZ121" s="129"/>
      <c r="CA121" s="129"/>
      <c r="CB121" s="129"/>
      <c r="CC121" s="129"/>
      <c r="CD121" s="129"/>
      <c r="CE121" s="129"/>
      <c r="CF121" s="129"/>
      <c r="CG121" s="129"/>
      <c r="CH121" s="129"/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A121" s="129"/>
      <c r="DB121" s="129"/>
      <c r="DC121" s="129"/>
      <c r="DD121" s="129"/>
      <c r="DE121" s="129"/>
      <c r="DF121" s="129"/>
      <c r="DG121" s="129"/>
      <c r="DH121" s="129"/>
      <c r="DI121" s="129"/>
      <c r="DJ121" s="129"/>
      <c r="DK121" s="129"/>
      <c r="DL121" s="129"/>
      <c r="DM121" s="129"/>
      <c r="DN121" s="129"/>
      <c r="DO121" s="129"/>
      <c r="DP121" s="129"/>
      <c r="DQ121" s="129"/>
      <c r="DR121" s="129"/>
      <c r="DS121" s="129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29"/>
      <c r="ED121" s="129"/>
      <c r="EE121" s="129"/>
      <c r="EF121" s="129"/>
      <c r="EG121" s="129"/>
      <c r="EH121" s="129"/>
      <c r="EI121" s="129"/>
      <c r="EJ121" s="129"/>
      <c r="EK121" s="129"/>
      <c r="EL121" s="129"/>
      <c r="EM121" s="129"/>
      <c r="EN121" s="129"/>
      <c r="EO121" s="129"/>
      <c r="EP121" s="129"/>
      <c r="EQ121" s="129"/>
      <c r="ER121" s="129"/>
      <c r="ES121" s="129"/>
      <c r="ET121" s="129"/>
      <c r="EU121" s="129"/>
      <c r="EV121" s="129"/>
      <c r="EW121" s="129"/>
      <c r="EX121" s="129"/>
      <c r="EY121" s="129"/>
      <c r="EZ121" s="129"/>
      <c r="FA121" s="129"/>
      <c r="FB121" s="129"/>
      <c r="FC121" s="129"/>
      <c r="FD121" s="129"/>
      <c r="FE121" s="129"/>
    </row>
    <row r="122" spans="1:161" ht="13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129"/>
      <c r="DH122" s="129"/>
      <c r="DI122" s="129"/>
      <c r="DJ122" s="129"/>
      <c r="DK122" s="129"/>
      <c r="DL122" s="129"/>
      <c r="DM122" s="129"/>
      <c r="DN122" s="129"/>
      <c r="DO122" s="129"/>
      <c r="DP122" s="129"/>
      <c r="DQ122" s="129"/>
      <c r="DR122" s="129"/>
      <c r="DS122" s="129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29"/>
      <c r="ED122" s="129"/>
      <c r="EE122" s="129"/>
      <c r="EF122" s="129"/>
      <c r="EG122" s="129"/>
      <c r="EH122" s="129"/>
      <c r="EI122" s="129"/>
      <c r="EJ122" s="129"/>
      <c r="EK122" s="129"/>
      <c r="EL122" s="129"/>
      <c r="EM122" s="129"/>
      <c r="EN122" s="129"/>
      <c r="EO122" s="129"/>
      <c r="EP122" s="129"/>
      <c r="EQ122" s="129"/>
      <c r="ER122" s="129"/>
      <c r="ES122" s="129"/>
      <c r="ET122" s="129"/>
      <c r="EU122" s="129"/>
      <c r="EV122" s="129"/>
      <c r="EW122" s="129"/>
      <c r="EX122" s="129"/>
      <c r="EY122" s="129"/>
      <c r="EZ122" s="129"/>
      <c r="FA122" s="129"/>
      <c r="FB122" s="129"/>
      <c r="FC122" s="129"/>
      <c r="FD122" s="129"/>
      <c r="FE122" s="129"/>
    </row>
    <row r="123" spans="1:161" ht="13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29"/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29"/>
      <c r="CS123" s="129"/>
      <c r="CT123" s="129"/>
      <c r="CU123" s="129"/>
      <c r="CV123" s="129"/>
      <c r="CW123" s="129"/>
      <c r="CX123" s="129"/>
      <c r="CY123" s="129"/>
      <c r="CZ123" s="129"/>
      <c r="DA123" s="129"/>
      <c r="DB123" s="129"/>
      <c r="DC123" s="129"/>
      <c r="DD123" s="129"/>
      <c r="DE123" s="129"/>
      <c r="DF123" s="129"/>
      <c r="DG123" s="129"/>
      <c r="DH123" s="129"/>
      <c r="DI123" s="129"/>
      <c r="DJ123" s="129"/>
      <c r="DK123" s="129"/>
      <c r="DL123" s="129"/>
      <c r="DM123" s="129"/>
      <c r="DN123" s="129"/>
      <c r="DO123" s="129"/>
      <c r="DP123" s="129"/>
      <c r="DQ123" s="129"/>
      <c r="DR123" s="129"/>
      <c r="DS123" s="129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29"/>
      <c r="ED123" s="129"/>
      <c r="EE123" s="129"/>
      <c r="EF123" s="129"/>
      <c r="EG123" s="129"/>
      <c r="EH123" s="129"/>
      <c r="EI123" s="129"/>
      <c r="EJ123" s="129"/>
      <c r="EK123" s="129"/>
      <c r="EL123" s="129"/>
      <c r="EM123" s="129"/>
      <c r="EN123" s="129"/>
      <c r="EO123" s="129"/>
      <c r="EP123" s="129"/>
      <c r="EQ123" s="129"/>
      <c r="ER123" s="129"/>
      <c r="ES123" s="129"/>
      <c r="ET123" s="129"/>
      <c r="EU123" s="129"/>
      <c r="EV123" s="129"/>
      <c r="EW123" s="129"/>
      <c r="EX123" s="129"/>
      <c r="EY123" s="129"/>
      <c r="EZ123" s="129"/>
      <c r="FA123" s="129"/>
      <c r="FB123" s="129"/>
      <c r="FC123" s="129"/>
      <c r="FD123" s="129"/>
      <c r="FE123" s="129"/>
    </row>
    <row r="124" spans="1:161" ht="13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  <c r="DH124" s="129"/>
      <c r="DI124" s="129"/>
      <c r="DJ124" s="129"/>
      <c r="DK124" s="129"/>
      <c r="DL124" s="129"/>
      <c r="DM124" s="129"/>
      <c r="DN124" s="129"/>
      <c r="DO124" s="129"/>
      <c r="DP124" s="129"/>
      <c r="DQ124" s="129"/>
      <c r="DR124" s="129"/>
      <c r="DS124" s="129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29"/>
      <c r="ED124" s="129"/>
      <c r="EE124" s="129"/>
      <c r="EF124" s="129"/>
      <c r="EG124" s="129"/>
      <c r="EH124" s="129"/>
      <c r="EI124" s="129"/>
      <c r="EJ124" s="129"/>
      <c r="EK124" s="129"/>
      <c r="EL124" s="129"/>
      <c r="EM124" s="129"/>
      <c r="EN124" s="129"/>
      <c r="EO124" s="129"/>
      <c r="EP124" s="129"/>
      <c r="EQ124" s="129"/>
      <c r="ER124" s="129"/>
      <c r="ES124" s="129"/>
      <c r="ET124" s="129"/>
      <c r="EU124" s="129"/>
      <c r="EV124" s="129"/>
      <c r="EW124" s="129"/>
      <c r="EX124" s="129"/>
      <c r="EY124" s="129"/>
      <c r="EZ124" s="129"/>
      <c r="FA124" s="129"/>
      <c r="FB124" s="129"/>
      <c r="FC124" s="129"/>
      <c r="FD124" s="129"/>
      <c r="FE124" s="129"/>
    </row>
    <row r="125" spans="1:161" ht="13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29"/>
      <c r="BX125" s="129"/>
      <c r="BY125" s="129"/>
      <c r="BZ125" s="129"/>
      <c r="CA125" s="129"/>
      <c r="CB125" s="129"/>
      <c r="CC125" s="129"/>
      <c r="CD125" s="129"/>
      <c r="CE125" s="129"/>
      <c r="CF125" s="129"/>
      <c r="CG125" s="129"/>
      <c r="CH125" s="129"/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29"/>
      <c r="CS125" s="129"/>
      <c r="CT125" s="129"/>
      <c r="CU125" s="129"/>
      <c r="CV125" s="129"/>
      <c r="CW125" s="129"/>
      <c r="CX125" s="129"/>
      <c r="CY125" s="129"/>
      <c r="CZ125" s="129"/>
      <c r="DA125" s="129"/>
      <c r="DB125" s="129"/>
      <c r="DC125" s="129"/>
      <c r="DD125" s="129"/>
      <c r="DE125" s="129"/>
      <c r="DF125" s="129"/>
      <c r="DG125" s="129"/>
      <c r="DH125" s="129"/>
      <c r="DI125" s="129"/>
      <c r="DJ125" s="129"/>
      <c r="DK125" s="129"/>
      <c r="DL125" s="129"/>
      <c r="DM125" s="129"/>
      <c r="DN125" s="129"/>
      <c r="DO125" s="129"/>
      <c r="DP125" s="129"/>
      <c r="DQ125" s="129"/>
      <c r="DR125" s="129"/>
      <c r="DS125" s="129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29"/>
      <c r="ED125" s="129"/>
      <c r="EE125" s="129"/>
      <c r="EF125" s="129"/>
      <c r="EG125" s="129"/>
      <c r="EH125" s="129"/>
      <c r="EI125" s="129"/>
      <c r="EJ125" s="129"/>
      <c r="EK125" s="129"/>
      <c r="EL125" s="129"/>
      <c r="EM125" s="129"/>
      <c r="EN125" s="129"/>
      <c r="EO125" s="129"/>
      <c r="EP125" s="129"/>
      <c r="EQ125" s="129"/>
      <c r="ER125" s="129"/>
      <c r="ES125" s="129"/>
      <c r="ET125" s="129"/>
      <c r="EU125" s="129"/>
      <c r="EV125" s="129"/>
      <c r="EW125" s="129"/>
      <c r="EX125" s="129"/>
      <c r="EY125" s="129"/>
      <c r="EZ125" s="129"/>
      <c r="FA125" s="129"/>
      <c r="FB125" s="129"/>
      <c r="FC125" s="129"/>
      <c r="FD125" s="129"/>
      <c r="FE125" s="129"/>
    </row>
    <row r="126" spans="1:161" ht="13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29"/>
      <c r="BY126" s="129"/>
      <c r="BZ126" s="129"/>
      <c r="CA126" s="129"/>
      <c r="CB126" s="129"/>
      <c r="CC126" s="129"/>
      <c r="CD126" s="129"/>
      <c r="CE126" s="129"/>
      <c r="CF126" s="129"/>
      <c r="CG126" s="129"/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A126" s="129"/>
      <c r="DB126" s="129"/>
      <c r="DC126" s="129"/>
      <c r="DD126" s="129"/>
      <c r="DE126" s="129"/>
      <c r="DF126" s="129"/>
      <c r="DG126" s="129"/>
      <c r="DH126" s="129"/>
      <c r="DI126" s="129"/>
      <c r="DJ126" s="129"/>
      <c r="DK126" s="129"/>
      <c r="DL126" s="129"/>
      <c r="DM126" s="129"/>
      <c r="DN126" s="129"/>
      <c r="DO126" s="129"/>
      <c r="DP126" s="129"/>
      <c r="DQ126" s="129"/>
      <c r="DR126" s="129"/>
      <c r="DS126" s="129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29"/>
      <c r="ED126" s="129"/>
      <c r="EE126" s="129"/>
      <c r="EF126" s="129"/>
      <c r="EG126" s="129"/>
      <c r="EH126" s="129"/>
      <c r="EI126" s="129"/>
      <c r="EJ126" s="129"/>
      <c r="EK126" s="129"/>
      <c r="EL126" s="129"/>
      <c r="EM126" s="129"/>
      <c r="EN126" s="129"/>
      <c r="EO126" s="129"/>
      <c r="EP126" s="129"/>
      <c r="EQ126" s="129"/>
      <c r="ER126" s="129"/>
      <c r="ES126" s="129"/>
      <c r="ET126" s="129"/>
      <c r="EU126" s="129"/>
      <c r="EV126" s="129"/>
      <c r="EW126" s="129"/>
      <c r="EX126" s="129"/>
      <c r="EY126" s="129"/>
      <c r="EZ126" s="129"/>
      <c r="FA126" s="129"/>
      <c r="FB126" s="129"/>
      <c r="FC126" s="129"/>
      <c r="FD126" s="129"/>
      <c r="FE126" s="129"/>
    </row>
    <row r="127" spans="1:161" ht="13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29"/>
      <c r="BY127" s="129"/>
      <c r="BZ127" s="129"/>
      <c r="CA127" s="129"/>
      <c r="CB127" s="129"/>
      <c r="CC127" s="129"/>
      <c r="CD127" s="129"/>
      <c r="CE127" s="129"/>
      <c r="CF127" s="129"/>
      <c r="CG127" s="129"/>
      <c r="CH127" s="129"/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29"/>
      <c r="CS127" s="129"/>
      <c r="CT127" s="129"/>
      <c r="CU127" s="129"/>
      <c r="CV127" s="129"/>
      <c r="CW127" s="129"/>
      <c r="CX127" s="129"/>
      <c r="CY127" s="129"/>
      <c r="CZ127" s="129"/>
      <c r="DA127" s="129"/>
      <c r="DB127" s="129"/>
      <c r="DC127" s="129"/>
      <c r="DD127" s="129"/>
      <c r="DE127" s="129"/>
      <c r="DF127" s="129"/>
      <c r="DG127" s="129"/>
      <c r="DH127" s="129"/>
      <c r="DI127" s="129"/>
      <c r="DJ127" s="129"/>
      <c r="DK127" s="129"/>
      <c r="DL127" s="129"/>
      <c r="DM127" s="129"/>
      <c r="DN127" s="129"/>
      <c r="DO127" s="129"/>
      <c r="DP127" s="129"/>
      <c r="DQ127" s="129"/>
      <c r="DR127" s="129"/>
      <c r="DS127" s="129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29"/>
      <c r="ED127" s="129"/>
      <c r="EE127" s="129"/>
      <c r="EF127" s="129"/>
      <c r="EG127" s="129"/>
      <c r="EH127" s="129"/>
      <c r="EI127" s="129"/>
      <c r="EJ127" s="129"/>
      <c r="EK127" s="129"/>
      <c r="EL127" s="129"/>
      <c r="EM127" s="129"/>
      <c r="EN127" s="129"/>
      <c r="EO127" s="129"/>
      <c r="EP127" s="129"/>
      <c r="EQ127" s="129"/>
      <c r="ER127" s="129"/>
      <c r="ES127" s="129"/>
      <c r="ET127" s="129"/>
      <c r="EU127" s="129"/>
      <c r="EV127" s="129"/>
      <c r="EW127" s="129"/>
      <c r="EX127" s="129"/>
      <c r="EY127" s="129"/>
      <c r="EZ127" s="129"/>
      <c r="FA127" s="129"/>
      <c r="FB127" s="129"/>
      <c r="FC127" s="129"/>
      <c r="FD127" s="129"/>
      <c r="FE127" s="129"/>
    </row>
    <row r="128" spans="1:161" ht="13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  <c r="BW128" s="129"/>
      <c r="BX128" s="129"/>
      <c r="BY128" s="129"/>
      <c r="BZ128" s="129"/>
      <c r="CA128" s="129"/>
      <c r="CB128" s="129"/>
      <c r="CC128" s="129"/>
      <c r="CD128" s="129"/>
      <c r="CE128" s="129"/>
      <c r="CF128" s="129"/>
      <c r="CG128" s="129"/>
      <c r="CH128" s="129"/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29"/>
      <c r="CT128" s="129"/>
      <c r="CU128" s="129"/>
      <c r="CV128" s="129"/>
      <c r="CW128" s="129"/>
      <c r="CX128" s="129"/>
      <c r="CY128" s="129"/>
      <c r="CZ128" s="129"/>
      <c r="DA128" s="129"/>
      <c r="DB128" s="129"/>
      <c r="DC128" s="129"/>
      <c r="DD128" s="129"/>
      <c r="DE128" s="129"/>
      <c r="DF128" s="129"/>
      <c r="DG128" s="129"/>
      <c r="DH128" s="129"/>
      <c r="DI128" s="129"/>
      <c r="DJ128" s="129"/>
      <c r="DK128" s="129"/>
      <c r="DL128" s="129"/>
      <c r="DM128" s="129"/>
      <c r="DN128" s="129"/>
      <c r="DO128" s="129"/>
      <c r="DP128" s="129"/>
      <c r="DQ128" s="129"/>
      <c r="DR128" s="129"/>
      <c r="DS128" s="129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29"/>
      <c r="ED128" s="129"/>
      <c r="EE128" s="129"/>
      <c r="EF128" s="129"/>
      <c r="EG128" s="129"/>
      <c r="EH128" s="129"/>
      <c r="EI128" s="129"/>
      <c r="EJ128" s="129"/>
      <c r="EK128" s="129"/>
      <c r="EL128" s="129"/>
      <c r="EM128" s="129"/>
      <c r="EN128" s="129"/>
      <c r="EO128" s="129"/>
      <c r="EP128" s="129"/>
      <c r="EQ128" s="129"/>
      <c r="ER128" s="129"/>
      <c r="ES128" s="129"/>
      <c r="ET128" s="129"/>
      <c r="EU128" s="129"/>
      <c r="EV128" s="129"/>
      <c r="EW128" s="129"/>
      <c r="EX128" s="129"/>
      <c r="EY128" s="129"/>
      <c r="EZ128" s="129"/>
      <c r="FA128" s="129"/>
      <c r="FB128" s="129"/>
      <c r="FC128" s="129"/>
      <c r="FD128" s="129"/>
      <c r="FE128" s="129"/>
    </row>
    <row r="129" spans="1:161" ht="13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  <c r="BQ129" s="129"/>
      <c r="BR129" s="129"/>
      <c r="BS129" s="129"/>
      <c r="BT129" s="129"/>
      <c r="BU129" s="129"/>
      <c r="BV129" s="129"/>
      <c r="BW129" s="129"/>
      <c r="BX129" s="129"/>
      <c r="BY129" s="129"/>
      <c r="BZ129" s="129"/>
      <c r="CA129" s="129"/>
      <c r="CB129" s="129"/>
      <c r="CC129" s="129"/>
      <c r="CD129" s="129"/>
      <c r="CE129" s="129"/>
      <c r="CF129" s="129"/>
      <c r="CG129" s="129"/>
      <c r="CH129" s="129"/>
      <c r="CI129" s="129"/>
      <c r="CJ129" s="129"/>
      <c r="CK129" s="129"/>
      <c r="CL129" s="129"/>
      <c r="CM129" s="129"/>
      <c r="CN129" s="129"/>
      <c r="CO129" s="129"/>
      <c r="CP129" s="129"/>
      <c r="CQ129" s="129"/>
      <c r="CR129" s="129"/>
      <c r="CS129" s="129"/>
      <c r="CT129" s="129"/>
      <c r="CU129" s="129"/>
      <c r="CV129" s="129"/>
      <c r="CW129" s="129"/>
      <c r="CX129" s="129"/>
      <c r="CY129" s="129"/>
      <c r="CZ129" s="129"/>
      <c r="DA129" s="129"/>
      <c r="DB129" s="129"/>
      <c r="DC129" s="129"/>
      <c r="DD129" s="129"/>
      <c r="DE129" s="129"/>
      <c r="DF129" s="129"/>
      <c r="DG129" s="129"/>
      <c r="DH129" s="129"/>
      <c r="DI129" s="129"/>
      <c r="DJ129" s="129"/>
      <c r="DK129" s="129"/>
      <c r="DL129" s="129"/>
      <c r="DM129" s="129"/>
      <c r="DN129" s="129"/>
      <c r="DO129" s="129"/>
      <c r="DP129" s="129"/>
      <c r="DQ129" s="129"/>
      <c r="DR129" s="129"/>
      <c r="DS129" s="129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29"/>
      <c r="ED129" s="129"/>
      <c r="EE129" s="129"/>
      <c r="EF129" s="129"/>
      <c r="EG129" s="129"/>
      <c r="EH129" s="129"/>
      <c r="EI129" s="129"/>
      <c r="EJ129" s="129"/>
      <c r="EK129" s="129"/>
      <c r="EL129" s="129"/>
      <c r="EM129" s="129"/>
      <c r="EN129" s="129"/>
      <c r="EO129" s="129"/>
      <c r="EP129" s="129"/>
      <c r="EQ129" s="129"/>
      <c r="ER129" s="129"/>
      <c r="ES129" s="129"/>
      <c r="ET129" s="129"/>
      <c r="EU129" s="129"/>
      <c r="EV129" s="129"/>
      <c r="EW129" s="129"/>
      <c r="EX129" s="129"/>
      <c r="EY129" s="129"/>
      <c r="EZ129" s="129"/>
      <c r="FA129" s="129"/>
      <c r="FB129" s="129"/>
      <c r="FC129" s="129"/>
      <c r="FD129" s="129"/>
      <c r="FE129" s="129"/>
    </row>
    <row r="130" spans="1:161" ht="13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/>
      <c r="BV130" s="129"/>
      <c r="BW130" s="129"/>
      <c r="BX130" s="129"/>
      <c r="BY130" s="129"/>
      <c r="BZ130" s="129"/>
      <c r="CA130" s="129"/>
      <c r="CB130" s="129"/>
      <c r="CC130" s="129"/>
      <c r="CD130" s="129"/>
      <c r="CE130" s="129"/>
      <c r="CF130" s="129"/>
      <c r="CG130" s="129"/>
      <c r="CH130" s="129"/>
      <c r="CI130" s="129"/>
      <c r="CJ130" s="129"/>
      <c r="CK130" s="129"/>
      <c r="CL130" s="129"/>
      <c r="CM130" s="129"/>
      <c r="CN130" s="129"/>
      <c r="CO130" s="129"/>
      <c r="CP130" s="129"/>
      <c r="CQ130" s="129"/>
      <c r="CR130" s="129"/>
      <c r="CS130" s="129"/>
      <c r="CT130" s="129"/>
      <c r="CU130" s="129"/>
      <c r="CV130" s="129"/>
      <c r="CW130" s="129"/>
      <c r="CX130" s="129"/>
      <c r="CY130" s="129"/>
      <c r="CZ130" s="129"/>
      <c r="DA130" s="129"/>
      <c r="DB130" s="129"/>
      <c r="DC130" s="129"/>
      <c r="DD130" s="129"/>
      <c r="DE130" s="129"/>
      <c r="DF130" s="129"/>
      <c r="DG130" s="129"/>
      <c r="DH130" s="129"/>
      <c r="DI130" s="129"/>
      <c r="DJ130" s="129"/>
      <c r="DK130" s="129"/>
      <c r="DL130" s="129"/>
      <c r="DM130" s="129"/>
      <c r="DN130" s="129"/>
      <c r="DO130" s="129"/>
      <c r="DP130" s="129"/>
      <c r="DQ130" s="129"/>
      <c r="DR130" s="129"/>
      <c r="DS130" s="129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29"/>
      <c r="ED130" s="129"/>
      <c r="EE130" s="129"/>
      <c r="EF130" s="129"/>
      <c r="EG130" s="129"/>
      <c r="EH130" s="129"/>
      <c r="EI130" s="129"/>
      <c r="EJ130" s="129"/>
      <c r="EK130" s="129"/>
      <c r="EL130" s="129"/>
      <c r="EM130" s="129"/>
      <c r="EN130" s="129"/>
      <c r="EO130" s="129"/>
      <c r="EP130" s="129"/>
      <c r="EQ130" s="129"/>
      <c r="ER130" s="129"/>
      <c r="ES130" s="129"/>
      <c r="ET130" s="129"/>
      <c r="EU130" s="129"/>
      <c r="EV130" s="129"/>
      <c r="EW130" s="129"/>
      <c r="EX130" s="129"/>
      <c r="EY130" s="129"/>
      <c r="EZ130" s="129"/>
      <c r="FA130" s="129"/>
      <c r="FB130" s="129"/>
      <c r="FC130" s="129"/>
      <c r="FD130" s="129"/>
      <c r="FE130" s="129"/>
    </row>
    <row r="131" spans="1:161" ht="13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  <c r="BS131" s="129"/>
      <c r="BT131" s="129"/>
      <c r="BU131" s="129"/>
      <c r="BV131" s="129"/>
      <c r="BW131" s="129"/>
      <c r="BX131" s="129"/>
      <c r="BY131" s="129"/>
      <c r="BZ131" s="129"/>
      <c r="CA131" s="129"/>
      <c r="CB131" s="129"/>
      <c r="CC131" s="129"/>
      <c r="CD131" s="129"/>
      <c r="CE131" s="129"/>
      <c r="CF131" s="129"/>
      <c r="CG131" s="129"/>
      <c r="CH131" s="129"/>
      <c r="CI131" s="129"/>
      <c r="CJ131" s="129"/>
      <c r="CK131" s="129"/>
      <c r="CL131" s="129"/>
      <c r="CM131" s="129"/>
      <c r="CN131" s="129"/>
      <c r="CO131" s="129"/>
      <c r="CP131" s="129"/>
      <c r="CQ131" s="129"/>
      <c r="CR131" s="129"/>
      <c r="CS131" s="129"/>
      <c r="CT131" s="129"/>
      <c r="CU131" s="129"/>
      <c r="CV131" s="129"/>
      <c r="CW131" s="129"/>
      <c r="CX131" s="129"/>
      <c r="CY131" s="129"/>
      <c r="CZ131" s="129"/>
      <c r="DA131" s="129"/>
      <c r="DB131" s="129"/>
      <c r="DC131" s="129"/>
      <c r="DD131" s="129"/>
      <c r="DE131" s="129"/>
      <c r="DF131" s="129"/>
      <c r="DG131" s="129"/>
      <c r="DH131" s="129"/>
      <c r="DI131" s="129"/>
      <c r="DJ131" s="129"/>
      <c r="DK131" s="129"/>
      <c r="DL131" s="129"/>
      <c r="DM131" s="129"/>
      <c r="DN131" s="129"/>
      <c r="DO131" s="129"/>
      <c r="DP131" s="129"/>
      <c r="DQ131" s="129"/>
      <c r="DR131" s="129"/>
      <c r="DS131" s="129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29"/>
      <c r="ED131" s="129"/>
      <c r="EE131" s="129"/>
      <c r="EF131" s="129"/>
      <c r="EG131" s="129"/>
      <c r="EH131" s="129"/>
      <c r="EI131" s="129"/>
      <c r="EJ131" s="129"/>
      <c r="EK131" s="129"/>
      <c r="EL131" s="129"/>
      <c r="EM131" s="129"/>
      <c r="EN131" s="129"/>
      <c r="EO131" s="129"/>
      <c r="EP131" s="129"/>
      <c r="EQ131" s="129"/>
      <c r="ER131" s="129"/>
      <c r="ES131" s="129"/>
      <c r="ET131" s="129"/>
      <c r="EU131" s="129"/>
      <c r="EV131" s="129"/>
      <c r="EW131" s="129"/>
      <c r="EX131" s="129"/>
      <c r="EY131" s="129"/>
      <c r="EZ131" s="129"/>
      <c r="FA131" s="129"/>
      <c r="FB131" s="129"/>
      <c r="FC131" s="129"/>
      <c r="FD131" s="129"/>
      <c r="FE131" s="129"/>
    </row>
    <row r="132" spans="1:161" ht="13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  <c r="BW132" s="129"/>
      <c r="BX132" s="129"/>
      <c r="BY132" s="129"/>
      <c r="BZ132" s="129"/>
      <c r="CA132" s="129"/>
      <c r="CB132" s="129"/>
      <c r="CC132" s="129"/>
      <c r="CD132" s="129"/>
      <c r="CE132" s="129"/>
      <c r="CF132" s="129"/>
      <c r="CG132" s="129"/>
      <c r="CH132" s="129"/>
      <c r="CI132" s="129"/>
      <c r="CJ132" s="129"/>
      <c r="CK132" s="129"/>
      <c r="CL132" s="129"/>
      <c r="CM132" s="129"/>
      <c r="CN132" s="129"/>
      <c r="CO132" s="129"/>
      <c r="CP132" s="129"/>
      <c r="CQ132" s="129"/>
      <c r="CR132" s="129"/>
      <c r="CS132" s="129"/>
      <c r="CT132" s="129"/>
      <c r="CU132" s="129"/>
      <c r="CV132" s="129"/>
      <c r="CW132" s="129"/>
      <c r="CX132" s="129"/>
      <c r="CY132" s="129"/>
      <c r="CZ132" s="129"/>
      <c r="DA132" s="129"/>
      <c r="DB132" s="129"/>
      <c r="DC132" s="129"/>
      <c r="DD132" s="129"/>
      <c r="DE132" s="129"/>
      <c r="DF132" s="129"/>
      <c r="DG132" s="129"/>
      <c r="DH132" s="129"/>
      <c r="DI132" s="129"/>
      <c r="DJ132" s="129"/>
      <c r="DK132" s="129"/>
      <c r="DL132" s="129"/>
      <c r="DM132" s="129"/>
      <c r="DN132" s="129"/>
      <c r="DO132" s="129"/>
      <c r="DP132" s="129"/>
      <c r="DQ132" s="129"/>
      <c r="DR132" s="129"/>
      <c r="DS132" s="129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29"/>
      <c r="ED132" s="129"/>
      <c r="EE132" s="129"/>
      <c r="EF132" s="129"/>
      <c r="EG132" s="129"/>
      <c r="EH132" s="129"/>
      <c r="EI132" s="129"/>
      <c r="EJ132" s="129"/>
      <c r="EK132" s="129"/>
      <c r="EL132" s="129"/>
      <c r="EM132" s="129"/>
      <c r="EN132" s="129"/>
      <c r="EO132" s="129"/>
      <c r="EP132" s="129"/>
      <c r="EQ132" s="129"/>
      <c r="ER132" s="129"/>
      <c r="ES132" s="129"/>
      <c r="ET132" s="129"/>
      <c r="EU132" s="129"/>
      <c r="EV132" s="129"/>
      <c r="EW132" s="129"/>
      <c r="EX132" s="129"/>
      <c r="EY132" s="129"/>
      <c r="EZ132" s="129"/>
      <c r="FA132" s="129"/>
      <c r="FB132" s="129"/>
      <c r="FC132" s="129"/>
      <c r="FD132" s="129"/>
      <c r="FE132" s="129"/>
    </row>
    <row r="133" spans="1:161" ht="13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29"/>
      <c r="BY133" s="129"/>
      <c r="BZ133" s="129"/>
      <c r="CA133" s="129"/>
      <c r="CB133" s="129"/>
      <c r="CC133" s="129"/>
      <c r="CD133" s="129"/>
      <c r="CE133" s="129"/>
      <c r="CF133" s="129"/>
      <c r="CG133" s="129"/>
      <c r="CH133" s="129"/>
      <c r="CI133" s="129"/>
      <c r="CJ133" s="129"/>
      <c r="CK133" s="129"/>
      <c r="CL133" s="129"/>
      <c r="CM133" s="129"/>
      <c r="CN133" s="129"/>
      <c r="CO133" s="129"/>
      <c r="CP133" s="129"/>
      <c r="CQ133" s="129"/>
      <c r="CR133" s="129"/>
      <c r="CS133" s="129"/>
      <c r="CT133" s="129"/>
      <c r="CU133" s="129"/>
      <c r="CV133" s="129"/>
      <c r="CW133" s="129"/>
      <c r="CX133" s="129"/>
      <c r="CY133" s="129"/>
      <c r="CZ133" s="129"/>
      <c r="DA133" s="129"/>
      <c r="DB133" s="129"/>
      <c r="DC133" s="129"/>
      <c r="DD133" s="129"/>
      <c r="DE133" s="129"/>
      <c r="DF133" s="129"/>
      <c r="DG133" s="129"/>
      <c r="DH133" s="129"/>
      <c r="DI133" s="129"/>
      <c r="DJ133" s="129"/>
      <c r="DK133" s="129"/>
      <c r="DL133" s="129"/>
      <c r="DM133" s="129"/>
      <c r="DN133" s="129"/>
      <c r="DO133" s="129"/>
      <c r="DP133" s="129"/>
      <c r="DQ133" s="129"/>
      <c r="DR133" s="129"/>
      <c r="DS133" s="129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29"/>
      <c r="ED133" s="129"/>
      <c r="EE133" s="129"/>
      <c r="EF133" s="129"/>
      <c r="EG133" s="129"/>
      <c r="EH133" s="129"/>
      <c r="EI133" s="129"/>
      <c r="EJ133" s="129"/>
      <c r="EK133" s="129"/>
      <c r="EL133" s="129"/>
      <c r="EM133" s="129"/>
      <c r="EN133" s="129"/>
      <c r="EO133" s="129"/>
      <c r="EP133" s="129"/>
      <c r="EQ133" s="129"/>
      <c r="ER133" s="129"/>
      <c r="ES133" s="129"/>
      <c r="ET133" s="129"/>
      <c r="EU133" s="129"/>
      <c r="EV133" s="129"/>
      <c r="EW133" s="129"/>
      <c r="EX133" s="129"/>
      <c r="EY133" s="129"/>
      <c r="EZ133" s="129"/>
      <c r="FA133" s="129"/>
      <c r="FB133" s="129"/>
      <c r="FC133" s="129"/>
      <c r="FD133" s="129"/>
      <c r="FE133" s="129"/>
    </row>
    <row r="134" spans="1:161" ht="13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29"/>
      <c r="BY134" s="129"/>
      <c r="BZ134" s="129"/>
      <c r="CA134" s="129"/>
      <c r="CB134" s="129"/>
      <c r="CC134" s="129"/>
      <c r="CD134" s="129"/>
      <c r="CE134" s="129"/>
      <c r="CF134" s="129"/>
      <c r="CG134" s="129"/>
      <c r="CH134" s="129"/>
      <c r="CI134" s="129"/>
      <c r="CJ134" s="129"/>
      <c r="CK134" s="129"/>
      <c r="CL134" s="129"/>
      <c r="CM134" s="129"/>
      <c r="CN134" s="129"/>
      <c r="CO134" s="129"/>
      <c r="CP134" s="129"/>
      <c r="CQ134" s="129"/>
      <c r="CR134" s="129"/>
      <c r="CS134" s="129"/>
      <c r="CT134" s="129"/>
      <c r="CU134" s="129"/>
      <c r="CV134" s="129"/>
      <c r="CW134" s="129"/>
      <c r="CX134" s="129"/>
      <c r="CY134" s="129"/>
      <c r="CZ134" s="129"/>
      <c r="DA134" s="129"/>
      <c r="DB134" s="129"/>
      <c r="DC134" s="129"/>
      <c r="DD134" s="129"/>
      <c r="DE134" s="129"/>
      <c r="DF134" s="129"/>
      <c r="DG134" s="129"/>
      <c r="DH134" s="129"/>
      <c r="DI134" s="129"/>
      <c r="DJ134" s="129"/>
      <c r="DK134" s="129"/>
      <c r="DL134" s="129"/>
      <c r="DM134" s="129"/>
      <c r="DN134" s="129"/>
      <c r="DO134" s="129"/>
      <c r="DP134" s="129"/>
      <c r="DQ134" s="129"/>
      <c r="DR134" s="129"/>
      <c r="DS134" s="129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29"/>
      <c r="ED134" s="129"/>
      <c r="EE134" s="129"/>
      <c r="EF134" s="129"/>
      <c r="EG134" s="129"/>
      <c r="EH134" s="129"/>
      <c r="EI134" s="129"/>
      <c r="EJ134" s="129"/>
      <c r="EK134" s="129"/>
      <c r="EL134" s="129"/>
      <c r="EM134" s="129"/>
      <c r="EN134" s="129"/>
      <c r="EO134" s="129"/>
      <c r="EP134" s="129"/>
      <c r="EQ134" s="129"/>
      <c r="ER134" s="129"/>
      <c r="ES134" s="129"/>
      <c r="ET134" s="129"/>
      <c r="EU134" s="129"/>
      <c r="EV134" s="129"/>
      <c r="EW134" s="129"/>
      <c r="EX134" s="129"/>
      <c r="EY134" s="129"/>
      <c r="EZ134" s="129"/>
      <c r="FA134" s="129"/>
      <c r="FB134" s="129"/>
      <c r="FC134" s="129"/>
      <c r="FD134" s="129"/>
      <c r="FE134" s="129"/>
    </row>
    <row r="135" spans="1:161" ht="13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  <c r="BS135" s="129"/>
      <c r="BT135" s="129"/>
      <c r="BU135" s="129"/>
      <c r="BV135" s="129"/>
      <c r="BW135" s="129"/>
      <c r="BX135" s="129"/>
      <c r="BY135" s="129"/>
      <c r="BZ135" s="129"/>
      <c r="CA135" s="129"/>
      <c r="CB135" s="129"/>
      <c r="CC135" s="129"/>
      <c r="CD135" s="129"/>
      <c r="CE135" s="129"/>
      <c r="CF135" s="129"/>
      <c r="CG135" s="129"/>
      <c r="CH135" s="129"/>
      <c r="CI135" s="129"/>
      <c r="CJ135" s="129"/>
      <c r="CK135" s="129"/>
      <c r="CL135" s="129"/>
      <c r="CM135" s="129"/>
      <c r="CN135" s="129"/>
      <c r="CO135" s="129"/>
      <c r="CP135" s="129"/>
      <c r="CQ135" s="129"/>
      <c r="CR135" s="129"/>
      <c r="CS135" s="129"/>
      <c r="CT135" s="129"/>
      <c r="CU135" s="129"/>
      <c r="CV135" s="129"/>
      <c r="CW135" s="129"/>
      <c r="CX135" s="129"/>
      <c r="CY135" s="129"/>
      <c r="CZ135" s="129"/>
      <c r="DA135" s="129"/>
      <c r="DB135" s="129"/>
      <c r="DC135" s="129"/>
      <c r="DD135" s="129"/>
      <c r="DE135" s="129"/>
      <c r="DF135" s="129"/>
      <c r="DG135" s="129"/>
      <c r="DH135" s="129"/>
      <c r="DI135" s="129"/>
      <c r="DJ135" s="129"/>
      <c r="DK135" s="129"/>
      <c r="DL135" s="129"/>
      <c r="DM135" s="129"/>
      <c r="DN135" s="129"/>
      <c r="DO135" s="129"/>
      <c r="DP135" s="129"/>
      <c r="DQ135" s="129"/>
      <c r="DR135" s="129"/>
      <c r="DS135" s="129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29"/>
      <c r="ED135" s="129"/>
      <c r="EE135" s="129"/>
      <c r="EF135" s="129"/>
      <c r="EG135" s="129"/>
      <c r="EH135" s="129"/>
      <c r="EI135" s="129"/>
      <c r="EJ135" s="129"/>
      <c r="EK135" s="129"/>
      <c r="EL135" s="129"/>
      <c r="EM135" s="129"/>
      <c r="EN135" s="129"/>
      <c r="EO135" s="129"/>
      <c r="EP135" s="129"/>
      <c r="EQ135" s="129"/>
      <c r="ER135" s="129"/>
      <c r="ES135" s="129"/>
      <c r="ET135" s="129"/>
      <c r="EU135" s="129"/>
      <c r="EV135" s="129"/>
      <c r="EW135" s="129"/>
      <c r="EX135" s="129"/>
      <c r="EY135" s="129"/>
      <c r="EZ135" s="129"/>
      <c r="FA135" s="129"/>
      <c r="FB135" s="129"/>
      <c r="FC135" s="129"/>
      <c r="FD135" s="129"/>
      <c r="FE135" s="129"/>
    </row>
    <row r="136" spans="1:161" ht="13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  <c r="BP136" s="129"/>
      <c r="BQ136" s="129"/>
      <c r="BR136" s="129"/>
      <c r="BS136" s="129"/>
      <c r="BT136" s="129"/>
      <c r="BU136" s="129"/>
      <c r="BV136" s="129"/>
      <c r="BW136" s="129"/>
      <c r="BX136" s="129"/>
      <c r="BY136" s="129"/>
      <c r="BZ136" s="129"/>
      <c r="CA136" s="129"/>
      <c r="CB136" s="129"/>
      <c r="CC136" s="129"/>
      <c r="CD136" s="129"/>
      <c r="CE136" s="129"/>
      <c r="CF136" s="129"/>
      <c r="CG136" s="129"/>
      <c r="CH136" s="129"/>
      <c r="CI136" s="129"/>
      <c r="CJ136" s="129"/>
      <c r="CK136" s="129"/>
      <c r="CL136" s="129"/>
      <c r="CM136" s="129"/>
      <c r="CN136" s="129"/>
      <c r="CO136" s="129"/>
      <c r="CP136" s="129"/>
      <c r="CQ136" s="129"/>
      <c r="CR136" s="129"/>
      <c r="CS136" s="129"/>
      <c r="CT136" s="129"/>
      <c r="CU136" s="129"/>
      <c r="CV136" s="129"/>
      <c r="CW136" s="129"/>
      <c r="CX136" s="129"/>
      <c r="CY136" s="129"/>
      <c r="CZ136" s="129"/>
      <c r="DA136" s="129"/>
      <c r="DB136" s="129"/>
      <c r="DC136" s="129"/>
      <c r="DD136" s="129"/>
      <c r="DE136" s="129"/>
      <c r="DF136" s="129"/>
      <c r="DG136" s="129"/>
      <c r="DH136" s="129"/>
      <c r="DI136" s="129"/>
      <c r="DJ136" s="129"/>
      <c r="DK136" s="129"/>
      <c r="DL136" s="129"/>
      <c r="DM136" s="129"/>
      <c r="DN136" s="129"/>
      <c r="DO136" s="129"/>
      <c r="DP136" s="129"/>
      <c r="DQ136" s="129"/>
      <c r="DR136" s="129"/>
      <c r="DS136" s="129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29"/>
      <c r="ED136" s="129"/>
      <c r="EE136" s="129"/>
      <c r="EF136" s="129"/>
      <c r="EG136" s="129"/>
      <c r="EH136" s="129"/>
      <c r="EI136" s="129"/>
      <c r="EJ136" s="129"/>
      <c r="EK136" s="129"/>
      <c r="EL136" s="129"/>
      <c r="EM136" s="129"/>
      <c r="EN136" s="129"/>
      <c r="EO136" s="129"/>
      <c r="EP136" s="129"/>
      <c r="EQ136" s="129"/>
      <c r="ER136" s="129"/>
      <c r="ES136" s="129"/>
      <c r="ET136" s="129"/>
      <c r="EU136" s="129"/>
      <c r="EV136" s="129"/>
      <c r="EW136" s="129"/>
      <c r="EX136" s="129"/>
      <c r="EY136" s="129"/>
      <c r="EZ136" s="129"/>
      <c r="FA136" s="129"/>
      <c r="FB136" s="129"/>
      <c r="FC136" s="129"/>
      <c r="FD136" s="129"/>
      <c r="FE136" s="129"/>
    </row>
    <row r="137" spans="1:161" ht="13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/>
      <c r="BV137" s="129"/>
      <c r="BW137" s="129"/>
      <c r="BX137" s="129"/>
      <c r="BY137" s="129"/>
      <c r="BZ137" s="129"/>
      <c r="CA137" s="129"/>
      <c r="CB137" s="129"/>
      <c r="CC137" s="129"/>
      <c r="CD137" s="129"/>
      <c r="CE137" s="129"/>
      <c r="CF137" s="129"/>
      <c r="CG137" s="129"/>
      <c r="CH137" s="129"/>
      <c r="CI137" s="129"/>
      <c r="CJ137" s="129"/>
      <c r="CK137" s="129"/>
      <c r="CL137" s="129"/>
      <c r="CM137" s="129"/>
      <c r="CN137" s="129"/>
      <c r="CO137" s="129"/>
      <c r="CP137" s="129"/>
      <c r="CQ137" s="129"/>
      <c r="CR137" s="129"/>
      <c r="CS137" s="129"/>
      <c r="CT137" s="129"/>
      <c r="CU137" s="129"/>
      <c r="CV137" s="129"/>
      <c r="CW137" s="129"/>
      <c r="CX137" s="129"/>
      <c r="CY137" s="129"/>
      <c r="CZ137" s="129"/>
      <c r="DA137" s="129"/>
      <c r="DB137" s="129"/>
      <c r="DC137" s="129"/>
      <c r="DD137" s="129"/>
      <c r="DE137" s="129"/>
      <c r="DF137" s="129"/>
      <c r="DG137" s="129"/>
      <c r="DH137" s="129"/>
      <c r="DI137" s="129"/>
      <c r="DJ137" s="129"/>
      <c r="DK137" s="129"/>
      <c r="DL137" s="129"/>
      <c r="DM137" s="129"/>
      <c r="DN137" s="129"/>
      <c r="DO137" s="129"/>
      <c r="DP137" s="129"/>
      <c r="DQ137" s="129"/>
      <c r="DR137" s="129"/>
      <c r="DS137" s="129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29"/>
      <c r="ED137" s="129"/>
      <c r="EE137" s="129"/>
      <c r="EF137" s="129"/>
      <c r="EG137" s="129"/>
      <c r="EH137" s="129"/>
      <c r="EI137" s="129"/>
      <c r="EJ137" s="129"/>
      <c r="EK137" s="129"/>
      <c r="EL137" s="129"/>
      <c r="EM137" s="129"/>
      <c r="EN137" s="129"/>
      <c r="EO137" s="129"/>
      <c r="EP137" s="129"/>
      <c r="EQ137" s="129"/>
      <c r="ER137" s="129"/>
      <c r="ES137" s="129"/>
      <c r="ET137" s="129"/>
      <c r="EU137" s="129"/>
      <c r="EV137" s="129"/>
      <c r="EW137" s="129"/>
      <c r="EX137" s="129"/>
      <c r="EY137" s="129"/>
      <c r="EZ137" s="129"/>
      <c r="FA137" s="129"/>
      <c r="FB137" s="129"/>
      <c r="FC137" s="129"/>
      <c r="FD137" s="129"/>
      <c r="FE137" s="129"/>
    </row>
    <row r="138" spans="1:161" ht="13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129"/>
      <c r="BT138" s="129"/>
      <c r="BU138" s="129"/>
      <c r="BV138" s="129"/>
      <c r="BW138" s="129"/>
      <c r="BX138" s="129"/>
      <c r="BY138" s="129"/>
      <c r="BZ138" s="129"/>
      <c r="CA138" s="129"/>
      <c r="CB138" s="129"/>
      <c r="CC138" s="129"/>
      <c r="CD138" s="129"/>
      <c r="CE138" s="129"/>
      <c r="CF138" s="129"/>
      <c r="CG138" s="129"/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A138" s="129"/>
      <c r="DB138" s="129"/>
      <c r="DC138" s="129"/>
      <c r="DD138" s="129"/>
      <c r="DE138" s="129"/>
      <c r="DF138" s="129"/>
      <c r="DG138" s="129"/>
      <c r="DH138" s="129"/>
      <c r="DI138" s="129"/>
      <c r="DJ138" s="129"/>
      <c r="DK138" s="129"/>
      <c r="DL138" s="129"/>
      <c r="DM138" s="129"/>
      <c r="DN138" s="129"/>
      <c r="DO138" s="129"/>
      <c r="DP138" s="129"/>
      <c r="DQ138" s="129"/>
      <c r="DR138" s="129"/>
      <c r="DS138" s="129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29"/>
      <c r="ED138" s="129"/>
      <c r="EE138" s="129"/>
      <c r="EF138" s="129"/>
      <c r="EG138" s="129"/>
      <c r="EH138" s="129"/>
      <c r="EI138" s="129"/>
      <c r="EJ138" s="129"/>
      <c r="EK138" s="129"/>
      <c r="EL138" s="129"/>
      <c r="EM138" s="129"/>
      <c r="EN138" s="129"/>
      <c r="EO138" s="129"/>
      <c r="EP138" s="129"/>
      <c r="EQ138" s="129"/>
      <c r="ER138" s="129"/>
      <c r="ES138" s="129"/>
      <c r="ET138" s="129"/>
      <c r="EU138" s="129"/>
      <c r="EV138" s="129"/>
      <c r="EW138" s="129"/>
      <c r="EX138" s="129"/>
      <c r="EY138" s="129"/>
      <c r="EZ138" s="129"/>
      <c r="FA138" s="129"/>
      <c r="FB138" s="129"/>
      <c r="FC138" s="129"/>
      <c r="FD138" s="129"/>
      <c r="FE138" s="129"/>
    </row>
    <row r="139" spans="1:161" ht="13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  <c r="BW139" s="129"/>
      <c r="BX139" s="129"/>
      <c r="BY139" s="129"/>
      <c r="BZ139" s="129"/>
      <c r="CA139" s="129"/>
      <c r="CB139" s="129"/>
      <c r="CC139" s="129"/>
      <c r="CD139" s="129"/>
      <c r="CE139" s="129"/>
      <c r="CF139" s="129"/>
      <c r="CG139" s="129"/>
      <c r="CH139" s="129"/>
      <c r="CI139" s="129"/>
      <c r="CJ139" s="129"/>
      <c r="CK139" s="129"/>
      <c r="CL139" s="129"/>
      <c r="CM139" s="129"/>
      <c r="CN139" s="129"/>
      <c r="CO139" s="129"/>
      <c r="CP139" s="129"/>
      <c r="CQ139" s="129"/>
      <c r="CR139" s="129"/>
      <c r="CS139" s="129"/>
      <c r="CT139" s="129"/>
      <c r="CU139" s="129"/>
      <c r="CV139" s="129"/>
      <c r="CW139" s="129"/>
      <c r="CX139" s="129"/>
      <c r="CY139" s="129"/>
      <c r="CZ139" s="129"/>
      <c r="DA139" s="129"/>
      <c r="DB139" s="129"/>
      <c r="DC139" s="129"/>
      <c r="DD139" s="129"/>
      <c r="DE139" s="129"/>
      <c r="DF139" s="129"/>
      <c r="DG139" s="129"/>
      <c r="DH139" s="129"/>
      <c r="DI139" s="129"/>
      <c r="DJ139" s="129"/>
      <c r="DK139" s="129"/>
      <c r="DL139" s="129"/>
      <c r="DM139" s="129"/>
      <c r="DN139" s="129"/>
      <c r="DO139" s="129"/>
      <c r="DP139" s="129"/>
      <c r="DQ139" s="129"/>
      <c r="DR139" s="129"/>
      <c r="DS139" s="129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29"/>
      <c r="ED139" s="129"/>
      <c r="EE139" s="129"/>
      <c r="EF139" s="129"/>
      <c r="EG139" s="129"/>
      <c r="EH139" s="129"/>
      <c r="EI139" s="129"/>
      <c r="EJ139" s="129"/>
      <c r="EK139" s="129"/>
      <c r="EL139" s="129"/>
      <c r="EM139" s="129"/>
      <c r="EN139" s="129"/>
      <c r="EO139" s="129"/>
      <c r="EP139" s="129"/>
      <c r="EQ139" s="129"/>
      <c r="ER139" s="129"/>
      <c r="ES139" s="129"/>
      <c r="ET139" s="129"/>
      <c r="EU139" s="129"/>
      <c r="EV139" s="129"/>
      <c r="EW139" s="129"/>
      <c r="EX139" s="129"/>
      <c r="EY139" s="129"/>
      <c r="EZ139" s="129"/>
      <c r="FA139" s="129"/>
      <c r="FB139" s="129"/>
      <c r="FC139" s="129"/>
      <c r="FD139" s="129"/>
      <c r="FE139" s="129"/>
    </row>
    <row r="140" spans="1:161" ht="13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  <c r="BS140" s="129"/>
      <c r="BT140" s="129"/>
      <c r="BU140" s="129"/>
      <c r="BV140" s="129"/>
      <c r="BW140" s="129"/>
      <c r="BX140" s="129"/>
      <c r="BY140" s="129"/>
      <c r="BZ140" s="129"/>
      <c r="CA140" s="129"/>
      <c r="CB140" s="129"/>
      <c r="CC140" s="129"/>
      <c r="CD140" s="129"/>
      <c r="CE140" s="129"/>
      <c r="CF140" s="129"/>
      <c r="CG140" s="129"/>
      <c r="CH140" s="129"/>
      <c r="CI140" s="129"/>
      <c r="CJ140" s="129"/>
      <c r="CK140" s="129"/>
      <c r="CL140" s="129"/>
      <c r="CM140" s="129"/>
      <c r="CN140" s="129"/>
      <c r="CO140" s="129"/>
      <c r="CP140" s="129"/>
      <c r="CQ140" s="129"/>
      <c r="CR140" s="129"/>
      <c r="CS140" s="129"/>
      <c r="CT140" s="129"/>
      <c r="CU140" s="129"/>
      <c r="CV140" s="129"/>
      <c r="CW140" s="129"/>
      <c r="CX140" s="129"/>
      <c r="CY140" s="129"/>
      <c r="CZ140" s="129"/>
      <c r="DA140" s="129"/>
      <c r="DB140" s="129"/>
      <c r="DC140" s="129"/>
      <c r="DD140" s="129"/>
      <c r="DE140" s="129"/>
      <c r="DF140" s="129"/>
      <c r="DG140" s="129"/>
      <c r="DH140" s="129"/>
      <c r="DI140" s="129"/>
      <c r="DJ140" s="129"/>
      <c r="DK140" s="129"/>
      <c r="DL140" s="129"/>
      <c r="DM140" s="129"/>
      <c r="DN140" s="129"/>
      <c r="DO140" s="129"/>
      <c r="DP140" s="129"/>
      <c r="DQ140" s="129"/>
      <c r="DR140" s="129"/>
      <c r="DS140" s="129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29"/>
      <c r="ED140" s="129"/>
      <c r="EE140" s="129"/>
      <c r="EF140" s="129"/>
      <c r="EG140" s="129"/>
      <c r="EH140" s="129"/>
      <c r="EI140" s="129"/>
      <c r="EJ140" s="129"/>
      <c r="EK140" s="129"/>
      <c r="EL140" s="129"/>
      <c r="EM140" s="129"/>
      <c r="EN140" s="129"/>
      <c r="EO140" s="129"/>
      <c r="EP140" s="129"/>
      <c r="EQ140" s="129"/>
      <c r="ER140" s="129"/>
      <c r="ES140" s="129"/>
      <c r="ET140" s="129"/>
      <c r="EU140" s="129"/>
      <c r="EV140" s="129"/>
      <c r="EW140" s="129"/>
      <c r="EX140" s="129"/>
      <c r="EY140" s="129"/>
      <c r="EZ140" s="129"/>
      <c r="FA140" s="129"/>
      <c r="FB140" s="129"/>
      <c r="FC140" s="129"/>
      <c r="FD140" s="129"/>
      <c r="FE140" s="129"/>
    </row>
    <row r="141" spans="1:161" ht="13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29"/>
      <c r="EL141" s="129"/>
      <c r="EM141" s="129"/>
      <c r="EN141" s="129"/>
      <c r="EO141" s="129"/>
      <c r="EP141" s="129"/>
      <c r="EQ141" s="129"/>
      <c r="ER141" s="129"/>
      <c r="ES141" s="129"/>
      <c r="ET141" s="129"/>
      <c r="EU141" s="129"/>
      <c r="EV141" s="129"/>
      <c r="EW141" s="129"/>
      <c r="EX141" s="129"/>
      <c r="EY141" s="129"/>
      <c r="EZ141" s="129"/>
      <c r="FA141" s="129"/>
      <c r="FB141" s="129"/>
      <c r="FC141" s="129"/>
      <c r="FD141" s="129"/>
      <c r="FE141" s="129"/>
    </row>
    <row r="142" spans="1:161" ht="13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  <c r="BS142" s="129"/>
      <c r="BT142" s="129"/>
      <c r="BU142" s="129"/>
      <c r="BV142" s="129"/>
      <c r="BW142" s="129"/>
      <c r="BX142" s="129"/>
      <c r="BY142" s="129"/>
      <c r="BZ142" s="129"/>
      <c r="CA142" s="129"/>
      <c r="CB142" s="129"/>
      <c r="CC142" s="129"/>
      <c r="CD142" s="129"/>
      <c r="CE142" s="129"/>
      <c r="CF142" s="129"/>
      <c r="CG142" s="129"/>
      <c r="CH142" s="129"/>
      <c r="CI142" s="129"/>
      <c r="CJ142" s="129"/>
      <c r="CK142" s="129"/>
      <c r="CL142" s="129"/>
      <c r="CM142" s="129"/>
      <c r="CN142" s="129"/>
      <c r="CO142" s="129"/>
      <c r="CP142" s="129"/>
      <c r="CQ142" s="129"/>
      <c r="CR142" s="129"/>
      <c r="CS142" s="129"/>
      <c r="CT142" s="129"/>
      <c r="CU142" s="129"/>
      <c r="CV142" s="129"/>
      <c r="CW142" s="129"/>
      <c r="CX142" s="129"/>
      <c r="CY142" s="129"/>
      <c r="CZ142" s="129"/>
      <c r="DA142" s="129"/>
      <c r="DB142" s="129"/>
      <c r="DC142" s="129"/>
      <c r="DD142" s="129"/>
      <c r="DE142" s="129"/>
      <c r="DF142" s="129"/>
      <c r="DG142" s="129"/>
      <c r="DH142" s="129"/>
      <c r="DI142" s="129"/>
      <c r="DJ142" s="129"/>
      <c r="DK142" s="129"/>
      <c r="DL142" s="129"/>
      <c r="DM142" s="129"/>
      <c r="DN142" s="129"/>
      <c r="DO142" s="129"/>
      <c r="DP142" s="129"/>
      <c r="DQ142" s="129"/>
      <c r="DR142" s="129"/>
      <c r="DS142" s="129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29"/>
      <c r="ED142" s="129"/>
      <c r="EE142" s="129"/>
      <c r="EF142" s="129"/>
      <c r="EG142" s="129"/>
      <c r="EH142" s="129"/>
      <c r="EI142" s="129"/>
      <c r="EJ142" s="129"/>
      <c r="EK142" s="129"/>
      <c r="EL142" s="129"/>
      <c r="EM142" s="129"/>
      <c r="EN142" s="129"/>
      <c r="EO142" s="129"/>
      <c r="EP142" s="129"/>
      <c r="EQ142" s="129"/>
      <c r="ER142" s="129"/>
      <c r="ES142" s="129"/>
      <c r="ET142" s="129"/>
      <c r="EU142" s="129"/>
      <c r="EV142" s="129"/>
      <c r="EW142" s="129"/>
      <c r="EX142" s="129"/>
      <c r="EY142" s="129"/>
      <c r="EZ142" s="129"/>
      <c r="FA142" s="129"/>
      <c r="FB142" s="129"/>
      <c r="FC142" s="129"/>
      <c r="FD142" s="129"/>
      <c r="FE142" s="129"/>
    </row>
    <row r="143" spans="1:161" ht="13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129"/>
      <c r="BP143" s="129"/>
      <c r="BQ143" s="129"/>
      <c r="BR143" s="129"/>
      <c r="BS143" s="129"/>
      <c r="BT143" s="129"/>
      <c r="BU143" s="129"/>
      <c r="BV143" s="129"/>
      <c r="BW143" s="129"/>
      <c r="BX143" s="129"/>
      <c r="BY143" s="129"/>
      <c r="BZ143" s="129"/>
      <c r="CA143" s="129"/>
      <c r="CB143" s="129"/>
      <c r="CC143" s="129"/>
      <c r="CD143" s="129"/>
      <c r="CE143" s="129"/>
      <c r="CF143" s="129"/>
      <c r="CG143" s="129"/>
      <c r="CH143" s="129"/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29"/>
      <c r="CS143" s="129"/>
      <c r="CT143" s="129"/>
      <c r="CU143" s="129"/>
      <c r="CV143" s="129"/>
      <c r="CW143" s="129"/>
      <c r="CX143" s="129"/>
      <c r="CY143" s="129"/>
      <c r="CZ143" s="129"/>
      <c r="DA143" s="129"/>
      <c r="DB143" s="129"/>
      <c r="DC143" s="129"/>
      <c r="DD143" s="129"/>
      <c r="DE143" s="129"/>
      <c r="DF143" s="129"/>
      <c r="DG143" s="129"/>
      <c r="DH143" s="129"/>
      <c r="DI143" s="129"/>
      <c r="DJ143" s="129"/>
      <c r="DK143" s="129"/>
      <c r="DL143" s="129"/>
      <c r="DM143" s="129"/>
      <c r="DN143" s="129"/>
      <c r="DO143" s="129"/>
      <c r="DP143" s="129"/>
      <c r="DQ143" s="129"/>
      <c r="DR143" s="129"/>
      <c r="DS143" s="129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29"/>
      <c r="ED143" s="129"/>
      <c r="EE143" s="129"/>
      <c r="EF143" s="129"/>
      <c r="EG143" s="129"/>
      <c r="EH143" s="129"/>
      <c r="EI143" s="129"/>
      <c r="EJ143" s="129"/>
      <c r="EK143" s="129"/>
      <c r="EL143" s="129"/>
      <c r="EM143" s="129"/>
      <c r="EN143" s="129"/>
      <c r="EO143" s="129"/>
      <c r="EP143" s="129"/>
      <c r="EQ143" s="129"/>
      <c r="ER143" s="129"/>
      <c r="ES143" s="129"/>
      <c r="ET143" s="129"/>
      <c r="EU143" s="129"/>
      <c r="EV143" s="129"/>
      <c r="EW143" s="129"/>
      <c r="EX143" s="129"/>
      <c r="EY143" s="129"/>
      <c r="EZ143" s="129"/>
      <c r="FA143" s="129"/>
      <c r="FB143" s="129"/>
      <c r="FC143" s="129"/>
      <c r="FD143" s="129"/>
      <c r="FE143" s="129"/>
    </row>
    <row r="144" spans="1:161" ht="13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  <c r="BW144" s="129"/>
      <c r="BX144" s="129"/>
      <c r="BY144" s="129"/>
      <c r="BZ144" s="129"/>
      <c r="CA144" s="129"/>
      <c r="CB144" s="129"/>
      <c r="CC144" s="129"/>
      <c r="CD144" s="129"/>
      <c r="CE144" s="129"/>
      <c r="CF144" s="129"/>
      <c r="CG144" s="129"/>
      <c r="CH144" s="129"/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29"/>
      <c r="CS144" s="129"/>
      <c r="CT144" s="129"/>
      <c r="CU144" s="129"/>
      <c r="CV144" s="129"/>
      <c r="CW144" s="129"/>
      <c r="CX144" s="129"/>
      <c r="CY144" s="129"/>
      <c r="CZ144" s="129"/>
      <c r="DA144" s="129"/>
      <c r="DB144" s="129"/>
      <c r="DC144" s="129"/>
      <c r="DD144" s="129"/>
      <c r="DE144" s="129"/>
      <c r="DF144" s="129"/>
      <c r="DG144" s="129"/>
      <c r="DH144" s="129"/>
      <c r="DI144" s="129"/>
      <c r="DJ144" s="129"/>
      <c r="DK144" s="129"/>
      <c r="DL144" s="129"/>
      <c r="DM144" s="129"/>
      <c r="DN144" s="129"/>
      <c r="DO144" s="129"/>
      <c r="DP144" s="129"/>
      <c r="DQ144" s="129"/>
      <c r="DR144" s="129"/>
      <c r="DS144" s="129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29"/>
      <c r="ED144" s="129"/>
      <c r="EE144" s="129"/>
      <c r="EF144" s="129"/>
      <c r="EG144" s="129"/>
      <c r="EH144" s="129"/>
      <c r="EI144" s="129"/>
      <c r="EJ144" s="129"/>
      <c r="EK144" s="129"/>
      <c r="EL144" s="129"/>
      <c r="EM144" s="129"/>
      <c r="EN144" s="129"/>
      <c r="EO144" s="129"/>
      <c r="EP144" s="129"/>
      <c r="EQ144" s="129"/>
      <c r="ER144" s="129"/>
      <c r="ES144" s="129"/>
      <c r="ET144" s="129"/>
      <c r="EU144" s="129"/>
      <c r="EV144" s="129"/>
      <c r="EW144" s="129"/>
      <c r="EX144" s="129"/>
      <c r="EY144" s="129"/>
      <c r="EZ144" s="129"/>
      <c r="FA144" s="129"/>
      <c r="FB144" s="129"/>
      <c r="FC144" s="129"/>
      <c r="FD144" s="129"/>
      <c r="FE144" s="129"/>
    </row>
    <row r="145" spans="1:161" ht="13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  <c r="BQ145" s="129"/>
      <c r="BR145" s="129"/>
      <c r="BS145" s="129"/>
      <c r="BT145" s="129"/>
      <c r="BU145" s="129"/>
      <c r="BV145" s="129"/>
      <c r="BW145" s="129"/>
      <c r="BX145" s="129"/>
      <c r="BY145" s="129"/>
      <c r="BZ145" s="129"/>
      <c r="CA145" s="129"/>
      <c r="CB145" s="129"/>
      <c r="CC145" s="129"/>
      <c r="CD145" s="129"/>
      <c r="CE145" s="129"/>
      <c r="CF145" s="129"/>
      <c r="CG145" s="129"/>
      <c r="CH145" s="129"/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29"/>
      <c r="CS145" s="129"/>
      <c r="CT145" s="129"/>
      <c r="CU145" s="129"/>
      <c r="CV145" s="129"/>
      <c r="CW145" s="129"/>
      <c r="CX145" s="129"/>
      <c r="CY145" s="129"/>
      <c r="CZ145" s="129"/>
      <c r="DA145" s="129"/>
      <c r="DB145" s="129"/>
      <c r="DC145" s="129"/>
      <c r="DD145" s="129"/>
      <c r="DE145" s="129"/>
      <c r="DF145" s="129"/>
      <c r="DG145" s="129"/>
      <c r="DH145" s="129"/>
      <c r="DI145" s="129"/>
      <c r="DJ145" s="129"/>
      <c r="DK145" s="129"/>
      <c r="DL145" s="129"/>
      <c r="DM145" s="129"/>
      <c r="DN145" s="129"/>
      <c r="DO145" s="129"/>
      <c r="DP145" s="129"/>
      <c r="DQ145" s="129"/>
      <c r="DR145" s="129"/>
      <c r="DS145" s="129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29"/>
      <c r="ED145" s="129"/>
      <c r="EE145" s="129"/>
      <c r="EF145" s="129"/>
      <c r="EG145" s="129"/>
      <c r="EH145" s="129"/>
      <c r="EI145" s="129"/>
      <c r="EJ145" s="129"/>
      <c r="EK145" s="129"/>
      <c r="EL145" s="129"/>
      <c r="EM145" s="129"/>
      <c r="EN145" s="129"/>
      <c r="EO145" s="129"/>
      <c r="EP145" s="129"/>
      <c r="EQ145" s="129"/>
      <c r="ER145" s="129"/>
      <c r="ES145" s="129"/>
      <c r="ET145" s="129"/>
      <c r="EU145" s="129"/>
      <c r="EV145" s="129"/>
      <c r="EW145" s="129"/>
      <c r="EX145" s="129"/>
      <c r="EY145" s="129"/>
      <c r="EZ145" s="129"/>
      <c r="FA145" s="129"/>
      <c r="FB145" s="129"/>
      <c r="FC145" s="129"/>
      <c r="FD145" s="129"/>
      <c r="FE145" s="129"/>
    </row>
    <row r="146" spans="1:161" ht="13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29"/>
      <c r="DH146" s="129"/>
      <c r="DI146" s="129"/>
      <c r="DJ146" s="129"/>
      <c r="DK146" s="129"/>
      <c r="DL146" s="129"/>
      <c r="DM146" s="129"/>
      <c r="DN146" s="129"/>
      <c r="DO146" s="129"/>
      <c r="DP146" s="129"/>
      <c r="DQ146" s="129"/>
      <c r="DR146" s="129"/>
      <c r="DS146" s="129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29"/>
      <c r="ED146" s="129"/>
      <c r="EE146" s="129"/>
      <c r="EF146" s="129"/>
      <c r="EG146" s="129"/>
      <c r="EH146" s="129"/>
      <c r="EI146" s="129"/>
      <c r="EJ146" s="129"/>
      <c r="EK146" s="129"/>
      <c r="EL146" s="129"/>
      <c r="EM146" s="129"/>
      <c r="EN146" s="129"/>
      <c r="EO146" s="129"/>
      <c r="EP146" s="129"/>
      <c r="EQ146" s="129"/>
      <c r="ER146" s="129"/>
      <c r="ES146" s="129"/>
      <c r="ET146" s="129"/>
      <c r="EU146" s="129"/>
      <c r="EV146" s="129"/>
      <c r="EW146" s="129"/>
      <c r="EX146" s="129"/>
      <c r="EY146" s="129"/>
      <c r="EZ146" s="129"/>
      <c r="FA146" s="129"/>
      <c r="FB146" s="129"/>
      <c r="FC146" s="129"/>
      <c r="FD146" s="129"/>
      <c r="FE146" s="129"/>
    </row>
    <row r="147" spans="1:161" ht="13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  <c r="BQ147" s="129"/>
      <c r="BR147" s="129"/>
      <c r="BS147" s="129"/>
      <c r="BT147" s="129"/>
      <c r="BU147" s="129"/>
      <c r="BV147" s="129"/>
      <c r="BW147" s="129"/>
      <c r="BX147" s="129"/>
      <c r="BY147" s="129"/>
      <c r="BZ147" s="129"/>
      <c r="CA147" s="129"/>
      <c r="CB147" s="129"/>
      <c r="CC147" s="129"/>
      <c r="CD147" s="129"/>
      <c r="CE147" s="129"/>
      <c r="CF147" s="129"/>
      <c r="CG147" s="129"/>
      <c r="CH147" s="129"/>
      <c r="CI147" s="129"/>
      <c r="CJ147" s="129"/>
      <c r="CK147" s="129"/>
      <c r="CL147" s="129"/>
      <c r="CM147" s="129"/>
      <c r="CN147" s="129"/>
      <c r="CO147" s="129"/>
      <c r="CP147" s="129"/>
      <c r="CQ147" s="129"/>
      <c r="CR147" s="129"/>
      <c r="CS147" s="129"/>
      <c r="CT147" s="129"/>
      <c r="CU147" s="129"/>
      <c r="CV147" s="129"/>
      <c r="CW147" s="129"/>
      <c r="CX147" s="129"/>
      <c r="CY147" s="129"/>
      <c r="CZ147" s="129"/>
      <c r="DA147" s="129"/>
      <c r="DB147" s="129"/>
      <c r="DC147" s="129"/>
      <c r="DD147" s="129"/>
      <c r="DE147" s="129"/>
      <c r="DF147" s="129"/>
      <c r="DG147" s="129"/>
      <c r="DH147" s="129"/>
      <c r="DI147" s="129"/>
      <c r="DJ147" s="129"/>
      <c r="DK147" s="129"/>
      <c r="DL147" s="129"/>
      <c r="DM147" s="129"/>
      <c r="DN147" s="129"/>
      <c r="DO147" s="129"/>
      <c r="DP147" s="129"/>
      <c r="DQ147" s="129"/>
      <c r="DR147" s="129"/>
      <c r="DS147" s="129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29"/>
      <c r="ED147" s="129"/>
      <c r="EE147" s="129"/>
      <c r="EF147" s="129"/>
      <c r="EG147" s="129"/>
      <c r="EH147" s="129"/>
      <c r="EI147" s="129"/>
      <c r="EJ147" s="129"/>
      <c r="EK147" s="129"/>
      <c r="EL147" s="129"/>
      <c r="EM147" s="129"/>
      <c r="EN147" s="129"/>
      <c r="EO147" s="129"/>
      <c r="EP147" s="129"/>
      <c r="EQ147" s="129"/>
      <c r="ER147" s="129"/>
      <c r="ES147" s="129"/>
      <c r="ET147" s="129"/>
      <c r="EU147" s="129"/>
      <c r="EV147" s="129"/>
      <c r="EW147" s="129"/>
      <c r="EX147" s="129"/>
      <c r="EY147" s="129"/>
      <c r="EZ147" s="129"/>
      <c r="FA147" s="129"/>
      <c r="FB147" s="129"/>
      <c r="FC147" s="129"/>
      <c r="FD147" s="129"/>
      <c r="FE147" s="129"/>
    </row>
    <row r="148" spans="1:161" ht="13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129"/>
      <c r="CA148" s="129"/>
      <c r="CB148" s="129"/>
      <c r="CC148" s="129"/>
      <c r="CD148" s="129"/>
      <c r="CE148" s="129"/>
      <c r="CF148" s="129"/>
      <c r="CG148" s="129"/>
      <c r="CH148" s="129"/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29"/>
      <c r="CS148" s="129"/>
      <c r="CT148" s="129"/>
      <c r="CU148" s="129"/>
      <c r="CV148" s="129"/>
      <c r="CW148" s="129"/>
      <c r="CX148" s="129"/>
      <c r="CY148" s="129"/>
      <c r="CZ148" s="129"/>
      <c r="DA148" s="129"/>
      <c r="DB148" s="129"/>
      <c r="DC148" s="129"/>
      <c r="DD148" s="129"/>
      <c r="DE148" s="129"/>
      <c r="DF148" s="129"/>
      <c r="DG148" s="129"/>
      <c r="DH148" s="129"/>
      <c r="DI148" s="129"/>
      <c r="DJ148" s="129"/>
      <c r="DK148" s="129"/>
      <c r="DL148" s="129"/>
      <c r="DM148" s="129"/>
      <c r="DN148" s="129"/>
      <c r="DO148" s="129"/>
      <c r="DP148" s="129"/>
      <c r="DQ148" s="129"/>
      <c r="DR148" s="129"/>
      <c r="DS148" s="129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29"/>
      <c r="ED148" s="129"/>
      <c r="EE148" s="129"/>
      <c r="EF148" s="129"/>
      <c r="EG148" s="129"/>
      <c r="EH148" s="129"/>
      <c r="EI148" s="129"/>
      <c r="EJ148" s="129"/>
      <c r="EK148" s="129"/>
      <c r="EL148" s="129"/>
      <c r="EM148" s="129"/>
      <c r="EN148" s="129"/>
      <c r="EO148" s="129"/>
      <c r="EP148" s="129"/>
      <c r="EQ148" s="129"/>
      <c r="ER148" s="129"/>
      <c r="ES148" s="129"/>
      <c r="ET148" s="129"/>
      <c r="EU148" s="129"/>
      <c r="EV148" s="129"/>
      <c r="EW148" s="129"/>
      <c r="EX148" s="129"/>
      <c r="EY148" s="129"/>
      <c r="EZ148" s="129"/>
      <c r="FA148" s="129"/>
      <c r="FB148" s="129"/>
      <c r="FC148" s="129"/>
      <c r="FD148" s="129"/>
      <c r="FE148" s="129"/>
    </row>
    <row r="149" spans="1:161" ht="13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129"/>
      <c r="CA149" s="129"/>
      <c r="CB149" s="129"/>
      <c r="CC149" s="129"/>
      <c r="CD149" s="129"/>
      <c r="CE149" s="129"/>
      <c r="CF149" s="129"/>
      <c r="CG149" s="129"/>
      <c r="CH149" s="129"/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29"/>
      <c r="CS149" s="129"/>
      <c r="CT149" s="129"/>
      <c r="CU149" s="129"/>
      <c r="CV149" s="129"/>
      <c r="CW149" s="129"/>
      <c r="CX149" s="129"/>
      <c r="CY149" s="129"/>
      <c r="CZ149" s="129"/>
      <c r="DA149" s="129"/>
      <c r="DB149" s="129"/>
      <c r="DC149" s="129"/>
      <c r="DD149" s="129"/>
      <c r="DE149" s="129"/>
      <c r="DF149" s="129"/>
      <c r="DG149" s="129"/>
      <c r="DH149" s="129"/>
      <c r="DI149" s="129"/>
      <c r="DJ149" s="129"/>
      <c r="DK149" s="129"/>
      <c r="DL149" s="129"/>
      <c r="DM149" s="129"/>
      <c r="DN149" s="129"/>
      <c r="DO149" s="129"/>
      <c r="DP149" s="129"/>
      <c r="DQ149" s="129"/>
      <c r="DR149" s="129"/>
      <c r="DS149" s="129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29"/>
      <c r="ED149" s="129"/>
      <c r="EE149" s="129"/>
      <c r="EF149" s="129"/>
      <c r="EG149" s="129"/>
      <c r="EH149" s="129"/>
      <c r="EI149" s="129"/>
      <c r="EJ149" s="129"/>
      <c r="EK149" s="129"/>
      <c r="EL149" s="129"/>
      <c r="EM149" s="129"/>
      <c r="EN149" s="129"/>
      <c r="EO149" s="129"/>
      <c r="EP149" s="129"/>
      <c r="EQ149" s="129"/>
      <c r="ER149" s="129"/>
      <c r="ES149" s="129"/>
      <c r="ET149" s="129"/>
      <c r="EU149" s="129"/>
      <c r="EV149" s="129"/>
      <c r="EW149" s="129"/>
      <c r="EX149" s="129"/>
      <c r="EY149" s="129"/>
      <c r="EZ149" s="129"/>
      <c r="FA149" s="129"/>
      <c r="FB149" s="129"/>
      <c r="FC149" s="129"/>
      <c r="FD149" s="129"/>
      <c r="FE149" s="129"/>
    </row>
    <row r="150" spans="1:161" ht="13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  <c r="BW150" s="129"/>
      <c r="BX150" s="129"/>
      <c r="BY150" s="129"/>
      <c r="BZ150" s="129"/>
      <c r="CA150" s="129"/>
      <c r="CB150" s="129"/>
      <c r="CC150" s="129"/>
      <c r="CD150" s="129"/>
      <c r="CE150" s="129"/>
      <c r="CF150" s="129"/>
      <c r="CG150" s="129"/>
      <c r="CH150" s="129"/>
      <c r="CI150" s="129"/>
      <c r="CJ150" s="129"/>
      <c r="CK150" s="129"/>
      <c r="CL150" s="129"/>
      <c r="CM150" s="129"/>
      <c r="CN150" s="129"/>
      <c r="CO150" s="129"/>
      <c r="CP150" s="129"/>
      <c r="CQ150" s="129"/>
      <c r="CR150" s="129"/>
      <c r="CS150" s="129"/>
      <c r="CT150" s="129"/>
      <c r="CU150" s="129"/>
      <c r="CV150" s="129"/>
      <c r="CW150" s="129"/>
      <c r="CX150" s="129"/>
      <c r="CY150" s="129"/>
      <c r="CZ150" s="129"/>
      <c r="DA150" s="129"/>
      <c r="DB150" s="129"/>
      <c r="DC150" s="129"/>
      <c r="DD150" s="129"/>
      <c r="DE150" s="129"/>
      <c r="DF150" s="129"/>
      <c r="DG150" s="129"/>
      <c r="DH150" s="129"/>
      <c r="DI150" s="129"/>
      <c r="DJ150" s="129"/>
      <c r="DK150" s="129"/>
      <c r="DL150" s="129"/>
      <c r="DM150" s="129"/>
      <c r="DN150" s="129"/>
      <c r="DO150" s="129"/>
      <c r="DP150" s="129"/>
      <c r="DQ150" s="129"/>
      <c r="DR150" s="129"/>
      <c r="DS150" s="129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29"/>
      <c r="ED150" s="129"/>
      <c r="EE150" s="129"/>
      <c r="EF150" s="129"/>
      <c r="EG150" s="129"/>
      <c r="EH150" s="129"/>
      <c r="EI150" s="129"/>
      <c r="EJ150" s="129"/>
      <c r="EK150" s="129"/>
      <c r="EL150" s="129"/>
      <c r="EM150" s="129"/>
      <c r="EN150" s="129"/>
      <c r="EO150" s="129"/>
      <c r="EP150" s="129"/>
      <c r="EQ150" s="129"/>
      <c r="ER150" s="129"/>
      <c r="ES150" s="129"/>
      <c r="ET150" s="129"/>
      <c r="EU150" s="129"/>
      <c r="EV150" s="129"/>
      <c r="EW150" s="129"/>
      <c r="EX150" s="129"/>
      <c r="EY150" s="129"/>
      <c r="EZ150" s="129"/>
      <c r="FA150" s="129"/>
      <c r="FB150" s="129"/>
      <c r="FC150" s="129"/>
      <c r="FD150" s="129"/>
      <c r="FE150" s="129"/>
    </row>
    <row r="151" spans="1:161" ht="13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129"/>
      <c r="CA151" s="129"/>
      <c r="CB151" s="129"/>
      <c r="CC151" s="129"/>
      <c r="CD151" s="129"/>
      <c r="CE151" s="129"/>
      <c r="CF151" s="129"/>
      <c r="CG151" s="129"/>
      <c r="CH151" s="129"/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29"/>
      <c r="CS151" s="129"/>
      <c r="CT151" s="129"/>
      <c r="CU151" s="129"/>
      <c r="CV151" s="129"/>
      <c r="CW151" s="129"/>
      <c r="CX151" s="129"/>
      <c r="CY151" s="129"/>
      <c r="CZ151" s="129"/>
      <c r="DA151" s="129"/>
      <c r="DB151" s="129"/>
      <c r="DC151" s="129"/>
      <c r="DD151" s="129"/>
      <c r="DE151" s="129"/>
      <c r="DF151" s="129"/>
      <c r="DG151" s="129"/>
      <c r="DH151" s="129"/>
      <c r="DI151" s="129"/>
      <c r="DJ151" s="129"/>
      <c r="DK151" s="129"/>
      <c r="DL151" s="129"/>
      <c r="DM151" s="129"/>
      <c r="DN151" s="129"/>
      <c r="DO151" s="129"/>
      <c r="DP151" s="129"/>
      <c r="DQ151" s="129"/>
      <c r="DR151" s="129"/>
      <c r="DS151" s="129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29"/>
      <c r="ED151" s="129"/>
      <c r="EE151" s="129"/>
      <c r="EF151" s="129"/>
      <c r="EG151" s="129"/>
      <c r="EH151" s="129"/>
      <c r="EI151" s="129"/>
      <c r="EJ151" s="129"/>
      <c r="EK151" s="129"/>
      <c r="EL151" s="129"/>
      <c r="EM151" s="129"/>
      <c r="EN151" s="129"/>
      <c r="EO151" s="129"/>
      <c r="EP151" s="129"/>
      <c r="EQ151" s="129"/>
      <c r="ER151" s="129"/>
      <c r="ES151" s="129"/>
      <c r="ET151" s="129"/>
      <c r="EU151" s="129"/>
      <c r="EV151" s="129"/>
      <c r="EW151" s="129"/>
      <c r="EX151" s="129"/>
      <c r="EY151" s="129"/>
      <c r="EZ151" s="129"/>
      <c r="FA151" s="129"/>
      <c r="FB151" s="129"/>
      <c r="FC151" s="129"/>
      <c r="FD151" s="129"/>
      <c r="FE151" s="129"/>
    </row>
    <row r="152" spans="1:161" ht="13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29"/>
      <c r="CH152" s="129"/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29"/>
      <c r="CS152" s="129"/>
      <c r="CT152" s="129"/>
      <c r="CU152" s="129"/>
      <c r="CV152" s="129"/>
      <c r="CW152" s="129"/>
      <c r="CX152" s="129"/>
      <c r="CY152" s="129"/>
      <c r="CZ152" s="129"/>
      <c r="DA152" s="129"/>
      <c r="DB152" s="129"/>
      <c r="DC152" s="129"/>
      <c r="DD152" s="129"/>
      <c r="DE152" s="129"/>
      <c r="DF152" s="129"/>
      <c r="DG152" s="129"/>
      <c r="DH152" s="129"/>
      <c r="DI152" s="129"/>
      <c r="DJ152" s="129"/>
      <c r="DK152" s="129"/>
      <c r="DL152" s="129"/>
      <c r="DM152" s="129"/>
      <c r="DN152" s="129"/>
      <c r="DO152" s="129"/>
      <c r="DP152" s="129"/>
      <c r="DQ152" s="129"/>
      <c r="DR152" s="129"/>
      <c r="DS152" s="129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29"/>
      <c r="ED152" s="129"/>
      <c r="EE152" s="129"/>
      <c r="EF152" s="129"/>
      <c r="EG152" s="129"/>
      <c r="EH152" s="129"/>
      <c r="EI152" s="129"/>
      <c r="EJ152" s="129"/>
      <c r="EK152" s="129"/>
      <c r="EL152" s="129"/>
      <c r="EM152" s="129"/>
      <c r="EN152" s="129"/>
      <c r="EO152" s="129"/>
      <c r="EP152" s="129"/>
      <c r="EQ152" s="129"/>
      <c r="ER152" s="129"/>
      <c r="ES152" s="129"/>
      <c r="ET152" s="129"/>
      <c r="EU152" s="129"/>
      <c r="EV152" s="129"/>
      <c r="EW152" s="129"/>
      <c r="EX152" s="129"/>
      <c r="EY152" s="129"/>
      <c r="EZ152" s="129"/>
      <c r="FA152" s="129"/>
      <c r="FB152" s="129"/>
      <c r="FC152" s="129"/>
      <c r="FD152" s="129"/>
      <c r="FE152" s="129"/>
    </row>
    <row r="153" spans="1:161" ht="13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  <c r="BW153" s="129"/>
      <c r="BX153" s="129"/>
      <c r="BY153" s="129"/>
      <c r="BZ153" s="129"/>
      <c r="CA153" s="129"/>
      <c r="CB153" s="129"/>
      <c r="CC153" s="129"/>
      <c r="CD153" s="129"/>
      <c r="CE153" s="129"/>
      <c r="CF153" s="129"/>
      <c r="CG153" s="129"/>
      <c r="CH153" s="129"/>
      <c r="CI153" s="129"/>
      <c r="CJ153" s="129"/>
      <c r="CK153" s="129"/>
      <c r="CL153" s="129"/>
      <c r="CM153" s="129"/>
      <c r="CN153" s="129"/>
      <c r="CO153" s="129"/>
      <c r="CP153" s="129"/>
      <c r="CQ153" s="129"/>
      <c r="CR153" s="129"/>
      <c r="CS153" s="129"/>
      <c r="CT153" s="129"/>
      <c r="CU153" s="129"/>
      <c r="CV153" s="129"/>
      <c r="CW153" s="129"/>
      <c r="CX153" s="129"/>
      <c r="CY153" s="129"/>
      <c r="CZ153" s="129"/>
      <c r="DA153" s="129"/>
      <c r="DB153" s="129"/>
      <c r="DC153" s="129"/>
      <c r="DD153" s="129"/>
      <c r="DE153" s="129"/>
      <c r="DF153" s="129"/>
      <c r="DG153" s="129"/>
      <c r="DH153" s="129"/>
      <c r="DI153" s="129"/>
      <c r="DJ153" s="129"/>
      <c r="DK153" s="129"/>
      <c r="DL153" s="129"/>
      <c r="DM153" s="129"/>
      <c r="DN153" s="129"/>
      <c r="DO153" s="129"/>
      <c r="DP153" s="129"/>
      <c r="DQ153" s="129"/>
      <c r="DR153" s="129"/>
      <c r="DS153" s="129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29"/>
      <c r="ED153" s="129"/>
      <c r="EE153" s="129"/>
      <c r="EF153" s="129"/>
      <c r="EG153" s="129"/>
      <c r="EH153" s="129"/>
      <c r="EI153" s="129"/>
      <c r="EJ153" s="129"/>
      <c r="EK153" s="129"/>
      <c r="EL153" s="129"/>
      <c r="EM153" s="129"/>
      <c r="EN153" s="129"/>
      <c r="EO153" s="129"/>
      <c r="EP153" s="129"/>
      <c r="EQ153" s="129"/>
      <c r="ER153" s="129"/>
      <c r="ES153" s="129"/>
      <c r="ET153" s="129"/>
      <c r="EU153" s="129"/>
      <c r="EV153" s="129"/>
      <c r="EW153" s="129"/>
      <c r="EX153" s="129"/>
      <c r="EY153" s="129"/>
      <c r="EZ153" s="129"/>
      <c r="FA153" s="129"/>
      <c r="FB153" s="129"/>
      <c r="FC153" s="129"/>
      <c r="FD153" s="129"/>
      <c r="FE153" s="129"/>
    </row>
    <row r="154" spans="1:161" ht="13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  <c r="BW154" s="129"/>
      <c r="BX154" s="129"/>
      <c r="BY154" s="129"/>
      <c r="BZ154" s="129"/>
      <c r="CA154" s="129"/>
      <c r="CB154" s="129"/>
      <c r="CC154" s="129"/>
      <c r="CD154" s="129"/>
      <c r="CE154" s="129"/>
      <c r="CF154" s="129"/>
      <c r="CG154" s="129"/>
      <c r="CH154" s="129"/>
      <c r="CI154" s="129"/>
      <c r="CJ154" s="129"/>
      <c r="CK154" s="129"/>
      <c r="CL154" s="129"/>
      <c r="CM154" s="129"/>
      <c r="CN154" s="129"/>
      <c r="CO154" s="129"/>
      <c r="CP154" s="129"/>
      <c r="CQ154" s="129"/>
      <c r="CR154" s="129"/>
      <c r="CS154" s="129"/>
      <c r="CT154" s="129"/>
      <c r="CU154" s="129"/>
      <c r="CV154" s="129"/>
      <c r="CW154" s="129"/>
      <c r="CX154" s="129"/>
      <c r="CY154" s="129"/>
      <c r="CZ154" s="129"/>
      <c r="DA154" s="129"/>
      <c r="DB154" s="129"/>
      <c r="DC154" s="129"/>
      <c r="DD154" s="129"/>
      <c r="DE154" s="129"/>
      <c r="DF154" s="129"/>
      <c r="DG154" s="129"/>
      <c r="DH154" s="129"/>
      <c r="DI154" s="129"/>
      <c r="DJ154" s="129"/>
      <c r="DK154" s="129"/>
      <c r="DL154" s="129"/>
      <c r="DM154" s="129"/>
      <c r="DN154" s="129"/>
      <c r="DO154" s="129"/>
      <c r="DP154" s="129"/>
      <c r="DQ154" s="129"/>
      <c r="DR154" s="129"/>
      <c r="DS154" s="129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29"/>
      <c r="ED154" s="129"/>
      <c r="EE154" s="129"/>
      <c r="EF154" s="129"/>
      <c r="EG154" s="129"/>
      <c r="EH154" s="129"/>
      <c r="EI154" s="129"/>
      <c r="EJ154" s="129"/>
      <c r="EK154" s="129"/>
      <c r="EL154" s="129"/>
      <c r="EM154" s="129"/>
      <c r="EN154" s="129"/>
      <c r="EO154" s="129"/>
      <c r="EP154" s="129"/>
      <c r="EQ154" s="129"/>
      <c r="ER154" s="129"/>
      <c r="ES154" s="129"/>
      <c r="ET154" s="129"/>
      <c r="EU154" s="129"/>
      <c r="EV154" s="129"/>
      <c r="EW154" s="129"/>
      <c r="EX154" s="129"/>
      <c r="EY154" s="129"/>
      <c r="EZ154" s="129"/>
      <c r="FA154" s="129"/>
      <c r="FB154" s="129"/>
      <c r="FC154" s="129"/>
      <c r="FD154" s="129"/>
      <c r="FE154" s="129"/>
    </row>
    <row r="155" spans="1:161" ht="13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  <c r="BW155" s="129"/>
      <c r="BX155" s="129"/>
      <c r="BY155" s="129"/>
      <c r="BZ155" s="129"/>
      <c r="CA155" s="129"/>
      <c r="CB155" s="129"/>
      <c r="CC155" s="129"/>
      <c r="CD155" s="129"/>
      <c r="CE155" s="129"/>
      <c r="CF155" s="129"/>
      <c r="CG155" s="129"/>
      <c r="CH155" s="129"/>
      <c r="CI155" s="129"/>
      <c r="CJ155" s="129"/>
      <c r="CK155" s="129"/>
      <c r="CL155" s="129"/>
      <c r="CM155" s="129"/>
      <c r="CN155" s="129"/>
      <c r="CO155" s="129"/>
      <c r="CP155" s="129"/>
      <c r="CQ155" s="129"/>
      <c r="CR155" s="129"/>
      <c r="CS155" s="129"/>
      <c r="CT155" s="129"/>
      <c r="CU155" s="129"/>
      <c r="CV155" s="129"/>
      <c r="CW155" s="129"/>
      <c r="CX155" s="129"/>
      <c r="CY155" s="129"/>
      <c r="CZ155" s="129"/>
      <c r="DA155" s="129"/>
      <c r="DB155" s="129"/>
      <c r="DC155" s="129"/>
      <c r="DD155" s="129"/>
      <c r="DE155" s="129"/>
      <c r="DF155" s="129"/>
      <c r="DG155" s="129"/>
      <c r="DH155" s="129"/>
      <c r="DI155" s="129"/>
      <c r="DJ155" s="129"/>
      <c r="DK155" s="129"/>
      <c r="DL155" s="129"/>
      <c r="DM155" s="129"/>
      <c r="DN155" s="129"/>
      <c r="DO155" s="129"/>
      <c r="DP155" s="129"/>
      <c r="DQ155" s="129"/>
      <c r="DR155" s="129"/>
      <c r="DS155" s="129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29"/>
      <c r="ED155" s="129"/>
      <c r="EE155" s="129"/>
      <c r="EF155" s="129"/>
      <c r="EG155" s="129"/>
      <c r="EH155" s="129"/>
      <c r="EI155" s="129"/>
      <c r="EJ155" s="129"/>
      <c r="EK155" s="129"/>
      <c r="EL155" s="129"/>
      <c r="EM155" s="129"/>
      <c r="EN155" s="129"/>
      <c r="EO155" s="129"/>
      <c r="EP155" s="129"/>
      <c r="EQ155" s="129"/>
      <c r="ER155" s="129"/>
      <c r="ES155" s="129"/>
      <c r="ET155" s="129"/>
      <c r="EU155" s="129"/>
      <c r="EV155" s="129"/>
      <c r="EW155" s="129"/>
      <c r="EX155" s="129"/>
      <c r="EY155" s="129"/>
      <c r="EZ155" s="129"/>
      <c r="FA155" s="129"/>
      <c r="FB155" s="129"/>
      <c r="FC155" s="129"/>
      <c r="FD155" s="129"/>
      <c r="FE155" s="129"/>
    </row>
    <row r="156" spans="1:161" ht="13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129"/>
      <c r="BT156" s="129"/>
      <c r="BU156" s="129"/>
      <c r="BV156" s="129"/>
      <c r="BW156" s="129"/>
      <c r="BX156" s="129"/>
      <c r="BY156" s="129"/>
      <c r="BZ156" s="129"/>
      <c r="CA156" s="129"/>
      <c r="CB156" s="129"/>
      <c r="CC156" s="129"/>
      <c r="CD156" s="129"/>
      <c r="CE156" s="129"/>
      <c r="CF156" s="129"/>
      <c r="CG156" s="129"/>
      <c r="CH156" s="129"/>
      <c r="CI156" s="129"/>
      <c r="CJ156" s="129"/>
      <c r="CK156" s="129"/>
      <c r="CL156" s="129"/>
      <c r="CM156" s="129"/>
      <c r="CN156" s="129"/>
      <c r="CO156" s="129"/>
      <c r="CP156" s="129"/>
      <c r="CQ156" s="129"/>
      <c r="CR156" s="129"/>
      <c r="CS156" s="129"/>
      <c r="CT156" s="129"/>
      <c r="CU156" s="129"/>
      <c r="CV156" s="129"/>
      <c r="CW156" s="129"/>
      <c r="CX156" s="129"/>
      <c r="CY156" s="129"/>
      <c r="CZ156" s="129"/>
      <c r="DA156" s="129"/>
      <c r="DB156" s="129"/>
      <c r="DC156" s="129"/>
      <c r="DD156" s="129"/>
      <c r="DE156" s="129"/>
      <c r="DF156" s="129"/>
      <c r="DG156" s="129"/>
      <c r="DH156" s="129"/>
      <c r="DI156" s="129"/>
      <c r="DJ156" s="129"/>
      <c r="DK156" s="129"/>
      <c r="DL156" s="129"/>
      <c r="DM156" s="129"/>
      <c r="DN156" s="129"/>
      <c r="DO156" s="129"/>
      <c r="DP156" s="129"/>
      <c r="DQ156" s="129"/>
      <c r="DR156" s="129"/>
      <c r="DS156" s="129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29"/>
      <c r="ED156" s="129"/>
      <c r="EE156" s="129"/>
      <c r="EF156" s="129"/>
      <c r="EG156" s="129"/>
      <c r="EH156" s="129"/>
      <c r="EI156" s="129"/>
      <c r="EJ156" s="129"/>
      <c r="EK156" s="129"/>
      <c r="EL156" s="129"/>
      <c r="EM156" s="129"/>
      <c r="EN156" s="129"/>
      <c r="EO156" s="129"/>
      <c r="EP156" s="129"/>
      <c r="EQ156" s="129"/>
      <c r="ER156" s="129"/>
      <c r="ES156" s="129"/>
      <c r="ET156" s="129"/>
      <c r="EU156" s="129"/>
      <c r="EV156" s="129"/>
      <c r="EW156" s="129"/>
      <c r="EX156" s="129"/>
      <c r="EY156" s="129"/>
      <c r="EZ156" s="129"/>
      <c r="FA156" s="129"/>
      <c r="FB156" s="129"/>
      <c r="FC156" s="129"/>
      <c r="FD156" s="129"/>
      <c r="FE156" s="129"/>
    </row>
    <row r="157" spans="1:161" ht="13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  <c r="BW157" s="129"/>
      <c r="BX157" s="129"/>
      <c r="BY157" s="129"/>
      <c r="BZ157" s="129"/>
      <c r="CA157" s="129"/>
      <c r="CB157" s="129"/>
      <c r="CC157" s="129"/>
      <c r="CD157" s="129"/>
      <c r="CE157" s="129"/>
      <c r="CF157" s="129"/>
      <c r="CG157" s="129"/>
      <c r="CH157" s="129"/>
      <c r="CI157" s="129"/>
      <c r="CJ157" s="129"/>
      <c r="CK157" s="129"/>
      <c r="CL157" s="129"/>
      <c r="CM157" s="129"/>
      <c r="CN157" s="129"/>
      <c r="CO157" s="129"/>
      <c r="CP157" s="129"/>
      <c r="CQ157" s="129"/>
      <c r="CR157" s="129"/>
      <c r="CS157" s="129"/>
      <c r="CT157" s="129"/>
      <c r="CU157" s="129"/>
      <c r="CV157" s="129"/>
      <c r="CW157" s="129"/>
      <c r="CX157" s="129"/>
      <c r="CY157" s="129"/>
      <c r="CZ157" s="129"/>
      <c r="DA157" s="129"/>
      <c r="DB157" s="129"/>
      <c r="DC157" s="129"/>
      <c r="DD157" s="129"/>
      <c r="DE157" s="129"/>
      <c r="DF157" s="129"/>
      <c r="DG157" s="129"/>
      <c r="DH157" s="129"/>
      <c r="DI157" s="129"/>
      <c r="DJ157" s="129"/>
      <c r="DK157" s="129"/>
      <c r="DL157" s="129"/>
      <c r="DM157" s="129"/>
      <c r="DN157" s="129"/>
      <c r="DO157" s="129"/>
      <c r="DP157" s="129"/>
      <c r="DQ157" s="129"/>
      <c r="DR157" s="129"/>
      <c r="DS157" s="129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29"/>
      <c r="ED157" s="129"/>
      <c r="EE157" s="129"/>
      <c r="EF157" s="129"/>
      <c r="EG157" s="129"/>
      <c r="EH157" s="129"/>
      <c r="EI157" s="129"/>
      <c r="EJ157" s="129"/>
      <c r="EK157" s="129"/>
      <c r="EL157" s="129"/>
      <c r="EM157" s="129"/>
      <c r="EN157" s="129"/>
      <c r="EO157" s="129"/>
      <c r="EP157" s="129"/>
      <c r="EQ157" s="129"/>
      <c r="ER157" s="129"/>
      <c r="ES157" s="129"/>
      <c r="ET157" s="129"/>
      <c r="EU157" s="129"/>
      <c r="EV157" s="129"/>
      <c r="EW157" s="129"/>
      <c r="EX157" s="129"/>
      <c r="EY157" s="129"/>
      <c r="EZ157" s="129"/>
      <c r="FA157" s="129"/>
      <c r="FB157" s="129"/>
      <c r="FC157" s="129"/>
      <c r="FD157" s="129"/>
      <c r="FE157" s="129"/>
    </row>
    <row r="158" spans="1:161" ht="13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  <c r="CE158" s="129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29"/>
      <c r="CS158" s="129"/>
      <c r="CT158" s="129"/>
      <c r="CU158" s="129"/>
      <c r="CV158" s="129"/>
      <c r="CW158" s="129"/>
      <c r="CX158" s="129"/>
      <c r="CY158" s="129"/>
      <c r="CZ158" s="129"/>
      <c r="DA158" s="129"/>
      <c r="DB158" s="129"/>
      <c r="DC158" s="129"/>
      <c r="DD158" s="129"/>
      <c r="DE158" s="129"/>
      <c r="DF158" s="129"/>
      <c r="DG158" s="129"/>
      <c r="DH158" s="129"/>
      <c r="DI158" s="129"/>
      <c r="DJ158" s="129"/>
      <c r="DK158" s="129"/>
      <c r="DL158" s="129"/>
      <c r="DM158" s="129"/>
      <c r="DN158" s="129"/>
      <c r="DO158" s="129"/>
      <c r="DP158" s="129"/>
      <c r="DQ158" s="129"/>
      <c r="DR158" s="129"/>
      <c r="DS158" s="129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29"/>
      <c r="ED158" s="129"/>
      <c r="EE158" s="129"/>
      <c r="EF158" s="129"/>
      <c r="EG158" s="129"/>
      <c r="EH158" s="129"/>
      <c r="EI158" s="129"/>
      <c r="EJ158" s="129"/>
      <c r="EK158" s="129"/>
      <c r="EL158" s="129"/>
      <c r="EM158" s="129"/>
      <c r="EN158" s="129"/>
      <c r="EO158" s="129"/>
      <c r="EP158" s="129"/>
      <c r="EQ158" s="129"/>
      <c r="ER158" s="129"/>
      <c r="ES158" s="129"/>
      <c r="ET158" s="129"/>
      <c r="EU158" s="129"/>
      <c r="EV158" s="129"/>
      <c r="EW158" s="129"/>
      <c r="EX158" s="129"/>
      <c r="EY158" s="129"/>
      <c r="EZ158" s="129"/>
      <c r="FA158" s="129"/>
      <c r="FB158" s="129"/>
      <c r="FC158" s="129"/>
      <c r="FD158" s="129"/>
      <c r="FE158" s="129"/>
    </row>
    <row r="159" spans="1:161" ht="13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129"/>
      <c r="CA159" s="129"/>
      <c r="CB159" s="129"/>
      <c r="CC159" s="129"/>
      <c r="CD159" s="129"/>
      <c r="CE159" s="129"/>
      <c r="CF159" s="129"/>
      <c r="CG159" s="129"/>
      <c r="CH159" s="129"/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29"/>
      <c r="CS159" s="129"/>
      <c r="CT159" s="129"/>
      <c r="CU159" s="129"/>
      <c r="CV159" s="129"/>
      <c r="CW159" s="129"/>
      <c r="CX159" s="129"/>
      <c r="CY159" s="129"/>
      <c r="CZ159" s="129"/>
      <c r="DA159" s="129"/>
      <c r="DB159" s="129"/>
      <c r="DC159" s="129"/>
      <c r="DD159" s="129"/>
      <c r="DE159" s="129"/>
      <c r="DF159" s="129"/>
      <c r="DG159" s="129"/>
      <c r="DH159" s="129"/>
      <c r="DI159" s="129"/>
      <c r="DJ159" s="129"/>
      <c r="DK159" s="129"/>
      <c r="DL159" s="129"/>
      <c r="DM159" s="129"/>
      <c r="DN159" s="129"/>
      <c r="DO159" s="129"/>
      <c r="DP159" s="129"/>
      <c r="DQ159" s="129"/>
      <c r="DR159" s="129"/>
      <c r="DS159" s="129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29"/>
      <c r="ED159" s="129"/>
      <c r="EE159" s="129"/>
      <c r="EF159" s="129"/>
      <c r="EG159" s="129"/>
      <c r="EH159" s="129"/>
      <c r="EI159" s="129"/>
      <c r="EJ159" s="129"/>
      <c r="EK159" s="129"/>
      <c r="EL159" s="129"/>
      <c r="EM159" s="129"/>
      <c r="EN159" s="129"/>
      <c r="EO159" s="129"/>
      <c r="EP159" s="129"/>
      <c r="EQ159" s="129"/>
      <c r="ER159" s="129"/>
      <c r="ES159" s="129"/>
      <c r="ET159" s="129"/>
      <c r="EU159" s="129"/>
      <c r="EV159" s="129"/>
      <c r="EW159" s="129"/>
      <c r="EX159" s="129"/>
      <c r="EY159" s="129"/>
      <c r="EZ159" s="129"/>
      <c r="FA159" s="129"/>
      <c r="FB159" s="129"/>
      <c r="FC159" s="129"/>
      <c r="FD159" s="129"/>
      <c r="FE159" s="129"/>
    </row>
    <row r="160" spans="1:161" ht="13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/>
      <c r="BV160" s="129"/>
      <c r="BW160" s="129"/>
      <c r="BX160" s="129"/>
      <c r="BY160" s="129"/>
      <c r="BZ160" s="129"/>
      <c r="CA160" s="129"/>
      <c r="CB160" s="129"/>
      <c r="CC160" s="129"/>
      <c r="CD160" s="129"/>
      <c r="CE160" s="129"/>
      <c r="CF160" s="129"/>
      <c r="CG160" s="129"/>
      <c r="CH160" s="129"/>
      <c r="CI160" s="129"/>
      <c r="CJ160" s="129"/>
      <c r="CK160" s="129"/>
      <c r="CL160" s="129"/>
      <c r="CM160" s="129"/>
      <c r="CN160" s="129"/>
      <c r="CO160" s="129"/>
      <c r="CP160" s="129"/>
      <c r="CQ160" s="129"/>
      <c r="CR160" s="129"/>
      <c r="CS160" s="129"/>
      <c r="CT160" s="129"/>
      <c r="CU160" s="129"/>
      <c r="CV160" s="129"/>
      <c r="CW160" s="129"/>
      <c r="CX160" s="129"/>
      <c r="CY160" s="129"/>
      <c r="CZ160" s="129"/>
      <c r="DA160" s="129"/>
      <c r="DB160" s="129"/>
      <c r="DC160" s="129"/>
      <c r="DD160" s="129"/>
      <c r="DE160" s="129"/>
      <c r="DF160" s="129"/>
      <c r="DG160" s="129"/>
      <c r="DH160" s="129"/>
      <c r="DI160" s="129"/>
      <c r="DJ160" s="129"/>
      <c r="DK160" s="129"/>
      <c r="DL160" s="129"/>
      <c r="DM160" s="129"/>
      <c r="DN160" s="129"/>
      <c r="DO160" s="129"/>
      <c r="DP160" s="129"/>
      <c r="DQ160" s="129"/>
      <c r="DR160" s="129"/>
      <c r="DS160" s="129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29"/>
      <c r="ED160" s="129"/>
      <c r="EE160" s="129"/>
      <c r="EF160" s="129"/>
      <c r="EG160" s="129"/>
      <c r="EH160" s="129"/>
      <c r="EI160" s="129"/>
      <c r="EJ160" s="129"/>
      <c r="EK160" s="129"/>
      <c r="EL160" s="129"/>
      <c r="EM160" s="129"/>
      <c r="EN160" s="129"/>
      <c r="EO160" s="129"/>
      <c r="EP160" s="129"/>
      <c r="EQ160" s="129"/>
      <c r="ER160" s="129"/>
      <c r="ES160" s="129"/>
      <c r="ET160" s="129"/>
      <c r="EU160" s="129"/>
      <c r="EV160" s="129"/>
      <c r="EW160" s="129"/>
      <c r="EX160" s="129"/>
      <c r="EY160" s="129"/>
      <c r="EZ160" s="129"/>
      <c r="FA160" s="129"/>
      <c r="FB160" s="129"/>
      <c r="FC160" s="129"/>
      <c r="FD160" s="129"/>
      <c r="FE160" s="129"/>
    </row>
    <row r="161" spans="1:161" ht="13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  <c r="BP161" s="129"/>
      <c r="BQ161" s="129"/>
      <c r="BR161" s="129"/>
      <c r="BS161" s="129"/>
      <c r="BT161" s="129"/>
      <c r="BU161" s="129"/>
      <c r="BV161" s="129"/>
      <c r="BW161" s="129"/>
      <c r="BX161" s="129"/>
      <c r="BY161" s="129"/>
      <c r="BZ161" s="129"/>
      <c r="CA161" s="129"/>
      <c r="CB161" s="129"/>
      <c r="CC161" s="129"/>
      <c r="CD161" s="129"/>
      <c r="CE161" s="129"/>
      <c r="CF161" s="129"/>
      <c r="CG161" s="129"/>
      <c r="CH161" s="129"/>
      <c r="CI161" s="129"/>
      <c r="CJ161" s="129"/>
      <c r="CK161" s="129"/>
      <c r="CL161" s="129"/>
      <c r="CM161" s="129"/>
      <c r="CN161" s="129"/>
      <c r="CO161" s="129"/>
      <c r="CP161" s="129"/>
      <c r="CQ161" s="129"/>
      <c r="CR161" s="129"/>
      <c r="CS161" s="129"/>
      <c r="CT161" s="129"/>
      <c r="CU161" s="129"/>
      <c r="CV161" s="129"/>
      <c r="CW161" s="129"/>
      <c r="CX161" s="129"/>
      <c r="CY161" s="129"/>
      <c r="CZ161" s="129"/>
      <c r="DA161" s="129"/>
      <c r="DB161" s="129"/>
      <c r="DC161" s="129"/>
      <c r="DD161" s="129"/>
      <c r="DE161" s="129"/>
      <c r="DF161" s="129"/>
      <c r="DG161" s="129"/>
      <c r="DH161" s="129"/>
      <c r="DI161" s="129"/>
      <c r="DJ161" s="129"/>
      <c r="DK161" s="129"/>
      <c r="DL161" s="129"/>
      <c r="DM161" s="129"/>
      <c r="DN161" s="129"/>
      <c r="DO161" s="129"/>
      <c r="DP161" s="129"/>
      <c r="DQ161" s="129"/>
      <c r="DR161" s="129"/>
      <c r="DS161" s="129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29"/>
      <c r="ED161" s="129"/>
      <c r="EE161" s="129"/>
      <c r="EF161" s="129"/>
      <c r="EG161" s="129"/>
      <c r="EH161" s="129"/>
      <c r="EI161" s="129"/>
      <c r="EJ161" s="129"/>
      <c r="EK161" s="129"/>
      <c r="EL161" s="129"/>
      <c r="EM161" s="129"/>
      <c r="EN161" s="129"/>
      <c r="EO161" s="129"/>
      <c r="EP161" s="129"/>
      <c r="EQ161" s="129"/>
      <c r="ER161" s="129"/>
      <c r="ES161" s="129"/>
      <c r="ET161" s="129"/>
      <c r="EU161" s="129"/>
      <c r="EV161" s="129"/>
      <c r="EW161" s="129"/>
      <c r="EX161" s="129"/>
      <c r="EY161" s="129"/>
      <c r="EZ161" s="129"/>
      <c r="FA161" s="129"/>
      <c r="FB161" s="129"/>
      <c r="FC161" s="129"/>
      <c r="FD161" s="129"/>
      <c r="FE161" s="129"/>
    </row>
    <row r="162" spans="1:161" ht="13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129"/>
      <c r="CA162" s="129"/>
      <c r="CB162" s="129"/>
      <c r="CC162" s="129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29"/>
      <c r="CS162" s="129"/>
      <c r="CT162" s="129"/>
      <c r="CU162" s="129"/>
      <c r="CV162" s="129"/>
      <c r="CW162" s="129"/>
      <c r="CX162" s="129"/>
      <c r="CY162" s="129"/>
      <c r="CZ162" s="129"/>
      <c r="DA162" s="129"/>
      <c r="DB162" s="129"/>
      <c r="DC162" s="129"/>
      <c r="DD162" s="129"/>
      <c r="DE162" s="129"/>
      <c r="DF162" s="129"/>
      <c r="DG162" s="129"/>
      <c r="DH162" s="129"/>
      <c r="DI162" s="129"/>
      <c r="DJ162" s="129"/>
      <c r="DK162" s="129"/>
      <c r="DL162" s="129"/>
      <c r="DM162" s="129"/>
      <c r="DN162" s="129"/>
      <c r="DO162" s="129"/>
      <c r="DP162" s="129"/>
      <c r="DQ162" s="129"/>
      <c r="DR162" s="129"/>
      <c r="DS162" s="129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29"/>
      <c r="ED162" s="129"/>
      <c r="EE162" s="129"/>
      <c r="EF162" s="129"/>
      <c r="EG162" s="129"/>
      <c r="EH162" s="129"/>
      <c r="EI162" s="129"/>
      <c r="EJ162" s="129"/>
      <c r="EK162" s="129"/>
      <c r="EL162" s="129"/>
      <c r="EM162" s="129"/>
      <c r="EN162" s="129"/>
      <c r="EO162" s="129"/>
      <c r="EP162" s="129"/>
      <c r="EQ162" s="129"/>
      <c r="ER162" s="129"/>
      <c r="ES162" s="129"/>
      <c r="ET162" s="129"/>
      <c r="EU162" s="129"/>
      <c r="EV162" s="129"/>
      <c r="EW162" s="129"/>
      <c r="EX162" s="129"/>
      <c r="EY162" s="129"/>
      <c r="EZ162" s="129"/>
      <c r="FA162" s="129"/>
      <c r="FB162" s="129"/>
      <c r="FC162" s="129"/>
      <c r="FD162" s="129"/>
      <c r="FE162" s="129"/>
    </row>
    <row r="163" spans="1:161" ht="13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129"/>
      <c r="CA163" s="129"/>
      <c r="CB163" s="129"/>
      <c r="CC163" s="129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29"/>
      <c r="CS163" s="129"/>
      <c r="CT163" s="129"/>
      <c r="CU163" s="129"/>
      <c r="CV163" s="129"/>
      <c r="CW163" s="129"/>
      <c r="CX163" s="129"/>
      <c r="CY163" s="129"/>
      <c r="CZ163" s="129"/>
      <c r="DA163" s="129"/>
      <c r="DB163" s="129"/>
      <c r="DC163" s="129"/>
      <c r="DD163" s="129"/>
      <c r="DE163" s="129"/>
      <c r="DF163" s="129"/>
      <c r="DG163" s="129"/>
      <c r="DH163" s="129"/>
      <c r="DI163" s="129"/>
      <c r="DJ163" s="129"/>
      <c r="DK163" s="129"/>
      <c r="DL163" s="129"/>
      <c r="DM163" s="129"/>
      <c r="DN163" s="129"/>
      <c r="DO163" s="129"/>
      <c r="DP163" s="129"/>
      <c r="DQ163" s="129"/>
      <c r="DR163" s="129"/>
      <c r="DS163" s="129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29"/>
      <c r="ED163" s="129"/>
      <c r="EE163" s="129"/>
      <c r="EF163" s="129"/>
      <c r="EG163" s="129"/>
      <c r="EH163" s="129"/>
      <c r="EI163" s="129"/>
      <c r="EJ163" s="129"/>
      <c r="EK163" s="129"/>
      <c r="EL163" s="129"/>
      <c r="EM163" s="129"/>
      <c r="EN163" s="129"/>
      <c r="EO163" s="129"/>
      <c r="EP163" s="129"/>
      <c r="EQ163" s="129"/>
      <c r="ER163" s="129"/>
      <c r="ES163" s="129"/>
      <c r="ET163" s="129"/>
      <c r="EU163" s="129"/>
      <c r="EV163" s="129"/>
      <c r="EW163" s="129"/>
      <c r="EX163" s="129"/>
      <c r="EY163" s="129"/>
      <c r="EZ163" s="129"/>
      <c r="FA163" s="129"/>
      <c r="FB163" s="129"/>
      <c r="FC163" s="129"/>
      <c r="FD163" s="129"/>
      <c r="FE163" s="129"/>
    </row>
    <row r="164" spans="1:161" ht="13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129"/>
      <c r="CA164" s="129"/>
      <c r="CB164" s="129"/>
      <c r="CC164" s="129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29"/>
      <c r="CS164" s="129"/>
      <c r="CT164" s="129"/>
      <c r="CU164" s="129"/>
      <c r="CV164" s="129"/>
      <c r="CW164" s="129"/>
      <c r="CX164" s="129"/>
      <c r="CY164" s="129"/>
      <c r="CZ164" s="129"/>
      <c r="DA164" s="129"/>
      <c r="DB164" s="129"/>
      <c r="DC164" s="129"/>
      <c r="DD164" s="129"/>
      <c r="DE164" s="129"/>
      <c r="DF164" s="129"/>
      <c r="DG164" s="129"/>
      <c r="DH164" s="129"/>
      <c r="DI164" s="129"/>
      <c r="DJ164" s="129"/>
      <c r="DK164" s="129"/>
      <c r="DL164" s="129"/>
      <c r="DM164" s="129"/>
      <c r="DN164" s="129"/>
      <c r="DO164" s="129"/>
      <c r="DP164" s="129"/>
      <c r="DQ164" s="129"/>
      <c r="DR164" s="129"/>
      <c r="DS164" s="129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29"/>
      <c r="ED164" s="129"/>
      <c r="EE164" s="129"/>
      <c r="EF164" s="129"/>
      <c r="EG164" s="129"/>
      <c r="EH164" s="129"/>
      <c r="EI164" s="129"/>
      <c r="EJ164" s="129"/>
      <c r="EK164" s="129"/>
      <c r="EL164" s="129"/>
      <c r="EM164" s="129"/>
      <c r="EN164" s="129"/>
      <c r="EO164" s="129"/>
      <c r="EP164" s="129"/>
      <c r="EQ164" s="129"/>
      <c r="ER164" s="129"/>
      <c r="ES164" s="129"/>
      <c r="ET164" s="129"/>
      <c r="EU164" s="129"/>
      <c r="EV164" s="129"/>
      <c r="EW164" s="129"/>
      <c r="EX164" s="129"/>
      <c r="EY164" s="129"/>
      <c r="EZ164" s="129"/>
      <c r="FA164" s="129"/>
      <c r="FB164" s="129"/>
      <c r="FC164" s="129"/>
      <c r="FD164" s="129"/>
      <c r="FE164" s="129"/>
    </row>
    <row r="165" spans="1:161" ht="13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29"/>
      <c r="BY165" s="129"/>
      <c r="BZ165" s="129"/>
      <c r="CA165" s="129"/>
      <c r="CB165" s="129"/>
      <c r="CC165" s="129"/>
      <c r="CD165" s="129"/>
      <c r="CE165" s="129"/>
      <c r="CF165" s="129"/>
      <c r="CG165" s="129"/>
      <c r="CH165" s="129"/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29"/>
      <c r="CS165" s="129"/>
      <c r="CT165" s="129"/>
      <c r="CU165" s="129"/>
      <c r="CV165" s="129"/>
      <c r="CW165" s="129"/>
      <c r="CX165" s="129"/>
      <c r="CY165" s="129"/>
      <c r="CZ165" s="129"/>
      <c r="DA165" s="129"/>
      <c r="DB165" s="129"/>
      <c r="DC165" s="129"/>
      <c r="DD165" s="129"/>
      <c r="DE165" s="129"/>
      <c r="DF165" s="129"/>
      <c r="DG165" s="129"/>
      <c r="DH165" s="129"/>
      <c r="DI165" s="129"/>
      <c r="DJ165" s="129"/>
      <c r="DK165" s="129"/>
      <c r="DL165" s="129"/>
      <c r="DM165" s="129"/>
      <c r="DN165" s="129"/>
      <c r="DO165" s="129"/>
      <c r="DP165" s="129"/>
      <c r="DQ165" s="129"/>
      <c r="DR165" s="129"/>
      <c r="DS165" s="129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29"/>
      <c r="ED165" s="129"/>
      <c r="EE165" s="129"/>
      <c r="EF165" s="129"/>
      <c r="EG165" s="129"/>
      <c r="EH165" s="129"/>
      <c r="EI165" s="129"/>
      <c r="EJ165" s="129"/>
      <c r="EK165" s="129"/>
      <c r="EL165" s="129"/>
      <c r="EM165" s="129"/>
      <c r="EN165" s="129"/>
      <c r="EO165" s="129"/>
      <c r="EP165" s="129"/>
      <c r="EQ165" s="129"/>
      <c r="ER165" s="129"/>
      <c r="ES165" s="129"/>
      <c r="ET165" s="129"/>
      <c r="EU165" s="129"/>
      <c r="EV165" s="129"/>
      <c r="EW165" s="129"/>
      <c r="EX165" s="129"/>
      <c r="EY165" s="129"/>
      <c r="EZ165" s="129"/>
      <c r="FA165" s="129"/>
      <c r="FB165" s="129"/>
      <c r="FC165" s="129"/>
      <c r="FD165" s="129"/>
      <c r="FE165" s="129"/>
    </row>
    <row r="166" spans="1:161" ht="13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129"/>
      <c r="BT166" s="129"/>
      <c r="BU166" s="129"/>
      <c r="BV166" s="129"/>
      <c r="BW166" s="129"/>
      <c r="BX166" s="129"/>
      <c r="BY166" s="129"/>
      <c r="BZ166" s="129"/>
      <c r="CA166" s="129"/>
      <c r="CB166" s="129"/>
      <c r="CC166" s="129"/>
      <c r="CD166" s="129"/>
      <c r="CE166" s="129"/>
      <c r="CF166" s="129"/>
      <c r="CG166" s="129"/>
      <c r="CH166" s="129"/>
      <c r="CI166" s="129"/>
      <c r="CJ166" s="129"/>
      <c r="CK166" s="129"/>
      <c r="CL166" s="129"/>
      <c r="CM166" s="129"/>
      <c r="CN166" s="129"/>
      <c r="CO166" s="129"/>
      <c r="CP166" s="129"/>
      <c r="CQ166" s="129"/>
      <c r="CR166" s="129"/>
      <c r="CS166" s="129"/>
      <c r="CT166" s="129"/>
      <c r="CU166" s="129"/>
      <c r="CV166" s="129"/>
      <c r="CW166" s="129"/>
      <c r="CX166" s="129"/>
      <c r="CY166" s="129"/>
      <c r="CZ166" s="129"/>
      <c r="DA166" s="129"/>
      <c r="DB166" s="129"/>
      <c r="DC166" s="129"/>
      <c r="DD166" s="129"/>
      <c r="DE166" s="129"/>
      <c r="DF166" s="129"/>
      <c r="DG166" s="129"/>
      <c r="DH166" s="129"/>
      <c r="DI166" s="129"/>
      <c r="DJ166" s="129"/>
      <c r="DK166" s="129"/>
      <c r="DL166" s="129"/>
      <c r="DM166" s="129"/>
      <c r="DN166" s="129"/>
      <c r="DO166" s="129"/>
      <c r="DP166" s="129"/>
      <c r="DQ166" s="129"/>
      <c r="DR166" s="129"/>
      <c r="DS166" s="129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29"/>
      <c r="ED166" s="129"/>
      <c r="EE166" s="129"/>
      <c r="EF166" s="129"/>
      <c r="EG166" s="129"/>
      <c r="EH166" s="129"/>
      <c r="EI166" s="129"/>
      <c r="EJ166" s="129"/>
      <c r="EK166" s="129"/>
      <c r="EL166" s="129"/>
      <c r="EM166" s="129"/>
      <c r="EN166" s="129"/>
      <c r="EO166" s="129"/>
      <c r="EP166" s="129"/>
      <c r="EQ166" s="129"/>
      <c r="ER166" s="129"/>
      <c r="ES166" s="129"/>
      <c r="ET166" s="129"/>
      <c r="EU166" s="129"/>
      <c r="EV166" s="129"/>
      <c r="EW166" s="129"/>
      <c r="EX166" s="129"/>
      <c r="EY166" s="129"/>
      <c r="EZ166" s="129"/>
      <c r="FA166" s="129"/>
      <c r="FB166" s="129"/>
      <c r="FC166" s="129"/>
      <c r="FD166" s="129"/>
      <c r="FE166" s="129"/>
    </row>
    <row r="167" spans="1:161" ht="13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</row>
    <row r="168" spans="1:161" ht="13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  <c r="BW168" s="129"/>
      <c r="BX168" s="129"/>
      <c r="BY168" s="129"/>
      <c r="BZ168" s="129"/>
      <c r="CA168" s="129"/>
      <c r="CB168" s="129"/>
      <c r="CC168" s="129"/>
      <c r="CD168" s="129"/>
      <c r="CE168" s="129"/>
      <c r="CF168" s="129"/>
      <c r="CG168" s="129"/>
      <c r="CH168" s="129"/>
      <c r="CI168" s="129"/>
      <c r="CJ168" s="129"/>
      <c r="CK168" s="129"/>
      <c r="CL168" s="129"/>
      <c r="CM168" s="129"/>
      <c r="CN168" s="129"/>
      <c r="CO168" s="129"/>
      <c r="CP168" s="129"/>
      <c r="CQ168" s="129"/>
      <c r="CR168" s="129"/>
      <c r="CS168" s="129"/>
      <c r="CT168" s="129"/>
      <c r="CU168" s="129"/>
      <c r="CV168" s="129"/>
      <c r="CW168" s="129"/>
      <c r="CX168" s="129"/>
      <c r="CY168" s="129"/>
      <c r="CZ168" s="129"/>
      <c r="DA168" s="129"/>
      <c r="DB168" s="129"/>
      <c r="DC168" s="129"/>
      <c r="DD168" s="129"/>
      <c r="DE168" s="129"/>
      <c r="DF168" s="129"/>
      <c r="DG168" s="129"/>
      <c r="DH168" s="129"/>
      <c r="DI168" s="129"/>
      <c r="DJ168" s="129"/>
      <c r="DK168" s="129"/>
      <c r="DL168" s="129"/>
      <c r="DM168" s="129"/>
      <c r="DN168" s="129"/>
      <c r="DO168" s="129"/>
      <c r="DP168" s="129"/>
      <c r="DQ168" s="129"/>
      <c r="DR168" s="129"/>
      <c r="DS168" s="129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29"/>
      <c r="ED168" s="129"/>
      <c r="EE168" s="129"/>
      <c r="EF168" s="129"/>
      <c r="EG168" s="129"/>
      <c r="EH168" s="129"/>
      <c r="EI168" s="129"/>
      <c r="EJ168" s="129"/>
      <c r="EK168" s="129"/>
      <c r="EL168" s="129"/>
      <c r="EM168" s="129"/>
      <c r="EN168" s="129"/>
      <c r="EO168" s="129"/>
      <c r="EP168" s="129"/>
      <c r="EQ168" s="129"/>
      <c r="ER168" s="129"/>
      <c r="ES168" s="129"/>
      <c r="ET168" s="129"/>
      <c r="EU168" s="129"/>
      <c r="EV168" s="129"/>
      <c r="EW168" s="129"/>
      <c r="EX168" s="129"/>
      <c r="EY168" s="129"/>
      <c r="EZ168" s="129"/>
      <c r="FA168" s="129"/>
      <c r="FB168" s="129"/>
      <c r="FC168" s="129"/>
      <c r="FD168" s="129"/>
      <c r="FE168" s="129"/>
    </row>
    <row r="169" spans="1:161" ht="13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/>
      <c r="BV169" s="129"/>
      <c r="BW169" s="129"/>
      <c r="BX169" s="129"/>
      <c r="BY169" s="129"/>
      <c r="BZ169" s="129"/>
      <c r="CA169" s="129"/>
      <c r="CB169" s="129"/>
      <c r="CC169" s="129"/>
      <c r="CD169" s="129"/>
      <c r="CE169" s="129"/>
      <c r="CF169" s="129"/>
      <c r="CG169" s="129"/>
      <c r="CH169" s="129"/>
      <c r="CI169" s="129"/>
      <c r="CJ169" s="129"/>
      <c r="CK169" s="129"/>
      <c r="CL169" s="129"/>
      <c r="CM169" s="129"/>
      <c r="CN169" s="129"/>
      <c r="CO169" s="129"/>
      <c r="CP169" s="129"/>
      <c r="CQ169" s="129"/>
      <c r="CR169" s="129"/>
      <c r="CS169" s="129"/>
      <c r="CT169" s="129"/>
      <c r="CU169" s="129"/>
      <c r="CV169" s="129"/>
      <c r="CW169" s="129"/>
      <c r="CX169" s="129"/>
      <c r="CY169" s="129"/>
      <c r="CZ169" s="129"/>
      <c r="DA169" s="129"/>
      <c r="DB169" s="129"/>
      <c r="DC169" s="129"/>
      <c r="DD169" s="129"/>
      <c r="DE169" s="129"/>
      <c r="DF169" s="129"/>
      <c r="DG169" s="129"/>
      <c r="DH169" s="129"/>
      <c r="DI169" s="129"/>
      <c r="DJ169" s="129"/>
      <c r="DK169" s="129"/>
      <c r="DL169" s="129"/>
      <c r="DM169" s="129"/>
      <c r="DN169" s="129"/>
      <c r="DO169" s="129"/>
      <c r="DP169" s="129"/>
      <c r="DQ169" s="129"/>
      <c r="DR169" s="129"/>
      <c r="DS169" s="129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29"/>
      <c r="ED169" s="129"/>
      <c r="EE169" s="129"/>
      <c r="EF169" s="129"/>
      <c r="EG169" s="129"/>
      <c r="EH169" s="129"/>
      <c r="EI169" s="129"/>
      <c r="EJ169" s="129"/>
      <c r="EK169" s="129"/>
      <c r="EL169" s="129"/>
      <c r="EM169" s="129"/>
      <c r="EN169" s="129"/>
      <c r="EO169" s="129"/>
      <c r="EP169" s="129"/>
      <c r="EQ169" s="129"/>
      <c r="ER169" s="129"/>
      <c r="ES169" s="129"/>
      <c r="ET169" s="129"/>
      <c r="EU169" s="129"/>
      <c r="EV169" s="129"/>
      <c r="EW169" s="129"/>
      <c r="EX169" s="129"/>
      <c r="EY169" s="129"/>
      <c r="EZ169" s="129"/>
      <c r="FA169" s="129"/>
      <c r="FB169" s="129"/>
      <c r="FC169" s="129"/>
      <c r="FD169" s="129"/>
      <c r="FE169" s="129"/>
    </row>
    <row r="170" spans="1:161" ht="13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</row>
    <row r="171" spans="1:161" ht="13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  <c r="BW171" s="129"/>
      <c r="BX171" s="129"/>
      <c r="BY171" s="129"/>
      <c r="BZ171" s="129"/>
      <c r="CA171" s="129"/>
      <c r="CB171" s="129"/>
      <c r="CC171" s="129"/>
      <c r="CD171" s="129"/>
      <c r="CE171" s="129"/>
      <c r="CF171" s="129"/>
      <c r="CG171" s="129"/>
      <c r="CH171" s="129"/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29"/>
      <c r="CS171" s="129"/>
      <c r="CT171" s="129"/>
      <c r="CU171" s="129"/>
      <c r="CV171" s="129"/>
      <c r="CW171" s="129"/>
      <c r="CX171" s="129"/>
      <c r="CY171" s="129"/>
      <c r="CZ171" s="129"/>
      <c r="DA171" s="129"/>
      <c r="DB171" s="129"/>
      <c r="DC171" s="129"/>
      <c r="DD171" s="129"/>
      <c r="DE171" s="129"/>
      <c r="DF171" s="129"/>
      <c r="DG171" s="129"/>
      <c r="DH171" s="129"/>
      <c r="DI171" s="129"/>
      <c r="DJ171" s="129"/>
      <c r="DK171" s="129"/>
      <c r="DL171" s="129"/>
      <c r="DM171" s="129"/>
      <c r="DN171" s="129"/>
      <c r="DO171" s="129"/>
      <c r="DP171" s="129"/>
      <c r="DQ171" s="129"/>
      <c r="DR171" s="129"/>
      <c r="DS171" s="129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29"/>
      <c r="ED171" s="129"/>
      <c r="EE171" s="129"/>
      <c r="EF171" s="129"/>
      <c r="EG171" s="129"/>
      <c r="EH171" s="129"/>
      <c r="EI171" s="129"/>
      <c r="EJ171" s="129"/>
      <c r="EK171" s="129"/>
      <c r="EL171" s="129"/>
      <c r="EM171" s="129"/>
      <c r="EN171" s="129"/>
      <c r="EO171" s="129"/>
      <c r="EP171" s="129"/>
      <c r="EQ171" s="129"/>
      <c r="ER171" s="129"/>
      <c r="ES171" s="129"/>
      <c r="ET171" s="129"/>
      <c r="EU171" s="129"/>
      <c r="EV171" s="129"/>
      <c r="EW171" s="129"/>
      <c r="EX171" s="129"/>
      <c r="EY171" s="129"/>
      <c r="EZ171" s="129"/>
      <c r="FA171" s="129"/>
      <c r="FB171" s="129"/>
      <c r="FC171" s="129"/>
      <c r="FD171" s="129"/>
      <c r="FE171" s="129"/>
    </row>
    <row r="172" spans="1:161" ht="13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29"/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29"/>
      <c r="CS172" s="129"/>
      <c r="CT172" s="129"/>
      <c r="CU172" s="129"/>
      <c r="CV172" s="129"/>
      <c r="CW172" s="129"/>
      <c r="CX172" s="129"/>
      <c r="CY172" s="129"/>
      <c r="CZ172" s="129"/>
      <c r="DA172" s="129"/>
      <c r="DB172" s="129"/>
      <c r="DC172" s="129"/>
      <c r="DD172" s="129"/>
      <c r="DE172" s="129"/>
      <c r="DF172" s="129"/>
      <c r="DG172" s="129"/>
      <c r="DH172" s="129"/>
      <c r="DI172" s="129"/>
      <c r="DJ172" s="129"/>
      <c r="DK172" s="129"/>
      <c r="DL172" s="129"/>
      <c r="DM172" s="129"/>
      <c r="DN172" s="129"/>
      <c r="DO172" s="129"/>
      <c r="DP172" s="129"/>
      <c r="DQ172" s="129"/>
      <c r="DR172" s="129"/>
      <c r="DS172" s="129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29"/>
      <c r="ED172" s="129"/>
      <c r="EE172" s="129"/>
      <c r="EF172" s="129"/>
      <c r="EG172" s="129"/>
      <c r="EH172" s="129"/>
      <c r="EI172" s="129"/>
      <c r="EJ172" s="129"/>
      <c r="EK172" s="129"/>
      <c r="EL172" s="129"/>
      <c r="EM172" s="129"/>
      <c r="EN172" s="129"/>
      <c r="EO172" s="129"/>
      <c r="EP172" s="129"/>
      <c r="EQ172" s="129"/>
      <c r="ER172" s="129"/>
      <c r="ES172" s="129"/>
      <c r="ET172" s="129"/>
      <c r="EU172" s="129"/>
      <c r="EV172" s="129"/>
      <c r="EW172" s="129"/>
      <c r="EX172" s="129"/>
      <c r="EY172" s="129"/>
      <c r="EZ172" s="129"/>
      <c r="FA172" s="129"/>
      <c r="FB172" s="129"/>
      <c r="FC172" s="129"/>
      <c r="FD172" s="129"/>
      <c r="FE172" s="129"/>
    </row>
    <row r="173" spans="1:161" ht="13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  <c r="BW173" s="129"/>
      <c r="BX173" s="129"/>
      <c r="BY173" s="129"/>
      <c r="BZ173" s="129"/>
      <c r="CA173" s="129"/>
      <c r="CB173" s="129"/>
      <c r="CC173" s="129"/>
      <c r="CD173" s="129"/>
      <c r="CE173" s="129"/>
      <c r="CF173" s="129"/>
      <c r="CG173" s="129"/>
      <c r="CH173" s="129"/>
      <c r="CI173" s="129"/>
      <c r="CJ173" s="129"/>
      <c r="CK173" s="129"/>
      <c r="CL173" s="129"/>
      <c r="CM173" s="129"/>
      <c r="CN173" s="129"/>
      <c r="CO173" s="129"/>
      <c r="CP173" s="129"/>
      <c r="CQ173" s="129"/>
      <c r="CR173" s="129"/>
      <c r="CS173" s="129"/>
      <c r="CT173" s="129"/>
      <c r="CU173" s="129"/>
      <c r="CV173" s="129"/>
      <c r="CW173" s="129"/>
      <c r="CX173" s="129"/>
      <c r="CY173" s="129"/>
      <c r="CZ173" s="129"/>
      <c r="DA173" s="129"/>
      <c r="DB173" s="129"/>
      <c r="DC173" s="129"/>
      <c r="DD173" s="129"/>
      <c r="DE173" s="129"/>
      <c r="DF173" s="129"/>
      <c r="DG173" s="129"/>
      <c r="DH173" s="129"/>
      <c r="DI173" s="129"/>
      <c r="DJ173" s="129"/>
      <c r="DK173" s="129"/>
      <c r="DL173" s="129"/>
      <c r="DM173" s="129"/>
      <c r="DN173" s="129"/>
      <c r="DO173" s="129"/>
      <c r="DP173" s="129"/>
      <c r="DQ173" s="129"/>
      <c r="DR173" s="129"/>
      <c r="DS173" s="129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29"/>
      <c r="ED173" s="129"/>
      <c r="EE173" s="129"/>
      <c r="EF173" s="129"/>
      <c r="EG173" s="129"/>
      <c r="EH173" s="129"/>
      <c r="EI173" s="129"/>
      <c r="EJ173" s="129"/>
      <c r="EK173" s="129"/>
      <c r="EL173" s="129"/>
      <c r="EM173" s="129"/>
      <c r="EN173" s="129"/>
      <c r="EO173" s="129"/>
      <c r="EP173" s="129"/>
      <c r="EQ173" s="129"/>
      <c r="ER173" s="129"/>
      <c r="ES173" s="129"/>
      <c r="ET173" s="129"/>
      <c r="EU173" s="129"/>
      <c r="EV173" s="129"/>
      <c r="EW173" s="129"/>
      <c r="EX173" s="129"/>
      <c r="EY173" s="129"/>
      <c r="EZ173" s="129"/>
      <c r="FA173" s="129"/>
      <c r="FB173" s="129"/>
      <c r="FC173" s="129"/>
      <c r="FD173" s="129"/>
      <c r="FE173" s="129"/>
    </row>
    <row r="174" spans="1:161" ht="13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  <c r="BW174" s="129"/>
      <c r="BX174" s="129"/>
      <c r="BY174" s="129"/>
      <c r="BZ174" s="129"/>
      <c r="CA174" s="129"/>
      <c r="CB174" s="129"/>
      <c r="CC174" s="129"/>
      <c r="CD174" s="129"/>
      <c r="CE174" s="129"/>
      <c r="CF174" s="129"/>
      <c r="CG174" s="129"/>
      <c r="CH174" s="129"/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29"/>
      <c r="CS174" s="129"/>
      <c r="CT174" s="129"/>
      <c r="CU174" s="129"/>
      <c r="CV174" s="129"/>
      <c r="CW174" s="129"/>
      <c r="CX174" s="129"/>
      <c r="CY174" s="129"/>
      <c r="CZ174" s="129"/>
      <c r="DA174" s="129"/>
      <c r="DB174" s="129"/>
      <c r="DC174" s="129"/>
      <c r="DD174" s="129"/>
      <c r="DE174" s="129"/>
      <c r="DF174" s="129"/>
      <c r="DG174" s="129"/>
      <c r="DH174" s="129"/>
      <c r="DI174" s="129"/>
      <c r="DJ174" s="129"/>
      <c r="DK174" s="129"/>
      <c r="DL174" s="129"/>
      <c r="DM174" s="129"/>
      <c r="DN174" s="129"/>
      <c r="DO174" s="129"/>
      <c r="DP174" s="129"/>
      <c r="DQ174" s="129"/>
      <c r="DR174" s="129"/>
      <c r="DS174" s="129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29"/>
      <c r="ED174" s="129"/>
      <c r="EE174" s="129"/>
      <c r="EF174" s="129"/>
      <c r="EG174" s="129"/>
      <c r="EH174" s="129"/>
      <c r="EI174" s="129"/>
      <c r="EJ174" s="129"/>
      <c r="EK174" s="129"/>
      <c r="EL174" s="129"/>
      <c r="EM174" s="129"/>
      <c r="EN174" s="129"/>
      <c r="EO174" s="129"/>
      <c r="EP174" s="129"/>
      <c r="EQ174" s="129"/>
      <c r="ER174" s="129"/>
      <c r="ES174" s="129"/>
      <c r="ET174" s="129"/>
      <c r="EU174" s="129"/>
      <c r="EV174" s="129"/>
      <c r="EW174" s="129"/>
      <c r="EX174" s="129"/>
      <c r="EY174" s="129"/>
      <c r="EZ174" s="129"/>
      <c r="FA174" s="129"/>
      <c r="FB174" s="129"/>
      <c r="FC174" s="129"/>
      <c r="FD174" s="129"/>
      <c r="FE174" s="129"/>
    </row>
    <row r="175" spans="1:161" ht="13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  <c r="BP175" s="129"/>
      <c r="BQ175" s="129"/>
      <c r="BR175" s="129"/>
      <c r="BS175" s="129"/>
      <c r="BT175" s="129"/>
      <c r="BU175" s="129"/>
      <c r="BV175" s="129"/>
      <c r="BW175" s="129"/>
      <c r="BX175" s="129"/>
      <c r="BY175" s="129"/>
      <c r="BZ175" s="129"/>
      <c r="CA175" s="129"/>
      <c r="CB175" s="129"/>
      <c r="CC175" s="129"/>
      <c r="CD175" s="129"/>
      <c r="CE175" s="129"/>
      <c r="CF175" s="129"/>
      <c r="CG175" s="129"/>
      <c r="CH175" s="129"/>
      <c r="CI175" s="129"/>
      <c r="CJ175" s="129"/>
      <c r="CK175" s="129"/>
      <c r="CL175" s="129"/>
      <c r="CM175" s="129"/>
      <c r="CN175" s="129"/>
      <c r="CO175" s="129"/>
      <c r="CP175" s="129"/>
      <c r="CQ175" s="129"/>
      <c r="CR175" s="129"/>
      <c r="CS175" s="129"/>
      <c r="CT175" s="129"/>
      <c r="CU175" s="129"/>
      <c r="CV175" s="129"/>
      <c r="CW175" s="129"/>
      <c r="CX175" s="129"/>
      <c r="CY175" s="129"/>
      <c r="CZ175" s="129"/>
      <c r="DA175" s="129"/>
      <c r="DB175" s="129"/>
      <c r="DC175" s="129"/>
      <c r="DD175" s="129"/>
      <c r="DE175" s="129"/>
      <c r="DF175" s="129"/>
      <c r="DG175" s="129"/>
      <c r="DH175" s="129"/>
      <c r="DI175" s="129"/>
      <c r="DJ175" s="129"/>
      <c r="DK175" s="129"/>
      <c r="DL175" s="129"/>
      <c r="DM175" s="129"/>
      <c r="DN175" s="129"/>
      <c r="DO175" s="129"/>
      <c r="DP175" s="129"/>
      <c r="DQ175" s="129"/>
      <c r="DR175" s="129"/>
      <c r="DS175" s="129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29"/>
      <c r="ED175" s="129"/>
      <c r="EE175" s="129"/>
      <c r="EF175" s="129"/>
      <c r="EG175" s="129"/>
      <c r="EH175" s="129"/>
      <c r="EI175" s="129"/>
      <c r="EJ175" s="129"/>
      <c r="EK175" s="129"/>
      <c r="EL175" s="129"/>
      <c r="EM175" s="129"/>
      <c r="EN175" s="129"/>
      <c r="EO175" s="129"/>
      <c r="EP175" s="129"/>
      <c r="EQ175" s="129"/>
      <c r="ER175" s="129"/>
      <c r="ES175" s="129"/>
      <c r="ET175" s="129"/>
      <c r="EU175" s="129"/>
      <c r="EV175" s="129"/>
      <c r="EW175" s="129"/>
      <c r="EX175" s="129"/>
      <c r="EY175" s="129"/>
      <c r="EZ175" s="129"/>
      <c r="FA175" s="129"/>
      <c r="FB175" s="129"/>
      <c r="FC175" s="129"/>
      <c r="FD175" s="129"/>
      <c r="FE175" s="129"/>
    </row>
    <row r="176" spans="1:161" ht="13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29"/>
      <c r="BQ176" s="129"/>
      <c r="BR176" s="129"/>
      <c r="BS176" s="129"/>
      <c r="BT176" s="129"/>
      <c r="BU176" s="129"/>
      <c r="BV176" s="129"/>
      <c r="BW176" s="129"/>
      <c r="BX176" s="129"/>
      <c r="BY176" s="129"/>
      <c r="BZ176" s="129"/>
      <c r="CA176" s="129"/>
      <c r="CB176" s="129"/>
      <c r="CC176" s="129"/>
      <c r="CD176" s="129"/>
      <c r="CE176" s="129"/>
      <c r="CF176" s="129"/>
      <c r="CG176" s="129"/>
      <c r="CH176" s="129"/>
      <c r="CI176" s="129"/>
      <c r="CJ176" s="129"/>
      <c r="CK176" s="129"/>
      <c r="CL176" s="129"/>
      <c r="CM176" s="129"/>
      <c r="CN176" s="129"/>
      <c r="CO176" s="129"/>
      <c r="CP176" s="129"/>
      <c r="CQ176" s="129"/>
      <c r="CR176" s="129"/>
      <c r="CS176" s="129"/>
      <c r="CT176" s="129"/>
      <c r="CU176" s="129"/>
      <c r="CV176" s="129"/>
      <c r="CW176" s="129"/>
      <c r="CX176" s="129"/>
      <c r="CY176" s="129"/>
      <c r="CZ176" s="129"/>
      <c r="DA176" s="129"/>
      <c r="DB176" s="129"/>
      <c r="DC176" s="129"/>
      <c r="DD176" s="129"/>
      <c r="DE176" s="129"/>
      <c r="DF176" s="129"/>
      <c r="DG176" s="129"/>
      <c r="DH176" s="129"/>
      <c r="DI176" s="129"/>
      <c r="DJ176" s="129"/>
      <c r="DK176" s="129"/>
      <c r="DL176" s="129"/>
      <c r="DM176" s="129"/>
      <c r="DN176" s="129"/>
      <c r="DO176" s="129"/>
      <c r="DP176" s="129"/>
      <c r="DQ176" s="129"/>
      <c r="DR176" s="129"/>
      <c r="DS176" s="129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29"/>
      <c r="ED176" s="129"/>
      <c r="EE176" s="129"/>
      <c r="EF176" s="129"/>
      <c r="EG176" s="129"/>
      <c r="EH176" s="129"/>
      <c r="EI176" s="129"/>
      <c r="EJ176" s="129"/>
      <c r="EK176" s="129"/>
      <c r="EL176" s="129"/>
      <c r="EM176" s="129"/>
      <c r="EN176" s="129"/>
      <c r="EO176" s="129"/>
      <c r="EP176" s="129"/>
      <c r="EQ176" s="129"/>
      <c r="ER176" s="129"/>
      <c r="ES176" s="129"/>
      <c r="ET176" s="129"/>
      <c r="EU176" s="129"/>
      <c r="EV176" s="129"/>
      <c r="EW176" s="129"/>
      <c r="EX176" s="129"/>
      <c r="EY176" s="129"/>
      <c r="EZ176" s="129"/>
      <c r="FA176" s="129"/>
      <c r="FB176" s="129"/>
      <c r="FC176" s="129"/>
      <c r="FD176" s="129"/>
      <c r="FE176" s="129"/>
    </row>
    <row r="177" spans="1:161" ht="13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29"/>
      <c r="ED177" s="129"/>
      <c r="EE177" s="129"/>
      <c r="EF177" s="129"/>
      <c r="EG177" s="129"/>
      <c r="EH177" s="129"/>
      <c r="EI177" s="129"/>
      <c r="EJ177" s="129"/>
      <c r="EK177" s="129"/>
      <c r="EL177" s="129"/>
      <c r="EM177" s="129"/>
      <c r="EN177" s="129"/>
      <c r="EO177" s="129"/>
      <c r="EP177" s="129"/>
      <c r="EQ177" s="129"/>
      <c r="ER177" s="129"/>
      <c r="ES177" s="129"/>
      <c r="ET177" s="129"/>
      <c r="EU177" s="129"/>
      <c r="EV177" s="129"/>
      <c r="EW177" s="129"/>
      <c r="EX177" s="129"/>
      <c r="EY177" s="129"/>
      <c r="EZ177" s="129"/>
      <c r="FA177" s="129"/>
      <c r="FB177" s="129"/>
      <c r="FC177" s="129"/>
      <c r="FD177" s="129"/>
      <c r="FE177" s="129"/>
    </row>
    <row r="178" spans="1:161" ht="13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  <c r="BW178" s="129"/>
      <c r="BX178" s="129"/>
      <c r="BY178" s="129"/>
      <c r="BZ178" s="129"/>
      <c r="CA178" s="129"/>
      <c r="CB178" s="129"/>
      <c r="CC178" s="129"/>
      <c r="CD178" s="129"/>
      <c r="CE178" s="129"/>
      <c r="CF178" s="129"/>
      <c r="CG178" s="129"/>
      <c r="CH178" s="129"/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29"/>
      <c r="CS178" s="129"/>
      <c r="CT178" s="129"/>
      <c r="CU178" s="129"/>
      <c r="CV178" s="129"/>
      <c r="CW178" s="129"/>
      <c r="CX178" s="129"/>
      <c r="CY178" s="129"/>
      <c r="CZ178" s="129"/>
      <c r="DA178" s="129"/>
      <c r="DB178" s="129"/>
      <c r="DC178" s="129"/>
      <c r="DD178" s="129"/>
      <c r="DE178" s="129"/>
      <c r="DF178" s="129"/>
      <c r="DG178" s="129"/>
      <c r="DH178" s="129"/>
      <c r="DI178" s="129"/>
      <c r="DJ178" s="129"/>
      <c r="DK178" s="129"/>
      <c r="DL178" s="129"/>
      <c r="DM178" s="129"/>
      <c r="DN178" s="129"/>
      <c r="DO178" s="129"/>
      <c r="DP178" s="129"/>
      <c r="DQ178" s="129"/>
      <c r="DR178" s="129"/>
      <c r="DS178" s="129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29"/>
      <c r="ED178" s="129"/>
      <c r="EE178" s="129"/>
      <c r="EF178" s="129"/>
      <c r="EG178" s="129"/>
      <c r="EH178" s="129"/>
      <c r="EI178" s="129"/>
      <c r="EJ178" s="129"/>
      <c r="EK178" s="129"/>
      <c r="EL178" s="129"/>
      <c r="EM178" s="129"/>
      <c r="EN178" s="129"/>
      <c r="EO178" s="129"/>
      <c r="EP178" s="129"/>
      <c r="EQ178" s="129"/>
      <c r="ER178" s="129"/>
      <c r="ES178" s="129"/>
      <c r="ET178" s="129"/>
      <c r="EU178" s="129"/>
      <c r="EV178" s="129"/>
      <c r="EW178" s="129"/>
      <c r="EX178" s="129"/>
      <c r="EY178" s="129"/>
      <c r="EZ178" s="129"/>
      <c r="FA178" s="129"/>
      <c r="FB178" s="129"/>
      <c r="FC178" s="129"/>
      <c r="FD178" s="129"/>
      <c r="FE178" s="129"/>
    </row>
    <row r="179" spans="1:161" ht="13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/>
      <c r="BS179" s="129"/>
      <c r="BT179" s="129"/>
      <c r="BU179" s="129"/>
      <c r="BV179" s="129"/>
      <c r="BW179" s="129"/>
      <c r="BX179" s="129"/>
      <c r="BY179" s="129"/>
      <c r="BZ179" s="129"/>
      <c r="CA179" s="129"/>
      <c r="CB179" s="129"/>
      <c r="CC179" s="129"/>
      <c r="CD179" s="129"/>
      <c r="CE179" s="129"/>
      <c r="CF179" s="129"/>
      <c r="CG179" s="129"/>
      <c r="CH179" s="129"/>
      <c r="CI179" s="129"/>
      <c r="CJ179" s="129"/>
      <c r="CK179" s="129"/>
      <c r="CL179" s="129"/>
      <c r="CM179" s="129"/>
      <c r="CN179" s="129"/>
      <c r="CO179" s="129"/>
      <c r="CP179" s="129"/>
      <c r="CQ179" s="129"/>
      <c r="CR179" s="129"/>
      <c r="CS179" s="129"/>
      <c r="CT179" s="129"/>
      <c r="CU179" s="129"/>
      <c r="CV179" s="129"/>
      <c r="CW179" s="129"/>
      <c r="CX179" s="129"/>
      <c r="CY179" s="129"/>
      <c r="CZ179" s="129"/>
      <c r="DA179" s="129"/>
      <c r="DB179" s="129"/>
      <c r="DC179" s="129"/>
      <c r="DD179" s="129"/>
      <c r="DE179" s="129"/>
      <c r="DF179" s="129"/>
      <c r="DG179" s="129"/>
      <c r="DH179" s="129"/>
      <c r="DI179" s="129"/>
      <c r="DJ179" s="129"/>
      <c r="DK179" s="129"/>
      <c r="DL179" s="129"/>
      <c r="DM179" s="129"/>
      <c r="DN179" s="129"/>
      <c r="DO179" s="129"/>
      <c r="DP179" s="129"/>
      <c r="DQ179" s="129"/>
      <c r="DR179" s="129"/>
      <c r="DS179" s="129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29"/>
      <c r="ED179" s="129"/>
      <c r="EE179" s="129"/>
      <c r="EF179" s="129"/>
      <c r="EG179" s="129"/>
      <c r="EH179" s="129"/>
      <c r="EI179" s="129"/>
      <c r="EJ179" s="129"/>
      <c r="EK179" s="129"/>
      <c r="EL179" s="129"/>
      <c r="EM179" s="129"/>
      <c r="EN179" s="129"/>
      <c r="EO179" s="129"/>
      <c r="EP179" s="129"/>
      <c r="EQ179" s="129"/>
      <c r="ER179" s="129"/>
      <c r="ES179" s="129"/>
      <c r="ET179" s="129"/>
      <c r="EU179" s="129"/>
      <c r="EV179" s="129"/>
      <c r="EW179" s="129"/>
      <c r="EX179" s="129"/>
      <c r="EY179" s="129"/>
      <c r="EZ179" s="129"/>
      <c r="FA179" s="129"/>
      <c r="FB179" s="129"/>
      <c r="FC179" s="129"/>
      <c r="FD179" s="129"/>
      <c r="FE179" s="129"/>
    </row>
    <row r="180" spans="1:161" ht="13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/>
      <c r="BV180" s="129"/>
      <c r="BW180" s="129"/>
      <c r="BX180" s="129"/>
      <c r="BY180" s="129"/>
      <c r="BZ180" s="129"/>
      <c r="CA180" s="129"/>
      <c r="CB180" s="129"/>
      <c r="CC180" s="129"/>
      <c r="CD180" s="129"/>
      <c r="CE180" s="129"/>
      <c r="CF180" s="129"/>
      <c r="CG180" s="129"/>
      <c r="CH180" s="129"/>
      <c r="CI180" s="129"/>
      <c r="CJ180" s="129"/>
      <c r="CK180" s="129"/>
      <c r="CL180" s="129"/>
      <c r="CM180" s="129"/>
      <c r="CN180" s="129"/>
      <c r="CO180" s="129"/>
      <c r="CP180" s="129"/>
      <c r="CQ180" s="129"/>
      <c r="CR180" s="129"/>
      <c r="CS180" s="129"/>
      <c r="CT180" s="129"/>
      <c r="CU180" s="129"/>
      <c r="CV180" s="129"/>
      <c r="CW180" s="129"/>
      <c r="CX180" s="129"/>
      <c r="CY180" s="129"/>
      <c r="CZ180" s="129"/>
      <c r="DA180" s="129"/>
      <c r="DB180" s="129"/>
      <c r="DC180" s="129"/>
      <c r="DD180" s="129"/>
      <c r="DE180" s="129"/>
      <c r="DF180" s="129"/>
      <c r="DG180" s="129"/>
      <c r="DH180" s="129"/>
      <c r="DI180" s="129"/>
      <c r="DJ180" s="129"/>
      <c r="DK180" s="129"/>
      <c r="DL180" s="129"/>
      <c r="DM180" s="129"/>
      <c r="DN180" s="129"/>
      <c r="DO180" s="129"/>
      <c r="DP180" s="129"/>
      <c r="DQ180" s="129"/>
      <c r="DR180" s="129"/>
      <c r="DS180" s="129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29"/>
      <c r="ED180" s="129"/>
      <c r="EE180" s="129"/>
      <c r="EF180" s="129"/>
      <c r="EG180" s="129"/>
      <c r="EH180" s="129"/>
      <c r="EI180" s="129"/>
      <c r="EJ180" s="129"/>
      <c r="EK180" s="129"/>
      <c r="EL180" s="129"/>
      <c r="EM180" s="129"/>
      <c r="EN180" s="129"/>
      <c r="EO180" s="129"/>
      <c r="EP180" s="129"/>
      <c r="EQ180" s="129"/>
      <c r="ER180" s="129"/>
      <c r="ES180" s="129"/>
      <c r="ET180" s="129"/>
      <c r="EU180" s="129"/>
      <c r="EV180" s="129"/>
      <c r="EW180" s="129"/>
      <c r="EX180" s="129"/>
      <c r="EY180" s="129"/>
      <c r="EZ180" s="129"/>
      <c r="FA180" s="129"/>
      <c r="FB180" s="129"/>
      <c r="FC180" s="129"/>
      <c r="FD180" s="129"/>
      <c r="FE180" s="129"/>
    </row>
    <row r="181" spans="1:161" ht="13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/>
      <c r="BW181" s="129"/>
      <c r="BX181" s="129"/>
      <c r="BY181" s="129"/>
      <c r="BZ181" s="129"/>
      <c r="CA181" s="129"/>
      <c r="CB181" s="129"/>
      <c r="CC181" s="129"/>
      <c r="CD181" s="129"/>
      <c r="CE181" s="129"/>
      <c r="CF181" s="129"/>
      <c r="CG181" s="129"/>
      <c r="CH181" s="129"/>
      <c r="CI181" s="129"/>
      <c r="CJ181" s="129"/>
      <c r="CK181" s="129"/>
      <c r="CL181" s="129"/>
      <c r="CM181" s="129"/>
      <c r="CN181" s="129"/>
      <c r="CO181" s="129"/>
      <c r="CP181" s="129"/>
      <c r="CQ181" s="129"/>
      <c r="CR181" s="129"/>
      <c r="CS181" s="129"/>
      <c r="CT181" s="129"/>
      <c r="CU181" s="129"/>
      <c r="CV181" s="129"/>
      <c r="CW181" s="129"/>
      <c r="CX181" s="129"/>
      <c r="CY181" s="129"/>
      <c r="CZ181" s="129"/>
      <c r="DA181" s="129"/>
      <c r="DB181" s="129"/>
      <c r="DC181" s="129"/>
      <c r="DD181" s="129"/>
      <c r="DE181" s="129"/>
      <c r="DF181" s="129"/>
      <c r="DG181" s="129"/>
      <c r="DH181" s="129"/>
      <c r="DI181" s="129"/>
      <c r="DJ181" s="129"/>
      <c r="DK181" s="129"/>
      <c r="DL181" s="129"/>
      <c r="DM181" s="129"/>
      <c r="DN181" s="129"/>
      <c r="DO181" s="129"/>
      <c r="DP181" s="129"/>
      <c r="DQ181" s="129"/>
      <c r="DR181" s="129"/>
      <c r="DS181" s="129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29"/>
      <c r="ED181" s="129"/>
      <c r="EE181" s="129"/>
      <c r="EF181" s="129"/>
      <c r="EG181" s="129"/>
      <c r="EH181" s="129"/>
      <c r="EI181" s="129"/>
      <c r="EJ181" s="129"/>
      <c r="EK181" s="129"/>
      <c r="EL181" s="129"/>
      <c r="EM181" s="129"/>
      <c r="EN181" s="129"/>
      <c r="EO181" s="129"/>
      <c r="EP181" s="129"/>
      <c r="EQ181" s="129"/>
      <c r="ER181" s="129"/>
      <c r="ES181" s="129"/>
      <c r="ET181" s="129"/>
      <c r="EU181" s="129"/>
      <c r="EV181" s="129"/>
      <c r="EW181" s="129"/>
      <c r="EX181" s="129"/>
      <c r="EY181" s="129"/>
      <c r="EZ181" s="129"/>
      <c r="FA181" s="129"/>
      <c r="FB181" s="129"/>
      <c r="FC181" s="129"/>
      <c r="FD181" s="129"/>
      <c r="FE181" s="129"/>
    </row>
    <row r="182" spans="1:161" ht="13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  <c r="BW182" s="129"/>
      <c r="BX182" s="129"/>
      <c r="BY182" s="129"/>
      <c r="BZ182" s="129"/>
      <c r="CA182" s="129"/>
      <c r="CB182" s="129"/>
      <c r="CC182" s="129"/>
      <c r="CD182" s="129"/>
      <c r="CE182" s="129"/>
      <c r="CF182" s="129"/>
      <c r="CG182" s="129"/>
      <c r="CH182" s="129"/>
      <c r="CI182" s="129"/>
      <c r="CJ182" s="129"/>
      <c r="CK182" s="129"/>
      <c r="CL182" s="129"/>
      <c r="CM182" s="129"/>
      <c r="CN182" s="129"/>
      <c r="CO182" s="129"/>
      <c r="CP182" s="129"/>
      <c r="CQ182" s="129"/>
      <c r="CR182" s="129"/>
      <c r="CS182" s="129"/>
      <c r="CT182" s="129"/>
      <c r="CU182" s="129"/>
      <c r="CV182" s="129"/>
      <c r="CW182" s="129"/>
      <c r="CX182" s="129"/>
      <c r="CY182" s="129"/>
      <c r="CZ182" s="129"/>
      <c r="DA182" s="129"/>
      <c r="DB182" s="129"/>
      <c r="DC182" s="129"/>
      <c r="DD182" s="129"/>
      <c r="DE182" s="129"/>
      <c r="DF182" s="129"/>
      <c r="DG182" s="129"/>
      <c r="DH182" s="129"/>
      <c r="DI182" s="129"/>
      <c r="DJ182" s="129"/>
      <c r="DK182" s="129"/>
      <c r="DL182" s="129"/>
      <c r="DM182" s="129"/>
      <c r="DN182" s="129"/>
      <c r="DO182" s="129"/>
      <c r="DP182" s="129"/>
      <c r="DQ182" s="129"/>
      <c r="DR182" s="129"/>
      <c r="DS182" s="129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29"/>
      <c r="ED182" s="129"/>
      <c r="EE182" s="129"/>
      <c r="EF182" s="129"/>
      <c r="EG182" s="129"/>
      <c r="EH182" s="129"/>
      <c r="EI182" s="129"/>
      <c r="EJ182" s="129"/>
      <c r="EK182" s="129"/>
      <c r="EL182" s="129"/>
      <c r="EM182" s="129"/>
      <c r="EN182" s="129"/>
      <c r="EO182" s="129"/>
      <c r="EP182" s="129"/>
      <c r="EQ182" s="129"/>
      <c r="ER182" s="129"/>
      <c r="ES182" s="129"/>
      <c r="ET182" s="129"/>
      <c r="EU182" s="129"/>
      <c r="EV182" s="129"/>
      <c r="EW182" s="129"/>
      <c r="EX182" s="129"/>
      <c r="EY182" s="129"/>
      <c r="EZ182" s="129"/>
      <c r="FA182" s="129"/>
      <c r="FB182" s="129"/>
      <c r="FC182" s="129"/>
      <c r="FD182" s="129"/>
      <c r="FE182" s="129"/>
    </row>
    <row r="183" spans="1:161" ht="13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29"/>
      <c r="BX183" s="129"/>
      <c r="BY183" s="129"/>
      <c r="BZ183" s="129"/>
      <c r="CA183" s="129"/>
      <c r="CB183" s="129"/>
      <c r="CC183" s="129"/>
      <c r="CD183" s="129"/>
      <c r="CE183" s="129"/>
      <c r="CF183" s="129"/>
      <c r="CG183" s="129"/>
      <c r="CH183" s="129"/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29"/>
      <c r="CS183" s="129"/>
      <c r="CT183" s="129"/>
      <c r="CU183" s="129"/>
      <c r="CV183" s="129"/>
      <c r="CW183" s="129"/>
      <c r="CX183" s="129"/>
      <c r="CY183" s="129"/>
      <c r="CZ183" s="129"/>
      <c r="DA183" s="129"/>
      <c r="DB183" s="129"/>
      <c r="DC183" s="129"/>
      <c r="DD183" s="129"/>
      <c r="DE183" s="129"/>
      <c r="DF183" s="129"/>
      <c r="DG183" s="129"/>
      <c r="DH183" s="129"/>
      <c r="DI183" s="129"/>
      <c r="DJ183" s="129"/>
      <c r="DK183" s="129"/>
      <c r="DL183" s="129"/>
      <c r="DM183" s="129"/>
      <c r="DN183" s="129"/>
      <c r="DO183" s="129"/>
      <c r="DP183" s="129"/>
      <c r="DQ183" s="129"/>
      <c r="DR183" s="129"/>
      <c r="DS183" s="129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29"/>
      <c r="ED183" s="129"/>
      <c r="EE183" s="129"/>
      <c r="EF183" s="129"/>
      <c r="EG183" s="129"/>
      <c r="EH183" s="129"/>
      <c r="EI183" s="129"/>
      <c r="EJ183" s="129"/>
      <c r="EK183" s="129"/>
      <c r="EL183" s="129"/>
      <c r="EM183" s="129"/>
      <c r="EN183" s="129"/>
      <c r="EO183" s="129"/>
      <c r="EP183" s="129"/>
      <c r="EQ183" s="129"/>
      <c r="ER183" s="129"/>
      <c r="ES183" s="129"/>
      <c r="ET183" s="129"/>
      <c r="EU183" s="129"/>
      <c r="EV183" s="129"/>
      <c r="EW183" s="129"/>
      <c r="EX183" s="129"/>
      <c r="EY183" s="129"/>
      <c r="EZ183" s="129"/>
      <c r="FA183" s="129"/>
      <c r="FB183" s="129"/>
      <c r="FC183" s="129"/>
      <c r="FD183" s="129"/>
      <c r="FE183" s="129"/>
    </row>
    <row r="184" spans="1:161" ht="13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  <c r="BQ184" s="129"/>
      <c r="BR184" s="129"/>
      <c r="BS184" s="129"/>
      <c r="BT184" s="129"/>
      <c r="BU184" s="129"/>
      <c r="BV184" s="129"/>
      <c r="BW184" s="129"/>
      <c r="BX184" s="129"/>
      <c r="BY184" s="129"/>
      <c r="BZ184" s="129"/>
      <c r="CA184" s="129"/>
      <c r="CB184" s="129"/>
      <c r="CC184" s="129"/>
      <c r="CD184" s="129"/>
      <c r="CE184" s="129"/>
      <c r="CF184" s="129"/>
      <c r="CG184" s="129"/>
      <c r="CH184" s="129"/>
      <c r="CI184" s="129"/>
      <c r="CJ184" s="129"/>
      <c r="CK184" s="129"/>
      <c r="CL184" s="129"/>
      <c r="CM184" s="129"/>
      <c r="CN184" s="129"/>
      <c r="CO184" s="129"/>
      <c r="CP184" s="129"/>
      <c r="CQ184" s="129"/>
      <c r="CR184" s="129"/>
      <c r="CS184" s="129"/>
      <c r="CT184" s="129"/>
      <c r="CU184" s="129"/>
      <c r="CV184" s="129"/>
      <c r="CW184" s="129"/>
      <c r="CX184" s="129"/>
      <c r="CY184" s="129"/>
      <c r="CZ184" s="129"/>
      <c r="DA184" s="129"/>
      <c r="DB184" s="129"/>
      <c r="DC184" s="129"/>
      <c r="DD184" s="129"/>
      <c r="DE184" s="129"/>
      <c r="DF184" s="129"/>
      <c r="DG184" s="129"/>
      <c r="DH184" s="129"/>
      <c r="DI184" s="129"/>
      <c r="DJ184" s="129"/>
      <c r="DK184" s="129"/>
      <c r="DL184" s="129"/>
      <c r="DM184" s="129"/>
      <c r="DN184" s="129"/>
      <c r="DO184" s="129"/>
      <c r="DP184" s="129"/>
      <c r="DQ184" s="129"/>
      <c r="DR184" s="129"/>
      <c r="DS184" s="129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29"/>
      <c r="ED184" s="129"/>
      <c r="EE184" s="129"/>
      <c r="EF184" s="129"/>
      <c r="EG184" s="129"/>
      <c r="EH184" s="129"/>
      <c r="EI184" s="129"/>
      <c r="EJ184" s="129"/>
      <c r="EK184" s="129"/>
      <c r="EL184" s="129"/>
      <c r="EM184" s="129"/>
      <c r="EN184" s="129"/>
      <c r="EO184" s="129"/>
      <c r="EP184" s="129"/>
      <c r="EQ184" s="129"/>
      <c r="ER184" s="129"/>
      <c r="ES184" s="129"/>
      <c r="ET184" s="129"/>
      <c r="EU184" s="129"/>
      <c r="EV184" s="129"/>
      <c r="EW184" s="129"/>
      <c r="EX184" s="129"/>
      <c r="EY184" s="129"/>
      <c r="EZ184" s="129"/>
      <c r="FA184" s="129"/>
      <c r="FB184" s="129"/>
      <c r="FC184" s="129"/>
      <c r="FD184" s="129"/>
      <c r="FE184" s="129"/>
    </row>
    <row r="185" spans="1:161" ht="13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/>
      <c r="BQ185" s="129"/>
      <c r="BR185" s="129"/>
      <c r="BS185" s="129"/>
      <c r="BT185" s="129"/>
      <c r="BU185" s="129"/>
      <c r="BV185" s="129"/>
      <c r="BW185" s="129"/>
      <c r="BX185" s="129"/>
      <c r="BY185" s="129"/>
      <c r="BZ185" s="129"/>
      <c r="CA185" s="129"/>
      <c r="CB185" s="129"/>
      <c r="CC185" s="129"/>
      <c r="CD185" s="129"/>
      <c r="CE185" s="129"/>
      <c r="CF185" s="129"/>
      <c r="CG185" s="129"/>
      <c r="CH185" s="129"/>
      <c r="CI185" s="129"/>
      <c r="CJ185" s="129"/>
      <c r="CK185" s="129"/>
      <c r="CL185" s="129"/>
      <c r="CM185" s="129"/>
      <c r="CN185" s="129"/>
      <c r="CO185" s="129"/>
      <c r="CP185" s="129"/>
      <c r="CQ185" s="129"/>
      <c r="CR185" s="129"/>
      <c r="CS185" s="129"/>
      <c r="CT185" s="129"/>
      <c r="CU185" s="129"/>
      <c r="CV185" s="129"/>
      <c r="CW185" s="129"/>
      <c r="CX185" s="129"/>
      <c r="CY185" s="129"/>
      <c r="CZ185" s="129"/>
      <c r="DA185" s="129"/>
      <c r="DB185" s="129"/>
      <c r="DC185" s="129"/>
      <c r="DD185" s="129"/>
      <c r="DE185" s="129"/>
      <c r="DF185" s="129"/>
      <c r="DG185" s="129"/>
      <c r="DH185" s="129"/>
      <c r="DI185" s="129"/>
      <c r="DJ185" s="129"/>
      <c r="DK185" s="129"/>
      <c r="DL185" s="129"/>
      <c r="DM185" s="129"/>
      <c r="DN185" s="129"/>
      <c r="DO185" s="129"/>
      <c r="DP185" s="129"/>
      <c r="DQ185" s="129"/>
      <c r="DR185" s="129"/>
      <c r="DS185" s="129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29"/>
      <c r="ED185" s="129"/>
      <c r="EE185" s="129"/>
      <c r="EF185" s="129"/>
      <c r="EG185" s="129"/>
      <c r="EH185" s="129"/>
      <c r="EI185" s="129"/>
      <c r="EJ185" s="129"/>
      <c r="EK185" s="129"/>
      <c r="EL185" s="129"/>
      <c r="EM185" s="129"/>
      <c r="EN185" s="129"/>
      <c r="EO185" s="129"/>
      <c r="EP185" s="129"/>
      <c r="EQ185" s="129"/>
      <c r="ER185" s="129"/>
      <c r="ES185" s="129"/>
      <c r="ET185" s="129"/>
      <c r="EU185" s="129"/>
      <c r="EV185" s="129"/>
      <c r="EW185" s="129"/>
      <c r="EX185" s="129"/>
      <c r="EY185" s="129"/>
      <c r="EZ185" s="129"/>
      <c r="FA185" s="129"/>
      <c r="FB185" s="129"/>
      <c r="FC185" s="129"/>
      <c r="FD185" s="129"/>
      <c r="FE185" s="129"/>
    </row>
    <row r="186" spans="1:161" ht="13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  <c r="BQ186" s="129"/>
      <c r="BR186" s="129"/>
      <c r="BS186" s="129"/>
      <c r="BT186" s="129"/>
      <c r="BU186" s="129"/>
      <c r="BV186" s="129"/>
      <c r="BW186" s="129"/>
      <c r="BX186" s="129"/>
      <c r="BY186" s="129"/>
      <c r="BZ186" s="129"/>
      <c r="CA186" s="129"/>
      <c r="CB186" s="129"/>
      <c r="CC186" s="129"/>
      <c r="CD186" s="129"/>
      <c r="CE186" s="129"/>
      <c r="CF186" s="129"/>
      <c r="CG186" s="129"/>
      <c r="CH186" s="129"/>
      <c r="CI186" s="129"/>
      <c r="CJ186" s="129"/>
      <c r="CK186" s="129"/>
      <c r="CL186" s="129"/>
      <c r="CM186" s="129"/>
      <c r="CN186" s="129"/>
      <c r="CO186" s="129"/>
      <c r="CP186" s="129"/>
      <c r="CQ186" s="129"/>
      <c r="CR186" s="129"/>
      <c r="CS186" s="129"/>
      <c r="CT186" s="129"/>
      <c r="CU186" s="129"/>
      <c r="CV186" s="129"/>
      <c r="CW186" s="129"/>
      <c r="CX186" s="129"/>
      <c r="CY186" s="129"/>
      <c r="CZ186" s="129"/>
      <c r="DA186" s="129"/>
      <c r="DB186" s="129"/>
      <c r="DC186" s="129"/>
      <c r="DD186" s="129"/>
      <c r="DE186" s="129"/>
      <c r="DF186" s="129"/>
      <c r="DG186" s="129"/>
      <c r="DH186" s="129"/>
      <c r="DI186" s="129"/>
      <c r="DJ186" s="129"/>
      <c r="DK186" s="129"/>
      <c r="DL186" s="129"/>
      <c r="DM186" s="129"/>
      <c r="DN186" s="129"/>
      <c r="DO186" s="129"/>
      <c r="DP186" s="129"/>
      <c r="DQ186" s="129"/>
      <c r="DR186" s="129"/>
      <c r="DS186" s="129"/>
      <c r="DT186" s="129"/>
      <c r="DU186" s="129"/>
      <c r="DV186" s="129"/>
      <c r="DW186" s="129"/>
      <c r="DX186" s="129"/>
      <c r="DY186" s="129"/>
      <c r="DZ186" s="129"/>
      <c r="EA186" s="129"/>
      <c r="EB186" s="129"/>
      <c r="EC186" s="129"/>
      <c r="ED186" s="129"/>
      <c r="EE186" s="129"/>
      <c r="EF186" s="129"/>
      <c r="EG186" s="129"/>
      <c r="EH186" s="129"/>
      <c r="EI186" s="129"/>
      <c r="EJ186" s="129"/>
      <c r="EK186" s="129"/>
      <c r="EL186" s="129"/>
      <c r="EM186" s="129"/>
      <c r="EN186" s="129"/>
      <c r="EO186" s="129"/>
      <c r="EP186" s="129"/>
      <c r="EQ186" s="129"/>
      <c r="ER186" s="129"/>
      <c r="ES186" s="129"/>
      <c r="ET186" s="129"/>
      <c r="EU186" s="129"/>
      <c r="EV186" s="129"/>
      <c r="EW186" s="129"/>
      <c r="EX186" s="129"/>
      <c r="EY186" s="129"/>
      <c r="EZ186" s="129"/>
      <c r="FA186" s="129"/>
      <c r="FB186" s="129"/>
      <c r="FC186" s="129"/>
      <c r="FD186" s="129"/>
      <c r="FE186" s="129"/>
    </row>
    <row r="187" spans="1:161" ht="13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  <c r="BW187" s="129"/>
      <c r="BX187" s="129"/>
      <c r="BY187" s="129"/>
      <c r="BZ187" s="129"/>
      <c r="CA187" s="129"/>
      <c r="CB187" s="129"/>
      <c r="CC187" s="129"/>
      <c r="CD187" s="129"/>
      <c r="CE187" s="129"/>
      <c r="CF187" s="129"/>
      <c r="CG187" s="129"/>
      <c r="CH187" s="129"/>
      <c r="CI187" s="129"/>
      <c r="CJ187" s="129"/>
      <c r="CK187" s="129"/>
      <c r="CL187" s="129"/>
      <c r="CM187" s="129"/>
      <c r="CN187" s="129"/>
      <c r="CO187" s="129"/>
      <c r="CP187" s="129"/>
      <c r="CQ187" s="129"/>
      <c r="CR187" s="129"/>
      <c r="CS187" s="129"/>
      <c r="CT187" s="129"/>
      <c r="CU187" s="129"/>
      <c r="CV187" s="129"/>
      <c r="CW187" s="129"/>
      <c r="CX187" s="129"/>
      <c r="CY187" s="129"/>
      <c r="CZ187" s="129"/>
      <c r="DA187" s="129"/>
      <c r="DB187" s="129"/>
      <c r="DC187" s="129"/>
      <c r="DD187" s="129"/>
      <c r="DE187" s="129"/>
      <c r="DF187" s="129"/>
      <c r="DG187" s="129"/>
      <c r="DH187" s="129"/>
      <c r="DI187" s="129"/>
      <c r="DJ187" s="129"/>
      <c r="DK187" s="129"/>
      <c r="DL187" s="129"/>
      <c r="DM187" s="129"/>
      <c r="DN187" s="129"/>
      <c r="DO187" s="129"/>
      <c r="DP187" s="129"/>
      <c r="DQ187" s="129"/>
      <c r="DR187" s="129"/>
      <c r="DS187" s="129"/>
      <c r="DT187" s="129"/>
      <c r="DU187" s="129"/>
      <c r="DV187" s="129"/>
      <c r="DW187" s="129"/>
      <c r="DX187" s="129"/>
      <c r="DY187" s="129"/>
      <c r="DZ187" s="129"/>
      <c r="EA187" s="129"/>
      <c r="EB187" s="129"/>
      <c r="EC187" s="129"/>
      <c r="ED187" s="129"/>
      <c r="EE187" s="129"/>
      <c r="EF187" s="129"/>
      <c r="EG187" s="129"/>
      <c r="EH187" s="129"/>
      <c r="EI187" s="129"/>
      <c r="EJ187" s="129"/>
      <c r="EK187" s="129"/>
      <c r="EL187" s="129"/>
      <c r="EM187" s="129"/>
      <c r="EN187" s="129"/>
      <c r="EO187" s="129"/>
      <c r="EP187" s="129"/>
      <c r="EQ187" s="129"/>
      <c r="ER187" s="129"/>
      <c r="ES187" s="129"/>
      <c r="ET187" s="129"/>
      <c r="EU187" s="129"/>
      <c r="EV187" s="129"/>
      <c r="EW187" s="129"/>
      <c r="EX187" s="129"/>
      <c r="EY187" s="129"/>
      <c r="EZ187" s="129"/>
      <c r="FA187" s="129"/>
      <c r="FB187" s="129"/>
      <c r="FC187" s="129"/>
      <c r="FD187" s="129"/>
      <c r="FE187" s="129"/>
    </row>
    <row r="188" spans="1:161" ht="13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29"/>
      <c r="BR188" s="129"/>
      <c r="BS188" s="129"/>
      <c r="BT188" s="129"/>
      <c r="BU188" s="129"/>
      <c r="BV188" s="129"/>
      <c r="BW188" s="129"/>
      <c r="BX188" s="129"/>
      <c r="BY188" s="129"/>
      <c r="BZ188" s="129"/>
      <c r="CA188" s="129"/>
      <c r="CB188" s="129"/>
      <c r="CC188" s="129"/>
      <c r="CD188" s="129"/>
      <c r="CE188" s="129"/>
      <c r="CF188" s="129"/>
      <c r="CG188" s="129"/>
      <c r="CH188" s="129"/>
      <c r="CI188" s="129"/>
      <c r="CJ188" s="129"/>
      <c r="CK188" s="129"/>
      <c r="CL188" s="129"/>
      <c r="CM188" s="129"/>
      <c r="CN188" s="129"/>
      <c r="CO188" s="129"/>
      <c r="CP188" s="129"/>
      <c r="CQ188" s="129"/>
      <c r="CR188" s="129"/>
      <c r="CS188" s="129"/>
      <c r="CT188" s="129"/>
      <c r="CU188" s="129"/>
      <c r="CV188" s="129"/>
      <c r="CW188" s="129"/>
      <c r="CX188" s="129"/>
      <c r="CY188" s="129"/>
      <c r="CZ188" s="129"/>
      <c r="DA188" s="129"/>
      <c r="DB188" s="129"/>
      <c r="DC188" s="129"/>
      <c r="DD188" s="129"/>
      <c r="DE188" s="129"/>
      <c r="DF188" s="129"/>
      <c r="DG188" s="129"/>
      <c r="DH188" s="129"/>
      <c r="DI188" s="129"/>
      <c r="DJ188" s="129"/>
      <c r="DK188" s="129"/>
      <c r="DL188" s="129"/>
      <c r="DM188" s="129"/>
      <c r="DN188" s="129"/>
      <c r="DO188" s="129"/>
      <c r="DP188" s="129"/>
      <c r="DQ188" s="129"/>
      <c r="DR188" s="129"/>
      <c r="DS188" s="129"/>
      <c r="DT188" s="129"/>
      <c r="DU188" s="129"/>
      <c r="DV188" s="129"/>
      <c r="DW188" s="129"/>
      <c r="DX188" s="129"/>
      <c r="DY188" s="129"/>
      <c r="DZ188" s="129"/>
      <c r="EA188" s="129"/>
      <c r="EB188" s="129"/>
      <c r="EC188" s="129"/>
      <c r="ED188" s="129"/>
      <c r="EE188" s="129"/>
      <c r="EF188" s="129"/>
      <c r="EG188" s="129"/>
      <c r="EH188" s="129"/>
      <c r="EI188" s="129"/>
      <c r="EJ188" s="129"/>
      <c r="EK188" s="129"/>
      <c r="EL188" s="129"/>
      <c r="EM188" s="129"/>
      <c r="EN188" s="129"/>
      <c r="EO188" s="129"/>
      <c r="EP188" s="129"/>
      <c r="EQ188" s="129"/>
      <c r="ER188" s="129"/>
      <c r="ES188" s="129"/>
      <c r="ET188" s="129"/>
      <c r="EU188" s="129"/>
      <c r="EV188" s="129"/>
      <c r="EW188" s="129"/>
      <c r="EX188" s="129"/>
      <c r="EY188" s="129"/>
      <c r="EZ188" s="129"/>
      <c r="FA188" s="129"/>
      <c r="FB188" s="129"/>
      <c r="FC188" s="129"/>
      <c r="FD188" s="129"/>
      <c r="FE188" s="129"/>
    </row>
    <row r="189" spans="1:161" ht="13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/>
      <c r="BW189" s="129"/>
      <c r="BX189" s="129"/>
      <c r="BY189" s="129"/>
      <c r="BZ189" s="129"/>
      <c r="CA189" s="129"/>
      <c r="CB189" s="129"/>
      <c r="CC189" s="129"/>
      <c r="CD189" s="129"/>
      <c r="CE189" s="129"/>
      <c r="CF189" s="129"/>
      <c r="CG189" s="129"/>
      <c r="CH189" s="129"/>
      <c r="CI189" s="129"/>
      <c r="CJ189" s="129"/>
      <c r="CK189" s="129"/>
      <c r="CL189" s="129"/>
      <c r="CM189" s="129"/>
      <c r="CN189" s="129"/>
      <c r="CO189" s="129"/>
      <c r="CP189" s="129"/>
      <c r="CQ189" s="129"/>
      <c r="CR189" s="129"/>
      <c r="CS189" s="129"/>
      <c r="CT189" s="129"/>
      <c r="CU189" s="129"/>
      <c r="CV189" s="129"/>
      <c r="CW189" s="129"/>
      <c r="CX189" s="129"/>
      <c r="CY189" s="129"/>
      <c r="CZ189" s="129"/>
      <c r="DA189" s="129"/>
      <c r="DB189" s="129"/>
      <c r="DC189" s="129"/>
      <c r="DD189" s="129"/>
      <c r="DE189" s="129"/>
      <c r="DF189" s="129"/>
      <c r="DG189" s="129"/>
      <c r="DH189" s="129"/>
      <c r="DI189" s="129"/>
      <c r="DJ189" s="129"/>
      <c r="DK189" s="129"/>
      <c r="DL189" s="129"/>
      <c r="DM189" s="129"/>
      <c r="DN189" s="129"/>
      <c r="DO189" s="129"/>
      <c r="DP189" s="129"/>
      <c r="DQ189" s="129"/>
      <c r="DR189" s="129"/>
      <c r="DS189" s="129"/>
      <c r="DT189" s="129"/>
      <c r="DU189" s="129"/>
      <c r="DV189" s="129"/>
      <c r="DW189" s="129"/>
      <c r="DX189" s="129"/>
      <c r="DY189" s="129"/>
      <c r="DZ189" s="129"/>
      <c r="EA189" s="129"/>
      <c r="EB189" s="129"/>
      <c r="EC189" s="129"/>
      <c r="ED189" s="129"/>
      <c r="EE189" s="129"/>
      <c r="EF189" s="129"/>
      <c r="EG189" s="129"/>
      <c r="EH189" s="129"/>
      <c r="EI189" s="129"/>
      <c r="EJ189" s="129"/>
      <c r="EK189" s="129"/>
      <c r="EL189" s="129"/>
      <c r="EM189" s="129"/>
      <c r="EN189" s="129"/>
      <c r="EO189" s="129"/>
      <c r="EP189" s="129"/>
      <c r="EQ189" s="129"/>
      <c r="ER189" s="129"/>
      <c r="ES189" s="129"/>
      <c r="ET189" s="129"/>
      <c r="EU189" s="129"/>
      <c r="EV189" s="129"/>
      <c r="EW189" s="129"/>
      <c r="EX189" s="129"/>
      <c r="EY189" s="129"/>
      <c r="EZ189" s="129"/>
      <c r="FA189" s="129"/>
      <c r="FB189" s="129"/>
      <c r="FC189" s="129"/>
      <c r="FD189" s="129"/>
      <c r="FE189" s="129"/>
    </row>
    <row r="190" spans="1:161" ht="13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  <c r="BW190" s="129"/>
      <c r="BX190" s="129"/>
      <c r="BY190" s="129"/>
      <c r="BZ190" s="129"/>
      <c r="CA190" s="129"/>
      <c r="CB190" s="129"/>
      <c r="CC190" s="129"/>
      <c r="CD190" s="129"/>
      <c r="CE190" s="129"/>
      <c r="CF190" s="129"/>
      <c r="CG190" s="129"/>
      <c r="CH190" s="129"/>
      <c r="CI190" s="129"/>
      <c r="CJ190" s="129"/>
      <c r="CK190" s="129"/>
      <c r="CL190" s="129"/>
      <c r="CM190" s="129"/>
      <c r="CN190" s="129"/>
      <c r="CO190" s="129"/>
      <c r="CP190" s="129"/>
      <c r="CQ190" s="129"/>
      <c r="CR190" s="129"/>
      <c r="CS190" s="129"/>
      <c r="CT190" s="129"/>
      <c r="CU190" s="129"/>
      <c r="CV190" s="129"/>
      <c r="CW190" s="129"/>
      <c r="CX190" s="129"/>
      <c r="CY190" s="129"/>
      <c r="CZ190" s="129"/>
      <c r="DA190" s="129"/>
      <c r="DB190" s="129"/>
      <c r="DC190" s="129"/>
      <c r="DD190" s="129"/>
      <c r="DE190" s="129"/>
      <c r="DF190" s="129"/>
      <c r="DG190" s="129"/>
      <c r="DH190" s="129"/>
      <c r="DI190" s="129"/>
      <c r="DJ190" s="129"/>
      <c r="DK190" s="129"/>
      <c r="DL190" s="129"/>
      <c r="DM190" s="129"/>
      <c r="DN190" s="129"/>
      <c r="DO190" s="129"/>
      <c r="DP190" s="129"/>
      <c r="DQ190" s="129"/>
      <c r="DR190" s="129"/>
      <c r="DS190" s="129"/>
      <c r="DT190" s="129"/>
      <c r="DU190" s="129"/>
      <c r="DV190" s="129"/>
      <c r="DW190" s="129"/>
      <c r="DX190" s="129"/>
      <c r="DY190" s="129"/>
      <c r="DZ190" s="129"/>
      <c r="EA190" s="129"/>
      <c r="EB190" s="129"/>
      <c r="EC190" s="129"/>
      <c r="ED190" s="129"/>
      <c r="EE190" s="129"/>
      <c r="EF190" s="129"/>
      <c r="EG190" s="129"/>
      <c r="EH190" s="129"/>
      <c r="EI190" s="129"/>
      <c r="EJ190" s="129"/>
      <c r="EK190" s="129"/>
      <c r="EL190" s="129"/>
      <c r="EM190" s="129"/>
      <c r="EN190" s="129"/>
      <c r="EO190" s="129"/>
      <c r="EP190" s="129"/>
      <c r="EQ190" s="129"/>
      <c r="ER190" s="129"/>
      <c r="ES190" s="129"/>
      <c r="ET190" s="129"/>
      <c r="EU190" s="129"/>
      <c r="EV190" s="129"/>
      <c r="EW190" s="129"/>
      <c r="EX190" s="129"/>
      <c r="EY190" s="129"/>
      <c r="EZ190" s="129"/>
      <c r="FA190" s="129"/>
      <c r="FB190" s="129"/>
      <c r="FC190" s="129"/>
      <c r="FD190" s="129"/>
      <c r="FE190" s="129"/>
    </row>
    <row r="191" spans="1:161" ht="13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29"/>
      <c r="BR191" s="129"/>
      <c r="BS191" s="129"/>
      <c r="BT191" s="129"/>
      <c r="BU191" s="129"/>
      <c r="BV191" s="129"/>
      <c r="BW191" s="129"/>
      <c r="BX191" s="129"/>
      <c r="BY191" s="129"/>
      <c r="BZ191" s="129"/>
      <c r="CA191" s="129"/>
      <c r="CB191" s="129"/>
      <c r="CC191" s="129"/>
      <c r="CD191" s="129"/>
      <c r="CE191" s="129"/>
      <c r="CF191" s="129"/>
      <c r="CG191" s="129"/>
      <c r="CH191" s="129"/>
      <c r="CI191" s="129"/>
      <c r="CJ191" s="129"/>
      <c r="CK191" s="129"/>
      <c r="CL191" s="129"/>
      <c r="CM191" s="129"/>
      <c r="CN191" s="129"/>
      <c r="CO191" s="129"/>
      <c r="CP191" s="129"/>
      <c r="CQ191" s="129"/>
      <c r="CR191" s="129"/>
      <c r="CS191" s="129"/>
      <c r="CT191" s="129"/>
      <c r="CU191" s="129"/>
      <c r="CV191" s="129"/>
      <c r="CW191" s="129"/>
      <c r="CX191" s="129"/>
      <c r="CY191" s="129"/>
      <c r="CZ191" s="129"/>
      <c r="DA191" s="129"/>
      <c r="DB191" s="129"/>
      <c r="DC191" s="129"/>
      <c r="DD191" s="129"/>
      <c r="DE191" s="129"/>
      <c r="DF191" s="129"/>
      <c r="DG191" s="129"/>
      <c r="DH191" s="129"/>
      <c r="DI191" s="129"/>
      <c r="DJ191" s="129"/>
      <c r="DK191" s="129"/>
      <c r="DL191" s="129"/>
      <c r="DM191" s="129"/>
      <c r="DN191" s="129"/>
      <c r="DO191" s="129"/>
      <c r="DP191" s="129"/>
      <c r="DQ191" s="129"/>
      <c r="DR191" s="129"/>
      <c r="DS191" s="129"/>
      <c r="DT191" s="129"/>
      <c r="DU191" s="129"/>
      <c r="DV191" s="129"/>
      <c r="DW191" s="129"/>
      <c r="DX191" s="129"/>
      <c r="DY191" s="129"/>
      <c r="DZ191" s="129"/>
      <c r="EA191" s="129"/>
      <c r="EB191" s="129"/>
      <c r="EC191" s="129"/>
      <c r="ED191" s="129"/>
      <c r="EE191" s="129"/>
      <c r="EF191" s="129"/>
      <c r="EG191" s="129"/>
      <c r="EH191" s="129"/>
      <c r="EI191" s="129"/>
      <c r="EJ191" s="129"/>
      <c r="EK191" s="129"/>
      <c r="EL191" s="129"/>
      <c r="EM191" s="129"/>
      <c r="EN191" s="129"/>
      <c r="EO191" s="129"/>
      <c r="EP191" s="129"/>
      <c r="EQ191" s="129"/>
      <c r="ER191" s="129"/>
      <c r="ES191" s="129"/>
      <c r="ET191" s="129"/>
      <c r="EU191" s="129"/>
      <c r="EV191" s="129"/>
      <c r="EW191" s="129"/>
      <c r="EX191" s="129"/>
      <c r="EY191" s="129"/>
      <c r="EZ191" s="129"/>
      <c r="FA191" s="129"/>
      <c r="FB191" s="129"/>
      <c r="FC191" s="129"/>
      <c r="FD191" s="129"/>
      <c r="FE191" s="129"/>
    </row>
    <row r="192" spans="1:161" ht="13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/>
      <c r="BV192" s="129"/>
      <c r="BW192" s="129"/>
      <c r="BX192" s="129"/>
      <c r="BY192" s="129"/>
      <c r="BZ192" s="129"/>
      <c r="CA192" s="129"/>
      <c r="CB192" s="129"/>
      <c r="CC192" s="129"/>
      <c r="CD192" s="129"/>
      <c r="CE192" s="129"/>
      <c r="CF192" s="129"/>
      <c r="CG192" s="129"/>
      <c r="CH192" s="129"/>
      <c r="CI192" s="129"/>
      <c r="CJ192" s="129"/>
      <c r="CK192" s="129"/>
      <c r="CL192" s="129"/>
      <c r="CM192" s="129"/>
      <c r="CN192" s="129"/>
      <c r="CO192" s="129"/>
      <c r="CP192" s="129"/>
      <c r="CQ192" s="129"/>
      <c r="CR192" s="129"/>
      <c r="CS192" s="129"/>
      <c r="CT192" s="129"/>
      <c r="CU192" s="129"/>
      <c r="CV192" s="129"/>
      <c r="CW192" s="129"/>
      <c r="CX192" s="129"/>
      <c r="CY192" s="129"/>
      <c r="CZ192" s="129"/>
      <c r="DA192" s="129"/>
      <c r="DB192" s="129"/>
      <c r="DC192" s="129"/>
      <c r="DD192" s="129"/>
      <c r="DE192" s="129"/>
      <c r="DF192" s="129"/>
      <c r="DG192" s="129"/>
      <c r="DH192" s="129"/>
      <c r="DI192" s="129"/>
      <c r="DJ192" s="129"/>
      <c r="DK192" s="129"/>
      <c r="DL192" s="129"/>
      <c r="DM192" s="129"/>
      <c r="DN192" s="129"/>
      <c r="DO192" s="129"/>
      <c r="DP192" s="129"/>
      <c r="DQ192" s="129"/>
      <c r="DR192" s="129"/>
      <c r="DS192" s="129"/>
      <c r="DT192" s="129"/>
      <c r="DU192" s="129"/>
      <c r="DV192" s="129"/>
      <c r="DW192" s="129"/>
      <c r="DX192" s="129"/>
      <c r="DY192" s="129"/>
      <c r="DZ192" s="129"/>
      <c r="EA192" s="129"/>
      <c r="EB192" s="129"/>
      <c r="EC192" s="129"/>
      <c r="ED192" s="129"/>
      <c r="EE192" s="129"/>
      <c r="EF192" s="129"/>
      <c r="EG192" s="129"/>
      <c r="EH192" s="129"/>
      <c r="EI192" s="129"/>
      <c r="EJ192" s="129"/>
      <c r="EK192" s="129"/>
      <c r="EL192" s="129"/>
      <c r="EM192" s="129"/>
      <c r="EN192" s="129"/>
      <c r="EO192" s="129"/>
      <c r="EP192" s="129"/>
      <c r="EQ192" s="129"/>
      <c r="ER192" s="129"/>
      <c r="ES192" s="129"/>
      <c r="ET192" s="129"/>
      <c r="EU192" s="129"/>
      <c r="EV192" s="129"/>
      <c r="EW192" s="129"/>
      <c r="EX192" s="129"/>
      <c r="EY192" s="129"/>
      <c r="EZ192" s="129"/>
      <c r="FA192" s="129"/>
      <c r="FB192" s="129"/>
      <c r="FC192" s="129"/>
      <c r="FD192" s="129"/>
      <c r="FE192" s="129"/>
    </row>
    <row r="193" spans="1:161" ht="13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/>
      <c r="BR193" s="129"/>
      <c r="BS193" s="129"/>
      <c r="BT193" s="129"/>
      <c r="BU193" s="129"/>
      <c r="BV193" s="129"/>
      <c r="BW193" s="129"/>
      <c r="BX193" s="129"/>
      <c r="BY193" s="129"/>
      <c r="BZ193" s="129"/>
      <c r="CA193" s="129"/>
      <c r="CB193" s="129"/>
      <c r="CC193" s="129"/>
      <c r="CD193" s="129"/>
      <c r="CE193" s="129"/>
      <c r="CF193" s="129"/>
      <c r="CG193" s="129"/>
      <c r="CH193" s="129"/>
      <c r="CI193" s="129"/>
      <c r="CJ193" s="129"/>
      <c r="CK193" s="129"/>
      <c r="CL193" s="129"/>
      <c r="CM193" s="129"/>
      <c r="CN193" s="129"/>
      <c r="CO193" s="129"/>
      <c r="CP193" s="129"/>
      <c r="CQ193" s="129"/>
      <c r="CR193" s="129"/>
      <c r="CS193" s="129"/>
      <c r="CT193" s="129"/>
      <c r="CU193" s="129"/>
      <c r="CV193" s="129"/>
      <c r="CW193" s="129"/>
      <c r="CX193" s="129"/>
      <c r="CY193" s="129"/>
      <c r="CZ193" s="129"/>
      <c r="DA193" s="129"/>
      <c r="DB193" s="129"/>
      <c r="DC193" s="129"/>
      <c r="DD193" s="129"/>
      <c r="DE193" s="129"/>
      <c r="DF193" s="129"/>
      <c r="DG193" s="129"/>
      <c r="DH193" s="129"/>
      <c r="DI193" s="129"/>
      <c r="DJ193" s="129"/>
      <c r="DK193" s="129"/>
      <c r="DL193" s="129"/>
      <c r="DM193" s="129"/>
      <c r="DN193" s="129"/>
      <c r="DO193" s="129"/>
      <c r="DP193" s="129"/>
      <c r="DQ193" s="129"/>
      <c r="DR193" s="129"/>
      <c r="DS193" s="129"/>
      <c r="DT193" s="129"/>
      <c r="DU193" s="129"/>
      <c r="DV193" s="129"/>
      <c r="DW193" s="129"/>
      <c r="DX193" s="129"/>
      <c r="DY193" s="129"/>
      <c r="DZ193" s="129"/>
      <c r="EA193" s="129"/>
      <c r="EB193" s="129"/>
      <c r="EC193" s="129"/>
      <c r="ED193" s="129"/>
      <c r="EE193" s="129"/>
      <c r="EF193" s="129"/>
      <c r="EG193" s="129"/>
      <c r="EH193" s="129"/>
      <c r="EI193" s="129"/>
      <c r="EJ193" s="129"/>
      <c r="EK193" s="129"/>
      <c r="EL193" s="129"/>
      <c r="EM193" s="129"/>
      <c r="EN193" s="129"/>
      <c r="EO193" s="129"/>
      <c r="EP193" s="129"/>
      <c r="EQ193" s="129"/>
      <c r="ER193" s="129"/>
      <c r="ES193" s="129"/>
      <c r="ET193" s="129"/>
      <c r="EU193" s="129"/>
      <c r="EV193" s="129"/>
      <c r="EW193" s="129"/>
      <c r="EX193" s="129"/>
      <c r="EY193" s="129"/>
      <c r="EZ193" s="129"/>
      <c r="FA193" s="129"/>
      <c r="FB193" s="129"/>
      <c r="FC193" s="129"/>
      <c r="FD193" s="129"/>
      <c r="FE193" s="129"/>
    </row>
    <row r="194" spans="1:161" ht="13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  <c r="BP194" s="129"/>
      <c r="BQ194" s="129"/>
      <c r="BR194" s="129"/>
      <c r="BS194" s="129"/>
      <c r="BT194" s="129"/>
      <c r="BU194" s="129"/>
      <c r="BV194" s="129"/>
      <c r="BW194" s="129"/>
      <c r="BX194" s="129"/>
      <c r="BY194" s="129"/>
      <c r="BZ194" s="129"/>
      <c r="CA194" s="129"/>
      <c r="CB194" s="129"/>
      <c r="CC194" s="129"/>
      <c r="CD194" s="129"/>
      <c r="CE194" s="129"/>
      <c r="CF194" s="129"/>
      <c r="CG194" s="129"/>
      <c r="CH194" s="129"/>
      <c r="CI194" s="129"/>
      <c r="CJ194" s="129"/>
      <c r="CK194" s="129"/>
      <c r="CL194" s="129"/>
      <c r="CM194" s="129"/>
      <c r="CN194" s="129"/>
      <c r="CO194" s="129"/>
      <c r="CP194" s="129"/>
      <c r="CQ194" s="129"/>
      <c r="CR194" s="129"/>
      <c r="CS194" s="129"/>
      <c r="CT194" s="129"/>
      <c r="CU194" s="129"/>
      <c r="CV194" s="129"/>
      <c r="CW194" s="129"/>
      <c r="CX194" s="129"/>
      <c r="CY194" s="129"/>
      <c r="CZ194" s="129"/>
      <c r="DA194" s="129"/>
      <c r="DB194" s="129"/>
      <c r="DC194" s="129"/>
      <c r="DD194" s="129"/>
      <c r="DE194" s="129"/>
      <c r="DF194" s="129"/>
      <c r="DG194" s="129"/>
      <c r="DH194" s="129"/>
      <c r="DI194" s="129"/>
      <c r="DJ194" s="129"/>
      <c r="DK194" s="129"/>
      <c r="DL194" s="129"/>
      <c r="DM194" s="129"/>
      <c r="DN194" s="129"/>
      <c r="DO194" s="129"/>
      <c r="DP194" s="129"/>
      <c r="DQ194" s="129"/>
      <c r="DR194" s="129"/>
      <c r="DS194" s="129"/>
      <c r="DT194" s="129"/>
      <c r="DU194" s="129"/>
      <c r="DV194" s="129"/>
      <c r="DW194" s="129"/>
      <c r="DX194" s="129"/>
      <c r="DY194" s="129"/>
      <c r="DZ194" s="129"/>
      <c r="EA194" s="129"/>
      <c r="EB194" s="129"/>
      <c r="EC194" s="129"/>
      <c r="ED194" s="129"/>
      <c r="EE194" s="129"/>
      <c r="EF194" s="129"/>
      <c r="EG194" s="129"/>
      <c r="EH194" s="129"/>
      <c r="EI194" s="129"/>
      <c r="EJ194" s="129"/>
      <c r="EK194" s="129"/>
      <c r="EL194" s="129"/>
      <c r="EM194" s="129"/>
      <c r="EN194" s="129"/>
      <c r="EO194" s="129"/>
      <c r="EP194" s="129"/>
      <c r="EQ194" s="129"/>
      <c r="ER194" s="129"/>
      <c r="ES194" s="129"/>
      <c r="ET194" s="129"/>
      <c r="EU194" s="129"/>
      <c r="EV194" s="129"/>
      <c r="EW194" s="129"/>
      <c r="EX194" s="129"/>
      <c r="EY194" s="129"/>
      <c r="EZ194" s="129"/>
      <c r="FA194" s="129"/>
      <c r="FB194" s="129"/>
      <c r="FC194" s="129"/>
      <c r="FD194" s="129"/>
      <c r="FE194" s="129"/>
    </row>
    <row r="195" spans="1:161" ht="13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  <c r="BQ195" s="129"/>
      <c r="BR195" s="129"/>
      <c r="BS195" s="129"/>
      <c r="BT195" s="129"/>
      <c r="BU195" s="129"/>
      <c r="BV195" s="129"/>
      <c r="BW195" s="129"/>
      <c r="BX195" s="129"/>
      <c r="BY195" s="129"/>
      <c r="BZ195" s="129"/>
      <c r="CA195" s="129"/>
      <c r="CB195" s="129"/>
      <c r="CC195" s="129"/>
      <c r="CD195" s="129"/>
      <c r="CE195" s="129"/>
      <c r="CF195" s="129"/>
      <c r="CG195" s="129"/>
      <c r="CH195" s="129"/>
      <c r="CI195" s="129"/>
      <c r="CJ195" s="129"/>
      <c r="CK195" s="129"/>
      <c r="CL195" s="129"/>
      <c r="CM195" s="129"/>
      <c r="CN195" s="129"/>
      <c r="CO195" s="129"/>
      <c r="CP195" s="129"/>
      <c r="CQ195" s="129"/>
      <c r="CR195" s="129"/>
      <c r="CS195" s="129"/>
      <c r="CT195" s="129"/>
      <c r="CU195" s="129"/>
      <c r="CV195" s="129"/>
      <c r="CW195" s="129"/>
      <c r="CX195" s="129"/>
      <c r="CY195" s="129"/>
      <c r="CZ195" s="129"/>
      <c r="DA195" s="129"/>
      <c r="DB195" s="129"/>
      <c r="DC195" s="129"/>
      <c r="DD195" s="129"/>
      <c r="DE195" s="129"/>
      <c r="DF195" s="129"/>
      <c r="DG195" s="129"/>
      <c r="DH195" s="129"/>
      <c r="DI195" s="129"/>
      <c r="DJ195" s="129"/>
      <c r="DK195" s="129"/>
      <c r="DL195" s="129"/>
      <c r="DM195" s="129"/>
      <c r="DN195" s="129"/>
      <c r="DO195" s="129"/>
      <c r="DP195" s="129"/>
      <c r="DQ195" s="129"/>
      <c r="DR195" s="129"/>
      <c r="DS195" s="129"/>
      <c r="DT195" s="129"/>
      <c r="DU195" s="129"/>
      <c r="DV195" s="129"/>
      <c r="DW195" s="129"/>
      <c r="DX195" s="129"/>
      <c r="DY195" s="129"/>
      <c r="DZ195" s="129"/>
      <c r="EA195" s="129"/>
      <c r="EB195" s="129"/>
      <c r="EC195" s="129"/>
      <c r="ED195" s="129"/>
      <c r="EE195" s="129"/>
      <c r="EF195" s="129"/>
      <c r="EG195" s="129"/>
      <c r="EH195" s="129"/>
      <c r="EI195" s="129"/>
      <c r="EJ195" s="129"/>
      <c r="EK195" s="129"/>
      <c r="EL195" s="129"/>
      <c r="EM195" s="129"/>
      <c r="EN195" s="129"/>
      <c r="EO195" s="129"/>
      <c r="EP195" s="129"/>
      <c r="EQ195" s="129"/>
      <c r="ER195" s="129"/>
      <c r="ES195" s="129"/>
      <c r="ET195" s="129"/>
      <c r="EU195" s="129"/>
      <c r="EV195" s="129"/>
      <c r="EW195" s="129"/>
      <c r="EX195" s="129"/>
      <c r="EY195" s="129"/>
      <c r="EZ195" s="129"/>
      <c r="FA195" s="129"/>
      <c r="FB195" s="129"/>
      <c r="FC195" s="129"/>
      <c r="FD195" s="129"/>
      <c r="FE195" s="129"/>
    </row>
    <row r="196" spans="1:161" ht="13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29"/>
      <c r="BY196" s="129"/>
      <c r="BZ196" s="129"/>
      <c r="CA196" s="129"/>
      <c r="CB196" s="129"/>
      <c r="CC196" s="129"/>
      <c r="CD196" s="129"/>
      <c r="CE196" s="129"/>
      <c r="CF196" s="129"/>
      <c r="CG196" s="129"/>
      <c r="CH196" s="129"/>
      <c r="CI196" s="129"/>
      <c r="CJ196" s="129"/>
      <c r="CK196" s="129"/>
      <c r="CL196" s="129"/>
      <c r="CM196" s="129"/>
      <c r="CN196" s="129"/>
      <c r="CO196" s="129"/>
      <c r="CP196" s="129"/>
      <c r="CQ196" s="129"/>
      <c r="CR196" s="129"/>
      <c r="CS196" s="129"/>
      <c r="CT196" s="129"/>
      <c r="CU196" s="129"/>
      <c r="CV196" s="129"/>
      <c r="CW196" s="129"/>
      <c r="CX196" s="129"/>
      <c r="CY196" s="129"/>
      <c r="CZ196" s="129"/>
      <c r="DA196" s="129"/>
      <c r="DB196" s="129"/>
      <c r="DC196" s="129"/>
      <c r="DD196" s="129"/>
      <c r="DE196" s="129"/>
      <c r="DF196" s="129"/>
      <c r="DG196" s="129"/>
      <c r="DH196" s="129"/>
      <c r="DI196" s="129"/>
      <c r="DJ196" s="129"/>
      <c r="DK196" s="129"/>
      <c r="DL196" s="129"/>
      <c r="DM196" s="129"/>
      <c r="DN196" s="129"/>
      <c r="DO196" s="129"/>
      <c r="DP196" s="129"/>
      <c r="DQ196" s="129"/>
      <c r="DR196" s="129"/>
      <c r="DS196" s="129"/>
      <c r="DT196" s="129"/>
      <c r="DU196" s="129"/>
      <c r="DV196" s="129"/>
      <c r="DW196" s="129"/>
      <c r="DX196" s="129"/>
      <c r="DY196" s="129"/>
      <c r="DZ196" s="129"/>
      <c r="EA196" s="129"/>
      <c r="EB196" s="129"/>
      <c r="EC196" s="129"/>
      <c r="ED196" s="129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129"/>
      <c r="FA196" s="129"/>
      <c r="FB196" s="129"/>
      <c r="FC196" s="129"/>
      <c r="FD196" s="129"/>
      <c r="FE196" s="129"/>
    </row>
    <row r="197" spans="1:161" ht="13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/>
      <c r="BR197" s="129"/>
      <c r="BS197" s="129"/>
      <c r="BT197" s="129"/>
      <c r="BU197" s="129"/>
      <c r="BV197" s="129"/>
      <c r="BW197" s="129"/>
      <c r="BX197" s="129"/>
      <c r="BY197" s="129"/>
      <c r="BZ197" s="129"/>
      <c r="CA197" s="129"/>
      <c r="CB197" s="129"/>
      <c r="CC197" s="129"/>
      <c r="CD197" s="129"/>
      <c r="CE197" s="129"/>
      <c r="CF197" s="129"/>
      <c r="CG197" s="129"/>
      <c r="CH197" s="129"/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29"/>
      <c r="CS197" s="129"/>
      <c r="CT197" s="129"/>
      <c r="CU197" s="129"/>
      <c r="CV197" s="129"/>
      <c r="CW197" s="129"/>
      <c r="CX197" s="129"/>
      <c r="CY197" s="129"/>
      <c r="CZ197" s="129"/>
      <c r="DA197" s="129"/>
      <c r="DB197" s="129"/>
      <c r="DC197" s="129"/>
      <c r="DD197" s="129"/>
      <c r="DE197" s="129"/>
      <c r="DF197" s="129"/>
      <c r="DG197" s="129"/>
      <c r="DH197" s="129"/>
      <c r="DI197" s="129"/>
      <c r="DJ197" s="129"/>
      <c r="DK197" s="129"/>
      <c r="DL197" s="129"/>
      <c r="DM197" s="129"/>
      <c r="DN197" s="129"/>
      <c r="DO197" s="129"/>
      <c r="DP197" s="129"/>
      <c r="DQ197" s="129"/>
      <c r="DR197" s="129"/>
      <c r="DS197" s="129"/>
      <c r="DT197" s="129"/>
      <c r="DU197" s="129"/>
      <c r="DV197" s="129"/>
      <c r="DW197" s="129"/>
      <c r="DX197" s="129"/>
      <c r="DY197" s="129"/>
      <c r="DZ197" s="129"/>
      <c r="EA197" s="129"/>
      <c r="EB197" s="129"/>
      <c r="EC197" s="129"/>
      <c r="ED197" s="129"/>
      <c r="EE197" s="129"/>
      <c r="EF197" s="129"/>
      <c r="EG197" s="129"/>
      <c r="EH197" s="129"/>
      <c r="EI197" s="129"/>
      <c r="EJ197" s="129"/>
      <c r="EK197" s="129"/>
      <c r="EL197" s="129"/>
      <c r="EM197" s="129"/>
      <c r="EN197" s="129"/>
      <c r="EO197" s="129"/>
      <c r="EP197" s="129"/>
      <c r="EQ197" s="129"/>
      <c r="ER197" s="129"/>
      <c r="ES197" s="129"/>
      <c r="ET197" s="129"/>
      <c r="EU197" s="129"/>
      <c r="EV197" s="129"/>
      <c r="EW197" s="129"/>
      <c r="EX197" s="129"/>
      <c r="EY197" s="129"/>
      <c r="EZ197" s="129"/>
      <c r="FA197" s="129"/>
      <c r="FB197" s="129"/>
      <c r="FC197" s="129"/>
      <c r="FD197" s="129"/>
      <c r="FE197" s="129"/>
    </row>
    <row r="198" spans="1:161" ht="13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29"/>
      <c r="BY198" s="129"/>
      <c r="BZ198" s="129"/>
      <c r="CA198" s="129"/>
      <c r="CB198" s="129"/>
      <c r="CC198" s="129"/>
      <c r="CD198" s="129"/>
      <c r="CE198" s="129"/>
      <c r="CF198" s="129"/>
      <c r="CG198" s="129"/>
      <c r="CH198" s="129"/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29"/>
      <c r="CS198" s="129"/>
      <c r="CT198" s="129"/>
      <c r="CU198" s="129"/>
      <c r="CV198" s="129"/>
      <c r="CW198" s="129"/>
      <c r="CX198" s="129"/>
      <c r="CY198" s="129"/>
      <c r="CZ198" s="129"/>
      <c r="DA198" s="129"/>
      <c r="DB198" s="129"/>
      <c r="DC198" s="129"/>
      <c r="DD198" s="129"/>
      <c r="DE198" s="129"/>
      <c r="DF198" s="129"/>
      <c r="DG198" s="129"/>
      <c r="DH198" s="129"/>
      <c r="DI198" s="129"/>
      <c r="DJ198" s="129"/>
      <c r="DK198" s="129"/>
      <c r="DL198" s="129"/>
      <c r="DM198" s="129"/>
      <c r="DN198" s="129"/>
      <c r="DO198" s="129"/>
      <c r="DP198" s="129"/>
      <c r="DQ198" s="129"/>
      <c r="DR198" s="129"/>
      <c r="DS198" s="129"/>
      <c r="DT198" s="129"/>
      <c r="DU198" s="129"/>
      <c r="DV198" s="129"/>
      <c r="DW198" s="129"/>
      <c r="DX198" s="129"/>
      <c r="DY198" s="129"/>
      <c r="DZ198" s="129"/>
      <c r="EA198" s="129"/>
      <c r="EB198" s="129"/>
      <c r="EC198" s="129"/>
      <c r="ED198" s="129"/>
      <c r="EE198" s="129"/>
      <c r="EF198" s="129"/>
      <c r="EG198" s="129"/>
      <c r="EH198" s="129"/>
      <c r="EI198" s="129"/>
      <c r="EJ198" s="129"/>
      <c r="EK198" s="129"/>
      <c r="EL198" s="129"/>
      <c r="EM198" s="129"/>
      <c r="EN198" s="129"/>
      <c r="EO198" s="129"/>
      <c r="EP198" s="129"/>
      <c r="EQ198" s="129"/>
      <c r="ER198" s="129"/>
      <c r="ES198" s="129"/>
      <c r="ET198" s="129"/>
      <c r="EU198" s="129"/>
      <c r="EV198" s="129"/>
      <c r="EW198" s="129"/>
      <c r="EX198" s="129"/>
      <c r="EY198" s="129"/>
      <c r="EZ198" s="129"/>
      <c r="FA198" s="129"/>
      <c r="FB198" s="129"/>
      <c r="FC198" s="129"/>
      <c r="FD198" s="129"/>
      <c r="FE198" s="129"/>
    </row>
    <row r="199" spans="1:161" ht="13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  <c r="BP199" s="129"/>
      <c r="BQ199" s="129"/>
      <c r="BR199" s="129"/>
      <c r="BS199" s="129"/>
      <c r="BT199" s="129"/>
      <c r="BU199" s="129"/>
      <c r="BV199" s="129"/>
      <c r="BW199" s="129"/>
      <c r="BX199" s="129"/>
      <c r="BY199" s="129"/>
      <c r="BZ199" s="129"/>
      <c r="CA199" s="129"/>
      <c r="CB199" s="129"/>
      <c r="CC199" s="129"/>
      <c r="CD199" s="129"/>
      <c r="CE199" s="129"/>
      <c r="CF199" s="129"/>
      <c r="CG199" s="129"/>
      <c r="CH199" s="129"/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29"/>
      <c r="CS199" s="129"/>
      <c r="CT199" s="129"/>
      <c r="CU199" s="129"/>
      <c r="CV199" s="129"/>
      <c r="CW199" s="129"/>
      <c r="CX199" s="129"/>
      <c r="CY199" s="129"/>
      <c r="CZ199" s="129"/>
      <c r="DA199" s="129"/>
      <c r="DB199" s="129"/>
      <c r="DC199" s="129"/>
      <c r="DD199" s="129"/>
      <c r="DE199" s="129"/>
      <c r="DF199" s="129"/>
      <c r="DG199" s="129"/>
      <c r="DH199" s="129"/>
      <c r="DI199" s="129"/>
      <c r="DJ199" s="129"/>
      <c r="DK199" s="129"/>
      <c r="DL199" s="129"/>
      <c r="DM199" s="129"/>
      <c r="DN199" s="129"/>
      <c r="DO199" s="129"/>
      <c r="DP199" s="129"/>
      <c r="DQ199" s="129"/>
      <c r="DR199" s="129"/>
      <c r="DS199" s="129"/>
      <c r="DT199" s="129"/>
      <c r="DU199" s="129"/>
      <c r="DV199" s="129"/>
      <c r="DW199" s="129"/>
      <c r="DX199" s="129"/>
      <c r="DY199" s="129"/>
      <c r="DZ199" s="129"/>
      <c r="EA199" s="129"/>
      <c r="EB199" s="129"/>
      <c r="EC199" s="129"/>
      <c r="ED199" s="129"/>
      <c r="EE199" s="129"/>
      <c r="EF199" s="129"/>
      <c r="EG199" s="129"/>
      <c r="EH199" s="129"/>
      <c r="EI199" s="129"/>
      <c r="EJ199" s="129"/>
      <c r="EK199" s="129"/>
      <c r="EL199" s="129"/>
      <c r="EM199" s="129"/>
      <c r="EN199" s="129"/>
      <c r="EO199" s="129"/>
      <c r="EP199" s="129"/>
      <c r="EQ199" s="129"/>
      <c r="ER199" s="129"/>
      <c r="ES199" s="129"/>
      <c r="ET199" s="129"/>
      <c r="EU199" s="129"/>
      <c r="EV199" s="129"/>
      <c r="EW199" s="129"/>
      <c r="EX199" s="129"/>
      <c r="EY199" s="129"/>
      <c r="EZ199" s="129"/>
      <c r="FA199" s="129"/>
      <c r="FB199" s="129"/>
      <c r="FC199" s="129"/>
      <c r="FD199" s="129"/>
      <c r="FE199" s="129"/>
    </row>
    <row r="200" spans="1:161" ht="13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29"/>
      <c r="BZ200" s="129"/>
      <c r="CA200" s="129"/>
      <c r="CB200" s="129"/>
      <c r="CC200" s="129"/>
      <c r="CD200" s="129"/>
      <c r="CE200" s="129"/>
      <c r="CF200" s="129"/>
      <c r="CG200" s="129"/>
      <c r="CH200" s="129"/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29"/>
      <c r="CS200" s="129"/>
      <c r="CT200" s="129"/>
      <c r="CU200" s="129"/>
      <c r="CV200" s="129"/>
      <c r="CW200" s="129"/>
      <c r="CX200" s="129"/>
      <c r="CY200" s="129"/>
      <c r="CZ200" s="129"/>
      <c r="DA200" s="129"/>
      <c r="DB200" s="129"/>
      <c r="DC200" s="129"/>
      <c r="DD200" s="129"/>
      <c r="DE200" s="129"/>
      <c r="DF200" s="129"/>
      <c r="DG200" s="129"/>
      <c r="DH200" s="129"/>
      <c r="DI200" s="129"/>
      <c r="DJ200" s="129"/>
      <c r="DK200" s="129"/>
      <c r="DL200" s="129"/>
      <c r="DM200" s="129"/>
      <c r="DN200" s="129"/>
      <c r="DO200" s="129"/>
      <c r="DP200" s="129"/>
      <c r="DQ200" s="129"/>
      <c r="DR200" s="129"/>
      <c r="DS200" s="129"/>
      <c r="DT200" s="129"/>
      <c r="DU200" s="129"/>
      <c r="DV200" s="129"/>
      <c r="DW200" s="129"/>
      <c r="DX200" s="129"/>
      <c r="DY200" s="129"/>
      <c r="DZ200" s="129"/>
      <c r="EA200" s="129"/>
      <c r="EB200" s="129"/>
      <c r="EC200" s="129"/>
      <c r="ED200" s="129"/>
      <c r="EE200" s="129"/>
      <c r="EF200" s="129"/>
      <c r="EG200" s="129"/>
      <c r="EH200" s="129"/>
      <c r="EI200" s="129"/>
      <c r="EJ200" s="129"/>
      <c r="EK200" s="129"/>
      <c r="EL200" s="129"/>
      <c r="EM200" s="129"/>
      <c r="EN200" s="129"/>
      <c r="EO200" s="129"/>
      <c r="EP200" s="129"/>
      <c r="EQ200" s="129"/>
      <c r="ER200" s="129"/>
      <c r="ES200" s="129"/>
      <c r="ET200" s="129"/>
      <c r="EU200" s="129"/>
      <c r="EV200" s="129"/>
      <c r="EW200" s="129"/>
      <c r="EX200" s="129"/>
      <c r="EY200" s="129"/>
      <c r="EZ200" s="129"/>
      <c r="FA200" s="129"/>
      <c r="FB200" s="129"/>
      <c r="FC200" s="129"/>
      <c r="FD200" s="129"/>
      <c r="FE200" s="129"/>
    </row>
    <row r="201" spans="1:161" ht="13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29"/>
      <c r="BT201" s="129"/>
      <c r="BU201" s="129"/>
      <c r="BV201" s="129"/>
      <c r="BW201" s="129"/>
      <c r="BX201" s="129"/>
      <c r="BY201" s="129"/>
      <c r="BZ201" s="129"/>
      <c r="CA201" s="129"/>
      <c r="CB201" s="129"/>
      <c r="CC201" s="129"/>
      <c r="CD201" s="129"/>
      <c r="CE201" s="129"/>
      <c r="CF201" s="129"/>
      <c r="CG201" s="129"/>
      <c r="CH201" s="129"/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29"/>
      <c r="CS201" s="129"/>
      <c r="CT201" s="129"/>
      <c r="CU201" s="129"/>
      <c r="CV201" s="129"/>
      <c r="CW201" s="129"/>
      <c r="CX201" s="129"/>
      <c r="CY201" s="129"/>
      <c r="CZ201" s="129"/>
      <c r="DA201" s="129"/>
      <c r="DB201" s="129"/>
      <c r="DC201" s="129"/>
      <c r="DD201" s="129"/>
      <c r="DE201" s="129"/>
      <c r="DF201" s="129"/>
      <c r="DG201" s="129"/>
      <c r="DH201" s="129"/>
      <c r="DI201" s="129"/>
      <c r="DJ201" s="129"/>
      <c r="DK201" s="129"/>
      <c r="DL201" s="129"/>
      <c r="DM201" s="129"/>
      <c r="DN201" s="129"/>
      <c r="DO201" s="129"/>
      <c r="DP201" s="129"/>
      <c r="DQ201" s="129"/>
      <c r="DR201" s="129"/>
      <c r="DS201" s="129"/>
      <c r="DT201" s="129"/>
      <c r="DU201" s="129"/>
      <c r="DV201" s="129"/>
      <c r="DW201" s="129"/>
      <c r="DX201" s="129"/>
      <c r="DY201" s="129"/>
      <c r="DZ201" s="129"/>
      <c r="EA201" s="129"/>
      <c r="EB201" s="129"/>
      <c r="EC201" s="129"/>
      <c r="ED201" s="129"/>
      <c r="EE201" s="129"/>
      <c r="EF201" s="129"/>
      <c r="EG201" s="129"/>
      <c r="EH201" s="129"/>
      <c r="EI201" s="129"/>
      <c r="EJ201" s="129"/>
      <c r="EK201" s="129"/>
      <c r="EL201" s="129"/>
      <c r="EM201" s="129"/>
      <c r="EN201" s="129"/>
      <c r="EO201" s="129"/>
      <c r="EP201" s="129"/>
      <c r="EQ201" s="129"/>
      <c r="ER201" s="129"/>
      <c r="ES201" s="129"/>
      <c r="ET201" s="129"/>
      <c r="EU201" s="129"/>
      <c r="EV201" s="129"/>
      <c r="EW201" s="129"/>
      <c r="EX201" s="129"/>
      <c r="EY201" s="129"/>
      <c r="EZ201" s="129"/>
      <c r="FA201" s="129"/>
      <c r="FB201" s="129"/>
      <c r="FC201" s="129"/>
      <c r="FD201" s="129"/>
      <c r="FE201" s="129"/>
    </row>
    <row r="202" spans="1:161" ht="13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29"/>
      <c r="BZ202" s="129"/>
      <c r="CA202" s="129"/>
      <c r="CB202" s="129"/>
      <c r="CC202" s="129"/>
      <c r="CD202" s="129"/>
      <c r="CE202" s="129"/>
      <c r="CF202" s="129"/>
      <c r="CG202" s="129"/>
      <c r="CH202" s="129"/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29"/>
      <c r="CS202" s="129"/>
      <c r="CT202" s="129"/>
      <c r="CU202" s="129"/>
      <c r="CV202" s="129"/>
      <c r="CW202" s="129"/>
      <c r="CX202" s="129"/>
      <c r="CY202" s="129"/>
      <c r="CZ202" s="129"/>
      <c r="DA202" s="129"/>
      <c r="DB202" s="129"/>
      <c r="DC202" s="129"/>
      <c r="DD202" s="129"/>
      <c r="DE202" s="129"/>
      <c r="DF202" s="129"/>
      <c r="DG202" s="129"/>
      <c r="DH202" s="129"/>
      <c r="DI202" s="129"/>
      <c r="DJ202" s="129"/>
      <c r="DK202" s="129"/>
      <c r="DL202" s="129"/>
      <c r="DM202" s="129"/>
      <c r="DN202" s="129"/>
      <c r="DO202" s="129"/>
      <c r="DP202" s="129"/>
      <c r="DQ202" s="129"/>
      <c r="DR202" s="129"/>
      <c r="DS202" s="129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29"/>
      <c r="ED202" s="129"/>
      <c r="EE202" s="129"/>
      <c r="EF202" s="129"/>
      <c r="EG202" s="129"/>
      <c r="EH202" s="129"/>
      <c r="EI202" s="129"/>
      <c r="EJ202" s="129"/>
      <c r="EK202" s="129"/>
      <c r="EL202" s="129"/>
      <c r="EM202" s="129"/>
      <c r="EN202" s="129"/>
      <c r="EO202" s="129"/>
      <c r="EP202" s="129"/>
      <c r="EQ202" s="129"/>
      <c r="ER202" s="129"/>
      <c r="ES202" s="129"/>
      <c r="ET202" s="129"/>
      <c r="EU202" s="129"/>
      <c r="EV202" s="129"/>
      <c r="EW202" s="129"/>
      <c r="EX202" s="129"/>
      <c r="EY202" s="129"/>
      <c r="EZ202" s="129"/>
      <c r="FA202" s="129"/>
      <c r="FB202" s="129"/>
      <c r="FC202" s="129"/>
      <c r="FD202" s="129"/>
      <c r="FE202" s="129"/>
    </row>
    <row r="203" spans="1:161" ht="13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29"/>
      <c r="BZ203" s="129"/>
      <c r="CA203" s="129"/>
      <c r="CB203" s="129"/>
      <c r="CC203" s="129"/>
      <c r="CD203" s="129"/>
      <c r="CE203" s="129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29"/>
      <c r="CS203" s="129"/>
      <c r="CT203" s="129"/>
      <c r="CU203" s="129"/>
      <c r="CV203" s="129"/>
      <c r="CW203" s="129"/>
      <c r="CX203" s="129"/>
      <c r="CY203" s="129"/>
      <c r="CZ203" s="129"/>
      <c r="DA203" s="129"/>
      <c r="DB203" s="129"/>
      <c r="DC203" s="129"/>
      <c r="DD203" s="129"/>
      <c r="DE203" s="129"/>
      <c r="DF203" s="129"/>
      <c r="DG203" s="129"/>
      <c r="DH203" s="129"/>
      <c r="DI203" s="129"/>
      <c r="DJ203" s="129"/>
      <c r="DK203" s="129"/>
      <c r="DL203" s="129"/>
      <c r="DM203" s="129"/>
      <c r="DN203" s="129"/>
      <c r="DO203" s="129"/>
      <c r="DP203" s="129"/>
      <c r="DQ203" s="129"/>
      <c r="DR203" s="129"/>
      <c r="DS203" s="129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29"/>
      <c r="ED203" s="129"/>
      <c r="EE203" s="129"/>
      <c r="EF203" s="129"/>
      <c r="EG203" s="129"/>
      <c r="EH203" s="129"/>
      <c r="EI203" s="129"/>
      <c r="EJ203" s="129"/>
      <c r="EK203" s="129"/>
      <c r="EL203" s="129"/>
      <c r="EM203" s="129"/>
      <c r="EN203" s="129"/>
      <c r="EO203" s="129"/>
      <c r="EP203" s="129"/>
      <c r="EQ203" s="129"/>
      <c r="ER203" s="129"/>
      <c r="ES203" s="129"/>
      <c r="ET203" s="129"/>
      <c r="EU203" s="129"/>
      <c r="EV203" s="129"/>
      <c r="EW203" s="129"/>
      <c r="EX203" s="129"/>
      <c r="EY203" s="129"/>
      <c r="EZ203" s="129"/>
      <c r="FA203" s="129"/>
      <c r="FB203" s="129"/>
      <c r="FC203" s="129"/>
      <c r="FD203" s="129"/>
      <c r="FE203" s="129"/>
    </row>
    <row r="204" spans="1:161" ht="13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  <c r="BQ204" s="129"/>
      <c r="BR204" s="129"/>
      <c r="BS204" s="129"/>
      <c r="BT204" s="129"/>
      <c r="BU204" s="129"/>
      <c r="BV204" s="129"/>
      <c r="BW204" s="129"/>
      <c r="BX204" s="129"/>
      <c r="BY204" s="129"/>
      <c r="BZ204" s="129"/>
      <c r="CA204" s="129"/>
      <c r="CB204" s="129"/>
      <c r="CC204" s="129"/>
      <c r="CD204" s="129"/>
      <c r="CE204" s="129"/>
      <c r="CF204" s="129"/>
      <c r="CG204" s="129"/>
      <c r="CH204" s="129"/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29"/>
      <c r="CS204" s="129"/>
      <c r="CT204" s="129"/>
      <c r="CU204" s="129"/>
      <c r="CV204" s="129"/>
      <c r="CW204" s="129"/>
      <c r="CX204" s="129"/>
      <c r="CY204" s="129"/>
      <c r="CZ204" s="129"/>
      <c r="DA204" s="129"/>
      <c r="DB204" s="129"/>
      <c r="DC204" s="129"/>
      <c r="DD204" s="129"/>
      <c r="DE204" s="129"/>
      <c r="DF204" s="129"/>
      <c r="DG204" s="129"/>
      <c r="DH204" s="129"/>
      <c r="DI204" s="129"/>
      <c r="DJ204" s="129"/>
      <c r="DK204" s="129"/>
      <c r="DL204" s="129"/>
      <c r="DM204" s="129"/>
      <c r="DN204" s="129"/>
      <c r="DO204" s="129"/>
      <c r="DP204" s="129"/>
      <c r="DQ204" s="129"/>
      <c r="DR204" s="129"/>
      <c r="DS204" s="129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29"/>
      <c r="ED204" s="129"/>
      <c r="EE204" s="129"/>
      <c r="EF204" s="129"/>
      <c r="EG204" s="129"/>
      <c r="EH204" s="129"/>
      <c r="EI204" s="129"/>
      <c r="EJ204" s="129"/>
      <c r="EK204" s="129"/>
      <c r="EL204" s="129"/>
      <c r="EM204" s="129"/>
      <c r="EN204" s="129"/>
      <c r="EO204" s="129"/>
      <c r="EP204" s="129"/>
      <c r="EQ204" s="129"/>
      <c r="ER204" s="129"/>
      <c r="ES204" s="129"/>
      <c r="ET204" s="129"/>
      <c r="EU204" s="129"/>
      <c r="EV204" s="129"/>
      <c r="EW204" s="129"/>
      <c r="EX204" s="129"/>
      <c r="EY204" s="129"/>
      <c r="EZ204" s="129"/>
      <c r="FA204" s="129"/>
      <c r="FB204" s="129"/>
      <c r="FC204" s="129"/>
      <c r="FD204" s="129"/>
      <c r="FE204" s="129"/>
    </row>
    <row r="205" spans="1:161" ht="13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29"/>
      <c r="EL205" s="129"/>
      <c r="EM205" s="129"/>
      <c r="EN205" s="129"/>
      <c r="EO205" s="129"/>
      <c r="EP205" s="129"/>
      <c r="EQ205" s="129"/>
      <c r="ER205" s="129"/>
      <c r="ES205" s="129"/>
      <c r="ET205" s="129"/>
      <c r="EU205" s="129"/>
      <c r="EV205" s="129"/>
      <c r="EW205" s="129"/>
      <c r="EX205" s="129"/>
      <c r="EY205" s="129"/>
      <c r="EZ205" s="129"/>
      <c r="FA205" s="129"/>
      <c r="FB205" s="129"/>
      <c r="FC205" s="129"/>
      <c r="FD205" s="129"/>
      <c r="FE205" s="129"/>
    </row>
    <row r="206" spans="1:161" ht="13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29"/>
      <c r="BY206" s="129"/>
      <c r="BZ206" s="129"/>
      <c r="CA206" s="129"/>
      <c r="CB206" s="129"/>
      <c r="CC206" s="129"/>
      <c r="CD206" s="129"/>
      <c r="CE206" s="129"/>
      <c r="CF206" s="129"/>
      <c r="CG206" s="129"/>
      <c r="CH206" s="129"/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29"/>
      <c r="CS206" s="129"/>
      <c r="CT206" s="129"/>
      <c r="CU206" s="129"/>
      <c r="CV206" s="129"/>
      <c r="CW206" s="129"/>
      <c r="CX206" s="129"/>
      <c r="CY206" s="129"/>
      <c r="CZ206" s="129"/>
      <c r="DA206" s="129"/>
      <c r="DB206" s="129"/>
      <c r="DC206" s="129"/>
      <c r="DD206" s="129"/>
      <c r="DE206" s="129"/>
      <c r="DF206" s="129"/>
      <c r="DG206" s="129"/>
      <c r="DH206" s="129"/>
      <c r="DI206" s="129"/>
      <c r="DJ206" s="129"/>
      <c r="DK206" s="129"/>
      <c r="DL206" s="129"/>
      <c r="DM206" s="129"/>
      <c r="DN206" s="129"/>
      <c r="DO206" s="129"/>
      <c r="DP206" s="129"/>
      <c r="DQ206" s="129"/>
      <c r="DR206" s="129"/>
      <c r="DS206" s="129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29"/>
      <c r="ED206" s="129"/>
      <c r="EE206" s="129"/>
      <c r="EF206" s="129"/>
      <c r="EG206" s="129"/>
      <c r="EH206" s="129"/>
      <c r="EI206" s="129"/>
      <c r="EJ206" s="129"/>
      <c r="EK206" s="129"/>
      <c r="EL206" s="129"/>
      <c r="EM206" s="129"/>
      <c r="EN206" s="129"/>
      <c r="EO206" s="129"/>
      <c r="EP206" s="129"/>
      <c r="EQ206" s="129"/>
      <c r="ER206" s="129"/>
      <c r="ES206" s="129"/>
      <c r="ET206" s="129"/>
      <c r="EU206" s="129"/>
      <c r="EV206" s="129"/>
      <c r="EW206" s="129"/>
      <c r="EX206" s="129"/>
      <c r="EY206" s="129"/>
      <c r="EZ206" s="129"/>
      <c r="FA206" s="129"/>
      <c r="FB206" s="129"/>
      <c r="FC206" s="129"/>
      <c r="FD206" s="129"/>
      <c r="FE206" s="129"/>
    </row>
    <row r="207" spans="1:161" ht="13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29"/>
      <c r="BY207" s="129"/>
      <c r="BZ207" s="129"/>
      <c r="CA207" s="129"/>
      <c r="CB207" s="129"/>
      <c r="CC207" s="129"/>
      <c r="CD207" s="129"/>
      <c r="CE207" s="129"/>
      <c r="CF207" s="129"/>
      <c r="CG207" s="129"/>
      <c r="CH207" s="129"/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29"/>
      <c r="CS207" s="129"/>
      <c r="CT207" s="129"/>
      <c r="CU207" s="129"/>
      <c r="CV207" s="129"/>
      <c r="CW207" s="129"/>
      <c r="CX207" s="129"/>
      <c r="CY207" s="129"/>
      <c r="CZ207" s="129"/>
      <c r="DA207" s="129"/>
      <c r="DB207" s="129"/>
      <c r="DC207" s="129"/>
      <c r="DD207" s="129"/>
      <c r="DE207" s="129"/>
      <c r="DF207" s="129"/>
      <c r="DG207" s="129"/>
      <c r="DH207" s="129"/>
      <c r="DI207" s="129"/>
      <c r="DJ207" s="129"/>
      <c r="DK207" s="129"/>
      <c r="DL207" s="129"/>
      <c r="DM207" s="129"/>
      <c r="DN207" s="129"/>
      <c r="DO207" s="129"/>
      <c r="DP207" s="129"/>
      <c r="DQ207" s="129"/>
      <c r="DR207" s="129"/>
      <c r="DS207" s="129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29"/>
      <c r="ED207" s="129"/>
      <c r="EE207" s="129"/>
      <c r="EF207" s="129"/>
      <c r="EG207" s="129"/>
      <c r="EH207" s="129"/>
      <c r="EI207" s="129"/>
      <c r="EJ207" s="129"/>
      <c r="EK207" s="129"/>
      <c r="EL207" s="129"/>
      <c r="EM207" s="129"/>
      <c r="EN207" s="129"/>
      <c r="EO207" s="129"/>
      <c r="EP207" s="129"/>
      <c r="EQ207" s="129"/>
      <c r="ER207" s="129"/>
      <c r="ES207" s="129"/>
      <c r="ET207" s="129"/>
      <c r="EU207" s="129"/>
      <c r="EV207" s="129"/>
      <c r="EW207" s="129"/>
      <c r="EX207" s="129"/>
      <c r="EY207" s="129"/>
      <c r="EZ207" s="129"/>
      <c r="FA207" s="129"/>
      <c r="FB207" s="129"/>
      <c r="FC207" s="129"/>
      <c r="FD207" s="129"/>
      <c r="FE207" s="129"/>
    </row>
    <row r="208" spans="1:161" ht="13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29"/>
      <c r="BT208" s="129"/>
      <c r="BU208" s="129"/>
      <c r="BV208" s="129"/>
      <c r="BW208" s="129"/>
      <c r="BX208" s="129"/>
      <c r="BY208" s="129"/>
      <c r="BZ208" s="129"/>
      <c r="CA208" s="129"/>
      <c r="CB208" s="129"/>
      <c r="CC208" s="129"/>
      <c r="CD208" s="129"/>
      <c r="CE208" s="129"/>
      <c r="CF208" s="129"/>
      <c r="CG208" s="129"/>
      <c r="CH208" s="129"/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29"/>
      <c r="CS208" s="129"/>
      <c r="CT208" s="129"/>
      <c r="CU208" s="129"/>
      <c r="CV208" s="129"/>
      <c r="CW208" s="129"/>
      <c r="CX208" s="129"/>
      <c r="CY208" s="129"/>
      <c r="CZ208" s="129"/>
      <c r="DA208" s="129"/>
      <c r="DB208" s="129"/>
      <c r="DC208" s="129"/>
      <c r="DD208" s="129"/>
      <c r="DE208" s="129"/>
      <c r="DF208" s="129"/>
      <c r="DG208" s="129"/>
      <c r="DH208" s="129"/>
      <c r="DI208" s="129"/>
      <c r="DJ208" s="129"/>
      <c r="DK208" s="129"/>
      <c r="DL208" s="129"/>
      <c r="DM208" s="129"/>
      <c r="DN208" s="129"/>
      <c r="DO208" s="129"/>
      <c r="DP208" s="129"/>
      <c r="DQ208" s="129"/>
      <c r="DR208" s="129"/>
      <c r="DS208" s="129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29"/>
      <c r="ED208" s="129"/>
      <c r="EE208" s="129"/>
      <c r="EF208" s="129"/>
      <c r="EG208" s="129"/>
      <c r="EH208" s="129"/>
      <c r="EI208" s="129"/>
      <c r="EJ208" s="129"/>
      <c r="EK208" s="129"/>
      <c r="EL208" s="129"/>
      <c r="EM208" s="129"/>
      <c r="EN208" s="129"/>
      <c r="EO208" s="129"/>
      <c r="EP208" s="129"/>
      <c r="EQ208" s="129"/>
      <c r="ER208" s="129"/>
      <c r="ES208" s="129"/>
      <c r="ET208" s="129"/>
      <c r="EU208" s="129"/>
      <c r="EV208" s="129"/>
      <c r="EW208" s="129"/>
      <c r="EX208" s="129"/>
      <c r="EY208" s="129"/>
      <c r="EZ208" s="129"/>
      <c r="FA208" s="129"/>
      <c r="FB208" s="129"/>
      <c r="FC208" s="129"/>
      <c r="FD208" s="129"/>
      <c r="FE208" s="129"/>
    </row>
    <row r="209" spans="1:161" ht="13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29"/>
      <c r="BZ209" s="129"/>
      <c r="CA209" s="129"/>
      <c r="CB209" s="129"/>
      <c r="CC209" s="129"/>
      <c r="CD209" s="129"/>
      <c r="CE209" s="129"/>
      <c r="CF209" s="129"/>
      <c r="CG209" s="129"/>
      <c r="CH209" s="129"/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29"/>
      <c r="CS209" s="129"/>
      <c r="CT209" s="129"/>
      <c r="CU209" s="129"/>
      <c r="CV209" s="129"/>
      <c r="CW209" s="129"/>
      <c r="CX209" s="129"/>
      <c r="CY209" s="129"/>
      <c r="CZ209" s="129"/>
      <c r="DA209" s="129"/>
      <c r="DB209" s="129"/>
      <c r="DC209" s="129"/>
      <c r="DD209" s="129"/>
      <c r="DE209" s="129"/>
      <c r="DF209" s="129"/>
      <c r="DG209" s="129"/>
      <c r="DH209" s="129"/>
      <c r="DI209" s="129"/>
      <c r="DJ209" s="129"/>
      <c r="DK209" s="129"/>
      <c r="DL209" s="129"/>
      <c r="DM209" s="129"/>
      <c r="DN209" s="129"/>
      <c r="DO209" s="129"/>
      <c r="DP209" s="129"/>
      <c r="DQ209" s="129"/>
      <c r="DR209" s="129"/>
      <c r="DS209" s="129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29"/>
      <c r="ED209" s="129"/>
      <c r="EE209" s="129"/>
      <c r="EF209" s="129"/>
      <c r="EG209" s="129"/>
      <c r="EH209" s="129"/>
      <c r="EI209" s="129"/>
      <c r="EJ209" s="129"/>
      <c r="EK209" s="129"/>
      <c r="EL209" s="129"/>
      <c r="EM209" s="129"/>
      <c r="EN209" s="129"/>
      <c r="EO209" s="129"/>
      <c r="EP209" s="129"/>
      <c r="EQ209" s="129"/>
      <c r="ER209" s="129"/>
      <c r="ES209" s="129"/>
      <c r="ET209" s="129"/>
      <c r="EU209" s="129"/>
      <c r="EV209" s="129"/>
      <c r="EW209" s="129"/>
      <c r="EX209" s="129"/>
      <c r="EY209" s="129"/>
      <c r="EZ209" s="129"/>
      <c r="FA209" s="129"/>
      <c r="FB209" s="129"/>
      <c r="FC209" s="129"/>
      <c r="FD209" s="129"/>
      <c r="FE209" s="129"/>
    </row>
    <row r="210" spans="1:161" ht="13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29"/>
      <c r="BT210" s="129"/>
      <c r="BU210" s="129"/>
      <c r="BV210" s="129"/>
      <c r="BW210" s="129"/>
      <c r="BX210" s="129"/>
      <c r="BY210" s="129"/>
      <c r="BZ210" s="129"/>
      <c r="CA210" s="129"/>
      <c r="CB210" s="129"/>
      <c r="CC210" s="129"/>
      <c r="CD210" s="129"/>
      <c r="CE210" s="129"/>
      <c r="CF210" s="129"/>
      <c r="CG210" s="129"/>
      <c r="CH210" s="129"/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29"/>
      <c r="CS210" s="129"/>
      <c r="CT210" s="129"/>
      <c r="CU210" s="129"/>
      <c r="CV210" s="129"/>
      <c r="CW210" s="129"/>
      <c r="CX210" s="129"/>
      <c r="CY210" s="129"/>
      <c r="CZ210" s="129"/>
      <c r="DA210" s="129"/>
      <c r="DB210" s="129"/>
      <c r="DC210" s="129"/>
      <c r="DD210" s="129"/>
      <c r="DE210" s="129"/>
      <c r="DF210" s="129"/>
      <c r="DG210" s="129"/>
      <c r="DH210" s="129"/>
      <c r="DI210" s="129"/>
      <c r="DJ210" s="129"/>
      <c r="DK210" s="129"/>
      <c r="DL210" s="129"/>
      <c r="DM210" s="129"/>
      <c r="DN210" s="129"/>
      <c r="DO210" s="129"/>
      <c r="DP210" s="129"/>
      <c r="DQ210" s="129"/>
      <c r="DR210" s="129"/>
      <c r="DS210" s="129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29"/>
      <c r="ED210" s="129"/>
      <c r="EE210" s="129"/>
      <c r="EF210" s="129"/>
      <c r="EG210" s="129"/>
      <c r="EH210" s="129"/>
      <c r="EI210" s="129"/>
      <c r="EJ210" s="129"/>
      <c r="EK210" s="129"/>
      <c r="EL210" s="129"/>
      <c r="EM210" s="129"/>
      <c r="EN210" s="129"/>
      <c r="EO210" s="129"/>
      <c r="EP210" s="129"/>
      <c r="EQ210" s="129"/>
      <c r="ER210" s="129"/>
      <c r="ES210" s="129"/>
      <c r="ET210" s="129"/>
      <c r="EU210" s="129"/>
      <c r="EV210" s="129"/>
      <c r="EW210" s="129"/>
      <c r="EX210" s="129"/>
      <c r="EY210" s="129"/>
      <c r="EZ210" s="129"/>
      <c r="FA210" s="129"/>
      <c r="FB210" s="129"/>
      <c r="FC210" s="129"/>
      <c r="FD210" s="129"/>
      <c r="FE210" s="129"/>
    </row>
    <row r="211" spans="1:161" ht="13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  <c r="BQ211" s="129"/>
      <c r="BR211" s="129"/>
      <c r="BS211" s="129"/>
      <c r="BT211" s="129"/>
      <c r="BU211" s="129"/>
      <c r="BV211" s="129"/>
      <c r="BW211" s="129"/>
      <c r="BX211" s="129"/>
      <c r="BY211" s="129"/>
      <c r="BZ211" s="129"/>
      <c r="CA211" s="129"/>
      <c r="CB211" s="129"/>
      <c r="CC211" s="129"/>
      <c r="CD211" s="129"/>
      <c r="CE211" s="129"/>
      <c r="CF211" s="129"/>
      <c r="CG211" s="129"/>
      <c r="CH211" s="129"/>
      <c r="CI211" s="129"/>
      <c r="CJ211" s="129"/>
      <c r="CK211" s="129"/>
      <c r="CL211" s="129"/>
      <c r="CM211" s="129"/>
      <c r="CN211" s="129"/>
      <c r="CO211" s="129"/>
      <c r="CP211" s="129"/>
      <c r="CQ211" s="129"/>
      <c r="CR211" s="129"/>
      <c r="CS211" s="129"/>
      <c r="CT211" s="129"/>
      <c r="CU211" s="129"/>
      <c r="CV211" s="129"/>
      <c r="CW211" s="129"/>
      <c r="CX211" s="129"/>
      <c r="CY211" s="129"/>
      <c r="CZ211" s="129"/>
      <c r="DA211" s="129"/>
      <c r="DB211" s="129"/>
      <c r="DC211" s="129"/>
      <c r="DD211" s="129"/>
      <c r="DE211" s="129"/>
      <c r="DF211" s="129"/>
      <c r="DG211" s="129"/>
      <c r="DH211" s="129"/>
      <c r="DI211" s="129"/>
      <c r="DJ211" s="129"/>
      <c r="DK211" s="129"/>
      <c r="DL211" s="129"/>
      <c r="DM211" s="129"/>
      <c r="DN211" s="129"/>
      <c r="DO211" s="129"/>
      <c r="DP211" s="129"/>
      <c r="DQ211" s="129"/>
      <c r="DR211" s="129"/>
      <c r="DS211" s="129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29"/>
      <c r="ED211" s="129"/>
      <c r="EE211" s="129"/>
      <c r="EF211" s="129"/>
      <c r="EG211" s="129"/>
      <c r="EH211" s="129"/>
      <c r="EI211" s="129"/>
      <c r="EJ211" s="129"/>
      <c r="EK211" s="129"/>
      <c r="EL211" s="129"/>
      <c r="EM211" s="129"/>
      <c r="EN211" s="129"/>
      <c r="EO211" s="129"/>
      <c r="EP211" s="129"/>
      <c r="EQ211" s="129"/>
      <c r="ER211" s="129"/>
      <c r="ES211" s="129"/>
      <c r="ET211" s="129"/>
      <c r="EU211" s="129"/>
      <c r="EV211" s="129"/>
      <c r="EW211" s="129"/>
      <c r="EX211" s="129"/>
      <c r="EY211" s="129"/>
      <c r="EZ211" s="129"/>
      <c r="FA211" s="129"/>
      <c r="FB211" s="129"/>
      <c r="FC211" s="129"/>
      <c r="FD211" s="129"/>
      <c r="FE211" s="129"/>
    </row>
    <row r="212" spans="1:161" ht="13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29"/>
      <c r="CS212" s="129"/>
      <c r="CT212" s="129"/>
      <c r="CU212" s="129"/>
      <c r="CV212" s="129"/>
      <c r="CW212" s="129"/>
      <c r="CX212" s="129"/>
      <c r="CY212" s="129"/>
      <c r="CZ212" s="129"/>
      <c r="DA212" s="129"/>
      <c r="DB212" s="129"/>
      <c r="DC212" s="129"/>
      <c r="DD212" s="129"/>
      <c r="DE212" s="129"/>
      <c r="DF212" s="129"/>
      <c r="DG212" s="129"/>
      <c r="DH212" s="129"/>
      <c r="DI212" s="129"/>
      <c r="DJ212" s="129"/>
      <c r="DK212" s="129"/>
      <c r="DL212" s="129"/>
      <c r="DM212" s="129"/>
      <c r="DN212" s="129"/>
      <c r="DO212" s="129"/>
      <c r="DP212" s="129"/>
      <c r="DQ212" s="129"/>
      <c r="DR212" s="129"/>
      <c r="DS212" s="129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29"/>
      <c r="ED212" s="129"/>
      <c r="EE212" s="129"/>
      <c r="EF212" s="129"/>
      <c r="EG212" s="129"/>
      <c r="EH212" s="129"/>
      <c r="EI212" s="129"/>
      <c r="EJ212" s="129"/>
      <c r="EK212" s="129"/>
      <c r="EL212" s="129"/>
      <c r="EM212" s="129"/>
      <c r="EN212" s="129"/>
      <c r="EO212" s="129"/>
      <c r="EP212" s="129"/>
      <c r="EQ212" s="129"/>
      <c r="ER212" s="129"/>
      <c r="ES212" s="129"/>
      <c r="ET212" s="129"/>
      <c r="EU212" s="129"/>
      <c r="EV212" s="129"/>
      <c r="EW212" s="129"/>
      <c r="EX212" s="129"/>
      <c r="EY212" s="129"/>
      <c r="EZ212" s="129"/>
      <c r="FA212" s="129"/>
      <c r="FB212" s="129"/>
      <c r="FC212" s="129"/>
      <c r="FD212" s="129"/>
      <c r="FE212" s="129"/>
    </row>
    <row r="213" spans="1:161" ht="13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129"/>
      <c r="CA213" s="129"/>
      <c r="CB213" s="129"/>
      <c r="CC213" s="129"/>
      <c r="CD213" s="129"/>
      <c r="CE213" s="129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29"/>
      <c r="CS213" s="129"/>
      <c r="CT213" s="129"/>
      <c r="CU213" s="129"/>
      <c r="CV213" s="129"/>
      <c r="CW213" s="129"/>
      <c r="CX213" s="129"/>
      <c r="CY213" s="129"/>
      <c r="CZ213" s="129"/>
      <c r="DA213" s="129"/>
      <c r="DB213" s="129"/>
      <c r="DC213" s="129"/>
      <c r="DD213" s="129"/>
      <c r="DE213" s="129"/>
      <c r="DF213" s="129"/>
      <c r="DG213" s="129"/>
      <c r="DH213" s="129"/>
      <c r="DI213" s="129"/>
      <c r="DJ213" s="129"/>
      <c r="DK213" s="129"/>
      <c r="DL213" s="129"/>
      <c r="DM213" s="129"/>
      <c r="DN213" s="129"/>
      <c r="DO213" s="129"/>
      <c r="DP213" s="129"/>
      <c r="DQ213" s="129"/>
      <c r="DR213" s="129"/>
      <c r="DS213" s="129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29"/>
      <c r="ED213" s="129"/>
      <c r="EE213" s="129"/>
      <c r="EF213" s="129"/>
      <c r="EG213" s="129"/>
      <c r="EH213" s="129"/>
      <c r="EI213" s="129"/>
      <c r="EJ213" s="129"/>
      <c r="EK213" s="129"/>
      <c r="EL213" s="129"/>
      <c r="EM213" s="129"/>
      <c r="EN213" s="129"/>
      <c r="EO213" s="129"/>
      <c r="EP213" s="129"/>
      <c r="EQ213" s="129"/>
      <c r="ER213" s="129"/>
      <c r="ES213" s="129"/>
      <c r="ET213" s="129"/>
      <c r="EU213" s="129"/>
      <c r="EV213" s="129"/>
      <c r="EW213" s="129"/>
      <c r="EX213" s="129"/>
      <c r="EY213" s="129"/>
      <c r="EZ213" s="129"/>
      <c r="FA213" s="129"/>
      <c r="FB213" s="129"/>
      <c r="FC213" s="129"/>
      <c r="FD213" s="129"/>
      <c r="FE213" s="129"/>
    </row>
    <row r="214" spans="1:161" ht="13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  <c r="BP214" s="129"/>
      <c r="BQ214" s="129"/>
      <c r="BR214" s="129"/>
      <c r="BS214" s="129"/>
      <c r="BT214" s="129"/>
      <c r="BU214" s="129"/>
      <c r="BV214" s="129"/>
      <c r="BW214" s="129"/>
      <c r="BX214" s="129"/>
      <c r="BY214" s="129"/>
      <c r="BZ214" s="129"/>
      <c r="CA214" s="129"/>
      <c r="CB214" s="129"/>
      <c r="CC214" s="129"/>
      <c r="CD214" s="129"/>
      <c r="CE214" s="129"/>
      <c r="CF214" s="129"/>
      <c r="CG214" s="129"/>
      <c r="CH214" s="129"/>
      <c r="CI214" s="129"/>
      <c r="CJ214" s="129"/>
      <c r="CK214" s="129"/>
      <c r="CL214" s="129"/>
      <c r="CM214" s="129"/>
      <c r="CN214" s="129"/>
      <c r="CO214" s="129"/>
      <c r="CP214" s="129"/>
      <c r="CQ214" s="129"/>
      <c r="CR214" s="129"/>
      <c r="CS214" s="129"/>
      <c r="CT214" s="129"/>
      <c r="CU214" s="129"/>
      <c r="CV214" s="129"/>
      <c r="CW214" s="129"/>
      <c r="CX214" s="129"/>
      <c r="CY214" s="129"/>
      <c r="CZ214" s="129"/>
      <c r="DA214" s="129"/>
      <c r="DB214" s="129"/>
      <c r="DC214" s="129"/>
      <c r="DD214" s="129"/>
      <c r="DE214" s="129"/>
      <c r="DF214" s="129"/>
      <c r="DG214" s="129"/>
      <c r="DH214" s="129"/>
      <c r="DI214" s="129"/>
      <c r="DJ214" s="129"/>
      <c r="DK214" s="129"/>
      <c r="DL214" s="129"/>
      <c r="DM214" s="129"/>
      <c r="DN214" s="129"/>
      <c r="DO214" s="129"/>
      <c r="DP214" s="129"/>
      <c r="DQ214" s="129"/>
      <c r="DR214" s="129"/>
      <c r="DS214" s="129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29"/>
      <c r="ED214" s="129"/>
      <c r="EE214" s="129"/>
      <c r="EF214" s="129"/>
      <c r="EG214" s="129"/>
      <c r="EH214" s="129"/>
      <c r="EI214" s="129"/>
      <c r="EJ214" s="129"/>
      <c r="EK214" s="129"/>
      <c r="EL214" s="129"/>
      <c r="EM214" s="129"/>
      <c r="EN214" s="129"/>
      <c r="EO214" s="129"/>
      <c r="EP214" s="129"/>
      <c r="EQ214" s="129"/>
      <c r="ER214" s="129"/>
      <c r="ES214" s="129"/>
      <c r="ET214" s="129"/>
      <c r="EU214" s="129"/>
      <c r="EV214" s="129"/>
      <c r="EW214" s="129"/>
      <c r="EX214" s="129"/>
      <c r="EY214" s="129"/>
      <c r="EZ214" s="129"/>
      <c r="FA214" s="129"/>
      <c r="FB214" s="129"/>
      <c r="FC214" s="129"/>
      <c r="FD214" s="129"/>
      <c r="FE214" s="129"/>
    </row>
    <row r="215" spans="1:161" ht="13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  <c r="BQ215" s="129"/>
      <c r="BR215" s="129"/>
      <c r="BS215" s="129"/>
      <c r="BT215" s="129"/>
      <c r="BU215" s="129"/>
      <c r="BV215" s="129"/>
      <c r="BW215" s="129"/>
      <c r="BX215" s="129"/>
      <c r="BY215" s="129"/>
      <c r="BZ215" s="129"/>
      <c r="CA215" s="129"/>
      <c r="CB215" s="129"/>
      <c r="CC215" s="129"/>
      <c r="CD215" s="129"/>
      <c r="CE215" s="129"/>
      <c r="CF215" s="129"/>
      <c r="CG215" s="129"/>
      <c r="CH215" s="129"/>
      <c r="CI215" s="129"/>
      <c r="CJ215" s="129"/>
      <c r="CK215" s="129"/>
      <c r="CL215" s="129"/>
      <c r="CM215" s="129"/>
      <c r="CN215" s="129"/>
      <c r="CO215" s="129"/>
      <c r="CP215" s="129"/>
      <c r="CQ215" s="129"/>
      <c r="CR215" s="129"/>
      <c r="CS215" s="129"/>
      <c r="CT215" s="129"/>
      <c r="CU215" s="129"/>
      <c r="CV215" s="129"/>
      <c r="CW215" s="129"/>
      <c r="CX215" s="129"/>
      <c r="CY215" s="129"/>
      <c r="CZ215" s="129"/>
      <c r="DA215" s="129"/>
      <c r="DB215" s="129"/>
      <c r="DC215" s="129"/>
      <c r="DD215" s="129"/>
      <c r="DE215" s="129"/>
      <c r="DF215" s="129"/>
      <c r="DG215" s="129"/>
      <c r="DH215" s="129"/>
      <c r="DI215" s="129"/>
      <c r="DJ215" s="129"/>
      <c r="DK215" s="129"/>
      <c r="DL215" s="129"/>
      <c r="DM215" s="129"/>
      <c r="DN215" s="129"/>
      <c r="DO215" s="129"/>
      <c r="DP215" s="129"/>
      <c r="DQ215" s="129"/>
      <c r="DR215" s="129"/>
      <c r="DS215" s="129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29"/>
      <c r="ED215" s="129"/>
      <c r="EE215" s="129"/>
      <c r="EF215" s="129"/>
      <c r="EG215" s="129"/>
      <c r="EH215" s="129"/>
      <c r="EI215" s="129"/>
      <c r="EJ215" s="129"/>
      <c r="EK215" s="129"/>
      <c r="EL215" s="129"/>
      <c r="EM215" s="129"/>
      <c r="EN215" s="129"/>
      <c r="EO215" s="129"/>
      <c r="EP215" s="129"/>
      <c r="EQ215" s="129"/>
      <c r="ER215" s="129"/>
      <c r="ES215" s="129"/>
      <c r="ET215" s="129"/>
      <c r="EU215" s="129"/>
      <c r="EV215" s="129"/>
      <c r="EW215" s="129"/>
      <c r="EX215" s="129"/>
      <c r="EY215" s="129"/>
      <c r="EZ215" s="129"/>
      <c r="FA215" s="129"/>
      <c r="FB215" s="129"/>
      <c r="FC215" s="129"/>
      <c r="FD215" s="129"/>
      <c r="FE215" s="129"/>
    </row>
    <row r="216" spans="1:161" ht="13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  <c r="BP216" s="129"/>
      <c r="BQ216" s="129"/>
      <c r="BR216" s="129"/>
      <c r="BS216" s="129"/>
      <c r="BT216" s="129"/>
      <c r="BU216" s="129"/>
      <c r="BV216" s="129"/>
      <c r="BW216" s="129"/>
      <c r="BX216" s="129"/>
      <c r="BY216" s="129"/>
      <c r="BZ216" s="129"/>
      <c r="CA216" s="129"/>
      <c r="CB216" s="129"/>
      <c r="CC216" s="129"/>
      <c r="CD216" s="129"/>
      <c r="CE216" s="129"/>
      <c r="CF216" s="129"/>
      <c r="CG216" s="129"/>
      <c r="CH216" s="129"/>
      <c r="CI216" s="129"/>
      <c r="CJ216" s="129"/>
      <c r="CK216" s="129"/>
      <c r="CL216" s="129"/>
      <c r="CM216" s="129"/>
      <c r="CN216" s="129"/>
      <c r="CO216" s="129"/>
      <c r="CP216" s="129"/>
      <c r="CQ216" s="129"/>
      <c r="CR216" s="129"/>
      <c r="CS216" s="129"/>
      <c r="CT216" s="129"/>
      <c r="CU216" s="129"/>
      <c r="CV216" s="129"/>
      <c r="CW216" s="129"/>
      <c r="CX216" s="129"/>
      <c r="CY216" s="129"/>
      <c r="CZ216" s="129"/>
      <c r="DA216" s="129"/>
      <c r="DB216" s="129"/>
      <c r="DC216" s="129"/>
      <c r="DD216" s="129"/>
      <c r="DE216" s="129"/>
      <c r="DF216" s="129"/>
      <c r="DG216" s="129"/>
      <c r="DH216" s="129"/>
      <c r="DI216" s="129"/>
      <c r="DJ216" s="129"/>
      <c r="DK216" s="129"/>
      <c r="DL216" s="129"/>
      <c r="DM216" s="129"/>
      <c r="DN216" s="129"/>
      <c r="DO216" s="129"/>
      <c r="DP216" s="129"/>
      <c r="DQ216" s="129"/>
      <c r="DR216" s="129"/>
      <c r="DS216" s="129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29"/>
      <c r="ED216" s="129"/>
      <c r="EE216" s="129"/>
      <c r="EF216" s="129"/>
      <c r="EG216" s="129"/>
      <c r="EH216" s="129"/>
      <c r="EI216" s="129"/>
      <c r="EJ216" s="129"/>
      <c r="EK216" s="129"/>
      <c r="EL216" s="129"/>
      <c r="EM216" s="129"/>
      <c r="EN216" s="129"/>
      <c r="EO216" s="129"/>
      <c r="EP216" s="129"/>
      <c r="EQ216" s="129"/>
      <c r="ER216" s="129"/>
      <c r="ES216" s="129"/>
      <c r="ET216" s="129"/>
      <c r="EU216" s="129"/>
      <c r="EV216" s="129"/>
      <c r="EW216" s="129"/>
      <c r="EX216" s="129"/>
      <c r="EY216" s="129"/>
      <c r="EZ216" s="129"/>
      <c r="FA216" s="129"/>
      <c r="FB216" s="129"/>
      <c r="FC216" s="129"/>
      <c r="FD216" s="129"/>
      <c r="FE216" s="129"/>
    </row>
    <row r="217" spans="1:161" ht="13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129"/>
      <c r="CA217" s="129"/>
      <c r="CB217" s="129"/>
      <c r="CC217" s="129"/>
      <c r="CD217" s="129"/>
      <c r="CE217" s="129"/>
      <c r="CF217" s="129"/>
      <c r="CG217" s="129"/>
      <c r="CH217" s="129"/>
      <c r="CI217" s="129"/>
      <c r="CJ217" s="129"/>
      <c r="CK217" s="129"/>
      <c r="CL217" s="129"/>
      <c r="CM217" s="129"/>
      <c r="CN217" s="129"/>
      <c r="CO217" s="129"/>
      <c r="CP217" s="129"/>
      <c r="CQ217" s="129"/>
      <c r="CR217" s="129"/>
      <c r="CS217" s="129"/>
      <c r="CT217" s="129"/>
      <c r="CU217" s="129"/>
      <c r="CV217" s="129"/>
      <c r="CW217" s="129"/>
      <c r="CX217" s="129"/>
      <c r="CY217" s="129"/>
      <c r="CZ217" s="129"/>
      <c r="DA217" s="129"/>
      <c r="DB217" s="129"/>
      <c r="DC217" s="129"/>
      <c r="DD217" s="129"/>
      <c r="DE217" s="129"/>
      <c r="DF217" s="129"/>
      <c r="DG217" s="129"/>
      <c r="DH217" s="129"/>
      <c r="DI217" s="129"/>
      <c r="DJ217" s="129"/>
      <c r="DK217" s="129"/>
      <c r="DL217" s="129"/>
      <c r="DM217" s="129"/>
      <c r="DN217" s="129"/>
      <c r="DO217" s="129"/>
      <c r="DP217" s="129"/>
      <c r="DQ217" s="129"/>
      <c r="DR217" s="129"/>
      <c r="DS217" s="129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29"/>
      <c r="ED217" s="129"/>
      <c r="EE217" s="129"/>
      <c r="EF217" s="129"/>
      <c r="EG217" s="129"/>
      <c r="EH217" s="129"/>
      <c r="EI217" s="129"/>
      <c r="EJ217" s="129"/>
      <c r="EK217" s="129"/>
      <c r="EL217" s="129"/>
      <c r="EM217" s="129"/>
      <c r="EN217" s="129"/>
      <c r="EO217" s="129"/>
      <c r="EP217" s="129"/>
      <c r="EQ217" s="129"/>
      <c r="ER217" s="129"/>
      <c r="ES217" s="129"/>
      <c r="ET217" s="129"/>
      <c r="EU217" s="129"/>
      <c r="EV217" s="129"/>
      <c r="EW217" s="129"/>
      <c r="EX217" s="129"/>
      <c r="EY217" s="129"/>
      <c r="EZ217" s="129"/>
      <c r="FA217" s="129"/>
      <c r="FB217" s="129"/>
      <c r="FC217" s="129"/>
      <c r="FD217" s="129"/>
      <c r="FE217" s="129"/>
    </row>
    <row r="218" spans="1:161" ht="13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  <c r="CC218" s="129"/>
      <c r="CD218" s="129"/>
      <c r="CE218" s="129"/>
      <c r="CF218" s="129"/>
      <c r="CG218" s="129"/>
      <c r="CH218" s="129"/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29"/>
      <c r="CS218" s="129"/>
      <c r="CT218" s="129"/>
      <c r="CU218" s="129"/>
      <c r="CV218" s="129"/>
      <c r="CW218" s="129"/>
      <c r="CX218" s="129"/>
      <c r="CY218" s="129"/>
      <c r="CZ218" s="129"/>
      <c r="DA218" s="129"/>
      <c r="DB218" s="129"/>
      <c r="DC218" s="129"/>
      <c r="DD218" s="129"/>
      <c r="DE218" s="129"/>
      <c r="DF218" s="129"/>
      <c r="DG218" s="129"/>
      <c r="DH218" s="129"/>
      <c r="DI218" s="129"/>
      <c r="DJ218" s="129"/>
      <c r="DK218" s="129"/>
      <c r="DL218" s="129"/>
      <c r="DM218" s="129"/>
      <c r="DN218" s="129"/>
      <c r="DO218" s="129"/>
      <c r="DP218" s="129"/>
      <c r="DQ218" s="129"/>
      <c r="DR218" s="129"/>
      <c r="DS218" s="129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29"/>
      <c r="ED218" s="129"/>
      <c r="EE218" s="129"/>
      <c r="EF218" s="129"/>
      <c r="EG218" s="129"/>
      <c r="EH218" s="129"/>
      <c r="EI218" s="129"/>
      <c r="EJ218" s="129"/>
      <c r="EK218" s="129"/>
      <c r="EL218" s="129"/>
      <c r="EM218" s="129"/>
      <c r="EN218" s="129"/>
      <c r="EO218" s="129"/>
      <c r="EP218" s="129"/>
      <c r="EQ218" s="129"/>
      <c r="ER218" s="129"/>
      <c r="ES218" s="129"/>
      <c r="ET218" s="129"/>
      <c r="EU218" s="129"/>
      <c r="EV218" s="129"/>
      <c r="EW218" s="129"/>
      <c r="EX218" s="129"/>
      <c r="EY218" s="129"/>
      <c r="EZ218" s="129"/>
      <c r="FA218" s="129"/>
      <c r="FB218" s="129"/>
      <c r="FC218" s="129"/>
      <c r="FD218" s="129"/>
      <c r="FE218" s="129"/>
    </row>
    <row r="219" spans="1:161" ht="13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129"/>
      <c r="CA219" s="129"/>
      <c r="CB219" s="129"/>
      <c r="CC219" s="129"/>
      <c r="CD219" s="129"/>
      <c r="CE219" s="129"/>
      <c r="CF219" s="129"/>
      <c r="CG219" s="129"/>
      <c r="CH219" s="129"/>
      <c r="CI219" s="129"/>
      <c r="CJ219" s="129"/>
      <c r="CK219" s="129"/>
      <c r="CL219" s="129"/>
      <c r="CM219" s="129"/>
      <c r="CN219" s="129"/>
      <c r="CO219" s="129"/>
      <c r="CP219" s="129"/>
      <c r="CQ219" s="129"/>
      <c r="CR219" s="129"/>
      <c r="CS219" s="129"/>
      <c r="CT219" s="129"/>
      <c r="CU219" s="129"/>
      <c r="CV219" s="129"/>
      <c r="CW219" s="129"/>
      <c r="CX219" s="129"/>
      <c r="CY219" s="129"/>
      <c r="CZ219" s="129"/>
      <c r="DA219" s="129"/>
      <c r="DB219" s="129"/>
      <c r="DC219" s="129"/>
      <c r="DD219" s="129"/>
      <c r="DE219" s="129"/>
      <c r="DF219" s="129"/>
      <c r="DG219" s="129"/>
      <c r="DH219" s="129"/>
      <c r="DI219" s="129"/>
      <c r="DJ219" s="129"/>
      <c r="DK219" s="129"/>
      <c r="DL219" s="129"/>
      <c r="DM219" s="129"/>
      <c r="DN219" s="129"/>
      <c r="DO219" s="129"/>
      <c r="DP219" s="129"/>
      <c r="DQ219" s="129"/>
      <c r="DR219" s="129"/>
      <c r="DS219" s="129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29"/>
      <c r="ED219" s="129"/>
      <c r="EE219" s="129"/>
      <c r="EF219" s="129"/>
      <c r="EG219" s="129"/>
      <c r="EH219" s="129"/>
      <c r="EI219" s="129"/>
      <c r="EJ219" s="129"/>
      <c r="EK219" s="129"/>
      <c r="EL219" s="129"/>
      <c r="EM219" s="129"/>
      <c r="EN219" s="129"/>
      <c r="EO219" s="129"/>
      <c r="EP219" s="129"/>
      <c r="EQ219" s="129"/>
      <c r="ER219" s="129"/>
      <c r="ES219" s="129"/>
      <c r="ET219" s="129"/>
      <c r="EU219" s="129"/>
      <c r="EV219" s="129"/>
      <c r="EW219" s="129"/>
      <c r="EX219" s="129"/>
      <c r="EY219" s="129"/>
      <c r="EZ219" s="129"/>
      <c r="FA219" s="129"/>
      <c r="FB219" s="129"/>
      <c r="FC219" s="129"/>
      <c r="FD219" s="129"/>
      <c r="FE219" s="129"/>
    </row>
    <row r="220" spans="1:161" ht="13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129"/>
      <c r="CA220" s="129"/>
      <c r="CB220" s="129"/>
      <c r="CC220" s="129"/>
      <c r="CD220" s="129"/>
      <c r="CE220" s="129"/>
      <c r="CF220" s="129"/>
      <c r="CG220" s="129"/>
      <c r="CH220" s="129"/>
      <c r="CI220" s="129"/>
      <c r="CJ220" s="129"/>
      <c r="CK220" s="129"/>
      <c r="CL220" s="129"/>
      <c r="CM220" s="129"/>
      <c r="CN220" s="129"/>
      <c r="CO220" s="129"/>
      <c r="CP220" s="129"/>
      <c r="CQ220" s="129"/>
      <c r="CR220" s="129"/>
      <c r="CS220" s="129"/>
      <c r="CT220" s="129"/>
      <c r="CU220" s="129"/>
      <c r="CV220" s="129"/>
      <c r="CW220" s="129"/>
      <c r="CX220" s="129"/>
      <c r="CY220" s="129"/>
      <c r="CZ220" s="129"/>
      <c r="DA220" s="129"/>
      <c r="DB220" s="129"/>
      <c r="DC220" s="129"/>
      <c r="DD220" s="129"/>
      <c r="DE220" s="129"/>
      <c r="DF220" s="129"/>
      <c r="DG220" s="129"/>
      <c r="DH220" s="129"/>
      <c r="DI220" s="129"/>
      <c r="DJ220" s="129"/>
      <c r="DK220" s="129"/>
      <c r="DL220" s="129"/>
      <c r="DM220" s="129"/>
      <c r="DN220" s="129"/>
      <c r="DO220" s="129"/>
      <c r="DP220" s="129"/>
      <c r="DQ220" s="129"/>
      <c r="DR220" s="129"/>
      <c r="DS220" s="129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29"/>
      <c r="ED220" s="129"/>
      <c r="EE220" s="129"/>
      <c r="EF220" s="129"/>
      <c r="EG220" s="129"/>
      <c r="EH220" s="129"/>
      <c r="EI220" s="129"/>
      <c r="EJ220" s="129"/>
      <c r="EK220" s="129"/>
      <c r="EL220" s="129"/>
      <c r="EM220" s="129"/>
      <c r="EN220" s="129"/>
      <c r="EO220" s="129"/>
      <c r="EP220" s="129"/>
      <c r="EQ220" s="129"/>
      <c r="ER220" s="129"/>
      <c r="ES220" s="129"/>
      <c r="ET220" s="129"/>
      <c r="EU220" s="129"/>
      <c r="EV220" s="129"/>
      <c r="EW220" s="129"/>
      <c r="EX220" s="129"/>
      <c r="EY220" s="129"/>
      <c r="EZ220" s="129"/>
      <c r="FA220" s="129"/>
      <c r="FB220" s="129"/>
      <c r="FC220" s="129"/>
      <c r="FD220" s="129"/>
      <c r="FE220" s="129"/>
    </row>
    <row r="221" spans="1:161" ht="13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129"/>
      <c r="CA221" s="129"/>
      <c r="CB221" s="129"/>
      <c r="CC221" s="129"/>
      <c r="CD221" s="129"/>
      <c r="CE221" s="129"/>
      <c r="CF221" s="129"/>
      <c r="CG221" s="129"/>
      <c r="CH221" s="129"/>
      <c r="CI221" s="129"/>
      <c r="CJ221" s="129"/>
      <c r="CK221" s="129"/>
      <c r="CL221" s="129"/>
      <c r="CM221" s="129"/>
      <c r="CN221" s="129"/>
      <c r="CO221" s="129"/>
      <c r="CP221" s="129"/>
      <c r="CQ221" s="129"/>
      <c r="CR221" s="129"/>
      <c r="CS221" s="129"/>
      <c r="CT221" s="129"/>
      <c r="CU221" s="129"/>
      <c r="CV221" s="129"/>
      <c r="CW221" s="129"/>
      <c r="CX221" s="129"/>
      <c r="CY221" s="129"/>
      <c r="CZ221" s="129"/>
      <c r="DA221" s="129"/>
      <c r="DB221" s="129"/>
      <c r="DC221" s="129"/>
      <c r="DD221" s="129"/>
      <c r="DE221" s="129"/>
      <c r="DF221" s="129"/>
      <c r="DG221" s="129"/>
      <c r="DH221" s="129"/>
      <c r="DI221" s="129"/>
      <c r="DJ221" s="129"/>
      <c r="DK221" s="129"/>
      <c r="DL221" s="129"/>
      <c r="DM221" s="129"/>
      <c r="DN221" s="129"/>
      <c r="DO221" s="129"/>
      <c r="DP221" s="129"/>
      <c r="DQ221" s="129"/>
      <c r="DR221" s="129"/>
      <c r="DS221" s="129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29"/>
      <c r="ED221" s="129"/>
      <c r="EE221" s="129"/>
      <c r="EF221" s="129"/>
      <c r="EG221" s="129"/>
      <c r="EH221" s="129"/>
      <c r="EI221" s="129"/>
      <c r="EJ221" s="129"/>
      <c r="EK221" s="129"/>
      <c r="EL221" s="129"/>
      <c r="EM221" s="129"/>
      <c r="EN221" s="129"/>
      <c r="EO221" s="129"/>
      <c r="EP221" s="129"/>
      <c r="EQ221" s="129"/>
      <c r="ER221" s="129"/>
      <c r="ES221" s="129"/>
      <c r="ET221" s="129"/>
      <c r="EU221" s="129"/>
      <c r="EV221" s="129"/>
      <c r="EW221" s="129"/>
      <c r="EX221" s="129"/>
      <c r="EY221" s="129"/>
      <c r="EZ221" s="129"/>
      <c r="FA221" s="129"/>
      <c r="FB221" s="129"/>
      <c r="FC221" s="129"/>
      <c r="FD221" s="129"/>
      <c r="FE221" s="129"/>
    </row>
    <row r="222" spans="1:161" ht="13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129"/>
      <c r="CA222" s="129"/>
      <c r="CB222" s="129"/>
      <c r="CC222" s="129"/>
      <c r="CD222" s="129"/>
      <c r="CE222" s="129"/>
      <c r="CF222" s="129"/>
      <c r="CG222" s="129"/>
      <c r="CH222" s="129"/>
      <c r="CI222" s="129"/>
      <c r="CJ222" s="129"/>
      <c r="CK222" s="129"/>
      <c r="CL222" s="129"/>
      <c r="CM222" s="129"/>
      <c r="CN222" s="129"/>
      <c r="CO222" s="129"/>
      <c r="CP222" s="129"/>
      <c r="CQ222" s="129"/>
      <c r="CR222" s="129"/>
      <c r="CS222" s="129"/>
      <c r="CT222" s="129"/>
      <c r="CU222" s="129"/>
      <c r="CV222" s="129"/>
      <c r="CW222" s="129"/>
      <c r="CX222" s="129"/>
      <c r="CY222" s="129"/>
      <c r="CZ222" s="129"/>
      <c r="DA222" s="129"/>
      <c r="DB222" s="129"/>
      <c r="DC222" s="129"/>
      <c r="DD222" s="129"/>
      <c r="DE222" s="129"/>
      <c r="DF222" s="129"/>
      <c r="DG222" s="129"/>
      <c r="DH222" s="129"/>
      <c r="DI222" s="129"/>
      <c r="DJ222" s="129"/>
      <c r="DK222" s="129"/>
      <c r="DL222" s="129"/>
      <c r="DM222" s="129"/>
      <c r="DN222" s="129"/>
      <c r="DO222" s="129"/>
      <c r="DP222" s="129"/>
      <c r="DQ222" s="129"/>
      <c r="DR222" s="129"/>
      <c r="DS222" s="129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29"/>
      <c r="ED222" s="129"/>
      <c r="EE222" s="129"/>
      <c r="EF222" s="129"/>
      <c r="EG222" s="129"/>
      <c r="EH222" s="129"/>
      <c r="EI222" s="129"/>
      <c r="EJ222" s="129"/>
      <c r="EK222" s="129"/>
      <c r="EL222" s="129"/>
      <c r="EM222" s="129"/>
      <c r="EN222" s="129"/>
      <c r="EO222" s="129"/>
      <c r="EP222" s="129"/>
      <c r="EQ222" s="129"/>
      <c r="ER222" s="129"/>
      <c r="ES222" s="129"/>
      <c r="ET222" s="129"/>
      <c r="EU222" s="129"/>
      <c r="EV222" s="129"/>
      <c r="EW222" s="129"/>
      <c r="EX222" s="129"/>
      <c r="EY222" s="129"/>
      <c r="EZ222" s="129"/>
      <c r="FA222" s="129"/>
      <c r="FB222" s="129"/>
      <c r="FC222" s="129"/>
      <c r="FD222" s="129"/>
      <c r="FE222" s="129"/>
    </row>
    <row r="223" spans="1:161" ht="13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129"/>
      <c r="CA223" s="129"/>
      <c r="CB223" s="129"/>
      <c r="CC223" s="129"/>
      <c r="CD223" s="129"/>
      <c r="CE223" s="129"/>
      <c r="CF223" s="129"/>
      <c r="CG223" s="129"/>
      <c r="CH223" s="129"/>
      <c r="CI223" s="129"/>
      <c r="CJ223" s="129"/>
      <c r="CK223" s="129"/>
      <c r="CL223" s="129"/>
      <c r="CM223" s="129"/>
      <c r="CN223" s="129"/>
      <c r="CO223" s="129"/>
      <c r="CP223" s="129"/>
      <c r="CQ223" s="129"/>
      <c r="CR223" s="129"/>
      <c r="CS223" s="129"/>
      <c r="CT223" s="129"/>
      <c r="CU223" s="129"/>
      <c r="CV223" s="129"/>
      <c r="CW223" s="129"/>
      <c r="CX223" s="129"/>
      <c r="CY223" s="129"/>
      <c r="CZ223" s="129"/>
      <c r="DA223" s="129"/>
      <c r="DB223" s="129"/>
      <c r="DC223" s="129"/>
      <c r="DD223" s="129"/>
      <c r="DE223" s="129"/>
      <c r="DF223" s="129"/>
      <c r="DG223" s="129"/>
      <c r="DH223" s="129"/>
      <c r="DI223" s="129"/>
      <c r="DJ223" s="129"/>
      <c r="DK223" s="129"/>
      <c r="DL223" s="129"/>
      <c r="DM223" s="129"/>
      <c r="DN223" s="129"/>
      <c r="DO223" s="129"/>
      <c r="DP223" s="129"/>
      <c r="DQ223" s="129"/>
      <c r="DR223" s="129"/>
      <c r="DS223" s="129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29"/>
      <c r="ED223" s="129"/>
      <c r="EE223" s="129"/>
      <c r="EF223" s="129"/>
      <c r="EG223" s="129"/>
      <c r="EH223" s="129"/>
      <c r="EI223" s="129"/>
      <c r="EJ223" s="129"/>
      <c r="EK223" s="129"/>
      <c r="EL223" s="129"/>
      <c r="EM223" s="129"/>
      <c r="EN223" s="129"/>
      <c r="EO223" s="129"/>
      <c r="EP223" s="129"/>
      <c r="EQ223" s="129"/>
      <c r="ER223" s="129"/>
      <c r="ES223" s="129"/>
      <c r="ET223" s="129"/>
      <c r="EU223" s="129"/>
      <c r="EV223" s="129"/>
      <c r="EW223" s="129"/>
      <c r="EX223" s="129"/>
      <c r="EY223" s="129"/>
      <c r="EZ223" s="129"/>
      <c r="FA223" s="129"/>
      <c r="FB223" s="129"/>
      <c r="FC223" s="129"/>
      <c r="FD223" s="129"/>
      <c r="FE223" s="129"/>
    </row>
    <row r="224" spans="1:161" ht="13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129"/>
      <c r="CA224" s="129"/>
      <c r="CB224" s="129"/>
      <c r="CC224" s="129"/>
      <c r="CD224" s="129"/>
      <c r="CE224" s="129"/>
      <c r="CF224" s="129"/>
      <c r="CG224" s="129"/>
      <c r="CH224" s="129"/>
      <c r="CI224" s="129"/>
      <c r="CJ224" s="129"/>
      <c r="CK224" s="129"/>
      <c r="CL224" s="129"/>
      <c r="CM224" s="129"/>
      <c r="CN224" s="129"/>
      <c r="CO224" s="129"/>
      <c r="CP224" s="129"/>
      <c r="CQ224" s="129"/>
      <c r="CR224" s="129"/>
      <c r="CS224" s="129"/>
      <c r="CT224" s="129"/>
      <c r="CU224" s="129"/>
      <c r="CV224" s="129"/>
      <c r="CW224" s="129"/>
      <c r="CX224" s="129"/>
      <c r="CY224" s="129"/>
      <c r="CZ224" s="129"/>
      <c r="DA224" s="129"/>
      <c r="DB224" s="129"/>
      <c r="DC224" s="129"/>
      <c r="DD224" s="129"/>
      <c r="DE224" s="129"/>
      <c r="DF224" s="129"/>
      <c r="DG224" s="129"/>
      <c r="DH224" s="129"/>
      <c r="DI224" s="129"/>
      <c r="DJ224" s="129"/>
      <c r="DK224" s="129"/>
      <c r="DL224" s="129"/>
      <c r="DM224" s="129"/>
      <c r="DN224" s="129"/>
      <c r="DO224" s="129"/>
      <c r="DP224" s="129"/>
      <c r="DQ224" s="129"/>
      <c r="DR224" s="129"/>
      <c r="DS224" s="129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29"/>
      <c r="ED224" s="129"/>
      <c r="EE224" s="129"/>
      <c r="EF224" s="129"/>
      <c r="EG224" s="129"/>
      <c r="EH224" s="129"/>
      <c r="EI224" s="129"/>
      <c r="EJ224" s="129"/>
      <c r="EK224" s="129"/>
      <c r="EL224" s="129"/>
      <c r="EM224" s="129"/>
      <c r="EN224" s="129"/>
      <c r="EO224" s="129"/>
      <c r="EP224" s="129"/>
      <c r="EQ224" s="129"/>
      <c r="ER224" s="129"/>
      <c r="ES224" s="129"/>
      <c r="ET224" s="129"/>
      <c r="EU224" s="129"/>
      <c r="EV224" s="129"/>
      <c r="EW224" s="129"/>
      <c r="EX224" s="129"/>
      <c r="EY224" s="129"/>
      <c r="EZ224" s="129"/>
      <c r="FA224" s="129"/>
      <c r="FB224" s="129"/>
      <c r="FC224" s="129"/>
      <c r="FD224" s="129"/>
      <c r="FE224" s="129"/>
    </row>
    <row r="225" spans="1:161" ht="13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129"/>
      <c r="CA225" s="129"/>
      <c r="CB225" s="129"/>
      <c r="CC225" s="129"/>
      <c r="CD225" s="129"/>
      <c r="CE225" s="129"/>
      <c r="CF225" s="129"/>
      <c r="CG225" s="129"/>
      <c r="CH225" s="129"/>
      <c r="CI225" s="129"/>
      <c r="CJ225" s="129"/>
      <c r="CK225" s="129"/>
      <c r="CL225" s="129"/>
      <c r="CM225" s="129"/>
      <c r="CN225" s="129"/>
      <c r="CO225" s="129"/>
      <c r="CP225" s="129"/>
      <c r="CQ225" s="129"/>
      <c r="CR225" s="129"/>
      <c r="CS225" s="129"/>
      <c r="CT225" s="129"/>
      <c r="CU225" s="129"/>
      <c r="CV225" s="129"/>
      <c r="CW225" s="129"/>
      <c r="CX225" s="129"/>
      <c r="CY225" s="129"/>
      <c r="CZ225" s="129"/>
      <c r="DA225" s="129"/>
      <c r="DB225" s="129"/>
      <c r="DC225" s="129"/>
      <c r="DD225" s="129"/>
      <c r="DE225" s="129"/>
      <c r="DF225" s="129"/>
      <c r="DG225" s="129"/>
      <c r="DH225" s="129"/>
      <c r="DI225" s="129"/>
      <c r="DJ225" s="129"/>
      <c r="DK225" s="129"/>
      <c r="DL225" s="129"/>
      <c r="DM225" s="129"/>
      <c r="DN225" s="129"/>
      <c r="DO225" s="129"/>
      <c r="DP225" s="129"/>
      <c r="DQ225" s="129"/>
      <c r="DR225" s="129"/>
      <c r="DS225" s="129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29"/>
      <c r="ED225" s="129"/>
      <c r="EE225" s="129"/>
      <c r="EF225" s="129"/>
      <c r="EG225" s="129"/>
      <c r="EH225" s="129"/>
      <c r="EI225" s="129"/>
      <c r="EJ225" s="129"/>
      <c r="EK225" s="129"/>
      <c r="EL225" s="129"/>
      <c r="EM225" s="129"/>
      <c r="EN225" s="129"/>
      <c r="EO225" s="129"/>
      <c r="EP225" s="129"/>
      <c r="EQ225" s="129"/>
      <c r="ER225" s="129"/>
      <c r="ES225" s="129"/>
      <c r="ET225" s="129"/>
      <c r="EU225" s="129"/>
      <c r="EV225" s="129"/>
      <c r="EW225" s="129"/>
      <c r="EX225" s="129"/>
      <c r="EY225" s="129"/>
      <c r="EZ225" s="129"/>
      <c r="FA225" s="129"/>
      <c r="FB225" s="129"/>
      <c r="FC225" s="129"/>
      <c r="FD225" s="129"/>
      <c r="FE225" s="129"/>
    </row>
    <row r="226" spans="1:161" ht="13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29"/>
      <c r="BR226" s="129"/>
      <c r="BS226" s="129"/>
      <c r="BT226" s="129"/>
      <c r="BU226" s="129"/>
      <c r="BV226" s="129"/>
      <c r="BW226" s="129"/>
      <c r="BX226" s="129"/>
      <c r="BY226" s="129"/>
      <c r="BZ226" s="129"/>
      <c r="CA226" s="129"/>
      <c r="CB226" s="129"/>
      <c r="CC226" s="129"/>
      <c r="CD226" s="129"/>
      <c r="CE226" s="129"/>
      <c r="CF226" s="129"/>
      <c r="CG226" s="129"/>
      <c r="CH226" s="129"/>
      <c r="CI226" s="129"/>
      <c r="CJ226" s="129"/>
      <c r="CK226" s="129"/>
      <c r="CL226" s="129"/>
      <c r="CM226" s="129"/>
      <c r="CN226" s="129"/>
      <c r="CO226" s="129"/>
      <c r="CP226" s="129"/>
      <c r="CQ226" s="129"/>
      <c r="CR226" s="129"/>
      <c r="CS226" s="129"/>
      <c r="CT226" s="129"/>
      <c r="CU226" s="129"/>
      <c r="CV226" s="129"/>
      <c r="CW226" s="129"/>
      <c r="CX226" s="129"/>
      <c r="CY226" s="129"/>
      <c r="CZ226" s="129"/>
      <c r="DA226" s="129"/>
      <c r="DB226" s="129"/>
      <c r="DC226" s="129"/>
      <c r="DD226" s="129"/>
      <c r="DE226" s="129"/>
      <c r="DF226" s="129"/>
      <c r="DG226" s="129"/>
      <c r="DH226" s="129"/>
      <c r="DI226" s="129"/>
      <c r="DJ226" s="129"/>
      <c r="DK226" s="129"/>
      <c r="DL226" s="129"/>
      <c r="DM226" s="129"/>
      <c r="DN226" s="129"/>
      <c r="DO226" s="129"/>
      <c r="DP226" s="129"/>
      <c r="DQ226" s="129"/>
      <c r="DR226" s="129"/>
      <c r="DS226" s="129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29"/>
      <c r="ED226" s="129"/>
      <c r="EE226" s="129"/>
      <c r="EF226" s="129"/>
      <c r="EG226" s="129"/>
      <c r="EH226" s="129"/>
      <c r="EI226" s="129"/>
      <c r="EJ226" s="129"/>
      <c r="EK226" s="129"/>
      <c r="EL226" s="129"/>
      <c r="EM226" s="129"/>
      <c r="EN226" s="129"/>
      <c r="EO226" s="129"/>
      <c r="EP226" s="129"/>
      <c r="EQ226" s="129"/>
      <c r="ER226" s="129"/>
      <c r="ES226" s="129"/>
      <c r="ET226" s="129"/>
      <c r="EU226" s="129"/>
      <c r="EV226" s="129"/>
      <c r="EW226" s="129"/>
      <c r="EX226" s="129"/>
      <c r="EY226" s="129"/>
      <c r="EZ226" s="129"/>
      <c r="FA226" s="129"/>
      <c r="FB226" s="129"/>
      <c r="FC226" s="129"/>
      <c r="FD226" s="129"/>
      <c r="FE226" s="129"/>
    </row>
    <row r="227" spans="1:161" ht="13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129"/>
      <c r="CA227" s="129"/>
      <c r="CB227" s="129"/>
      <c r="CC227" s="129"/>
      <c r="CD227" s="129"/>
      <c r="CE227" s="129"/>
      <c r="CF227" s="129"/>
      <c r="CG227" s="129"/>
      <c r="CH227" s="129"/>
      <c r="CI227" s="129"/>
      <c r="CJ227" s="129"/>
      <c r="CK227" s="129"/>
      <c r="CL227" s="129"/>
      <c r="CM227" s="129"/>
      <c r="CN227" s="129"/>
      <c r="CO227" s="129"/>
      <c r="CP227" s="129"/>
      <c r="CQ227" s="129"/>
      <c r="CR227" s="129"/>
      <c r="CS227" s="129"/>
      <c r="CT227" s="129"/>
      <c r="CU227" s="129"/>
      <c r="CV227" s="129"/>
      <c r="CW227" s="129"/>
      <c r="CX227" s="129"/>
      <c r="CY227" s="129"/>
      <c r="CZ227" s="129"/>
      <c r="DA227" s="129"/>
      <c r="DB227" s="129"/>
      <c r="DC227" s="129"/>
      <c r="DD227" s="129"/>
      <c r="DE227" s="129"/>
      <c r="DF227" s="129"/>
      <c r="DG227" s="129"/>
      <c r="DH227" s="129"/>
      <c r="DI227" s="129"/>
      <c r="DJ227" s="129"/>
      <c r="DK227" s="129"/>
      <c r="DL227" s="129"/>
      <c r="DM227" s="129"/>
      <c r="DN227" s="129"/>
      <c r="DO227" s="129"/>
      <c r="DP227" s="129"/>
      <c r="DQ227" s="129"/>
      <c r="DR227" s="129"/>
      <c r="DS227" s="129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29"/>
      <c r="ED227" s="129"/>
      <c r="EE227" s="129"/>
      <c r="EF227" s="129"/>
      <c r="EG227" s="129"/>
      <c r="EH227" s="129"/>
      <c r="EI227" s="129"/>
      <c r="EJ227" s="129"/>
      <c r="EK227" s="129"/>
      <c r="EL227" s="129"/>
      <c r="EM227" s="129"/>
      <c r="EN227" s="129"/>
      <c r="EO227" s="129"/>
      <c r="EP227" s="129"/>
      <c r="EQ227" s="129"/>
      <c r="ER227" s="129"/>
      <c r="ES227" s="129"/>
      <c r="ET227" s="129"/>
      <c r="EU227" s="129"/>
      <c r="EV227" s="129"/>
      <c r="EW227" s="129"/>
      <c r="EX227" s="129"/>
      <c r="EY227" s="129"/>
      <c r="EZ227" s="129"/>
      <c r="FA227" s="129"/>
      <c r="FB227" s="129"/>
      <c r="FC227" s="129"/>
      <c r="FD227" s="129"/>
      <c r="FE227" s="129"/>
    </row>
    <row r="228" spans="1:161" ht="13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129"/>
      <c r="CA228" s="129"/>
      <c r="CB228" s="129"/>
      <c r="CC228" s="129"/>
      <c r="CD228" s="129"/>
      <c r="CE228" s="129"/>
      <c r="CF228" s="129"/>
      <c r="CG228" s="129"/>
      <c r="CH228" s="129"/>
      <c r="CI228" s="129"/>
      <c r="CJ228" s="129"/>
      <c r="CK228" s="129"/>
      <c r="CL228" s="129"/>
      <c r="CM228" s="129"/>
      <c r="CN228" s="129"/>
      <c r="CO228" s="129"/>
      <c r="CP228" s="129"/>
      <c r="CQ228" s="129"/>
      <c r="CR228" s="129"/>
      <c r="CS228" s="129"/>
      <c r="CT228" s="129"/>
      <c r="CU228" s="129"/>
      <c r="CV228" s="129"/>
      <c r="CW228" s="129"/>
      <c r="CX228" s="129"/>
      <c r="CY228" s="129"/>
      <c r="CZ228" s="129"/>
      <c r="DA228" s="129"/>
      <c r="DB228" s="129"/>
      <c r="DC228" s="129"/>
      <c r="DD228" s="129"/>
      <c r="DE228" s="129"/>
      <c r="DF228" s="129"/>
      <c r="DG228" s="129"/>
      <c r="DH228" s="129"/>
      <c r="DI228" s="129"/>
      <c r="DJ228" s="129"/>
      <c r="DK228" s="129"/>
      <c r="DL228" s="129"/>
      <c r="DM228" s="129"/>
      <c r="DN228" s="129"/>
      <c r="DO228" s="129"/>
      <c r="DP228" s="129"/>
      <c r="DQ228" s="129"/>
      <c r="DR228" s="129"/>
      <c r="DS228" s="129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29"/>
      <c r="ED228" s="129"/>
      <c r="EE228" s="129"/>
      <c r="EF228" s="129"/>
      <c r="EG228" s="129"/>
      <c r="EH228" s="129"/>
      <c r="EI228" s="129"/>
      <c r="EJ228" s="129"/>
      <c r="EK228" s="129"/>
      <c r="EL228" s="129"/>
      <c r="EM228" s="129"/>
      <c r="EN228" s="129"/>
      <c r="EO228" s="129"/>
      <c r="EP228" s="129"/>
      <c r="EQ228" s="129"/>
      <c r="ER228" s="129"/>
      <c r="ES228" s="129"/>
      <c r="ET228" s="129"/>
      <c r="EU228" s="129"/>
      <c r="EV228" s="129"/>
      <c r="EW228" s="129"/>
      <c r="EX228" s="129"/>
      <c r="EY228" s="129"/>
      <c r="EZ228" s="129"/>
      <c r="FA228" s="129"/>
      <c r="FB228" s="129"/>
      <c r="FC228" s="129"/>
      <c r="FD228" s="129"/>
      <c r="FE228" s="129"/>
    </row>
    <row r="229" spans="1:161" ht="13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  <c r="BQ229" s="129"/>
      <c r="BR229" s="129"/>
      <c r="BS229" s="129"/>
      <c r="BT229" s="129"/>
      <c r="BU229" s="129"/>
      <c r="BV229" s="129"/>
      <c r="BW229" s="129"/>
      <c r="BX229" s="129"/>
      <c r="BY229" s="129"/>
      <c r="BZ229" s="129"/>
      <c r="CA229" s="129"/>
      <c r="CB229" s="129"/>
      <c r="CC229" s="129"/>
      <c r="CD229" s="129"/>
      <c r="CE229" s="129"/>
      <c r="CF229" s="129"/>
      <c r="CG229" s="129"/>
      <c r="CH229" s="129"/>
      <c r="CI229" s="129"/>
      <c r="CJ229" s="129"/>
      <c r="CK229" s="129"/>
      <c r="CL229" s="129"/>
      <c r="CM229" s="129"/>
      <c r="CN229" s="129"/>
      <c r="CO229" s="129"/>
      <c r="CP229" s="129"/>
      <c r="CQ229" s="129"/>
      <c r="CR229" s="129"/>
      <c r="CS229" s="129"/>
      <c r="CT229" s="129"/>
      <c r="CU229" s="129"/>
      <c r="CV229" s="129"/>
      <c r="CW229" s="129"/>
      <c r="CX229" s="129"/>
      <c r="CY229" s="129"/>
      <c r="CZ229" s="129"/>
      <c r="DA229" s="129"/>
      <c r="DB229" s="129"/>
      <c r="DC229" s="129"/>
      <c r="DD229" s="129"/>
      <c r="DE229" s="129"/>
      <c r="DF229" s="129"/>
      <c r="DG229" s="129"/>
      <c r="DH229" s="129"/>
      <c r="DI229" s="129"/>
      <c r="DJ229" s="129"/>
      <c r="DK229" s="129"/>
      <c r="DL229" s="129"/>
      <c r="DM229" s="129"/>
      <c r="DN229" s="129"/>
      <c r="DO229" s="129"/>
      <c r="DP229" s="129"/>
      <c r="DQ229" s="129"/>
      <c r="DR229" s="129"/>
      <c r="DS229" s="129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29"/>
      <c r="ED229" s="129"/>
      <c r="EE229" s="129"/>
      <c r="EF229" s="129"/>
      <c r="EG229" s="129"/>
      <c r="EH229" s="129"/>
      <c r="EI229" s="129"/>
      <c r="EJ229" s="129"/>
      <c r="EK229" s="129"/>
      <c r="EL229" s="129"/>
      <c r="EM229" s="129"/>
      <c r="EN229" s="129"/>
      <c r="EO229" s="129"/>
      <c r="EP229" s="129"/>
      <c r="EQ229" s="129"/>
      <c r="ER229" s="129"/>
      <c r="ES229" s="129"/>
      <c r="ET229" s="129"/>
      <c r="EU229" s="129"/>
      <c r="EV229" s="129"/>
      <c r="EW229" s="129"/>
      <c r="EX229" s="129"/>
      <c r="EY229" s="129"/>
      <c r="EZ229" s="129"/>
      <c r="FA229" s="129"/>
      <c r="FB229" s="129"/>
      <c r="FC229" s="129"/>
      <c r="FD229" s="129"/>
      <c r="FE229" s="129"/>
    </row>
    <row r="230" spans="1:161" ht="13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29"/>
      <c r="BX230" s="129"/>
      <c r="BY230" s="129"/>
      <c r="BZ230" s="129"/>
      <c r="CA230" s="129"/>
      <c r="CB230" s="129"/>
      <c r="CC230" s="129"/>
      <c r="CD230" s="129"/>
      <c r="CE230" s="129"/>
      <c r="CF230" s="129"/>
      <c r="CG230" s="129"/>
      <c r="CH230" s="129"/>
      <c r="CI230" s="129"/>
      <c r="CJ230" s="129"/>
      <c r="CK230" s="129"/>
      <c r="CL230" s="129"/>
      <c r="CM230" s="129"/>
      <c r="CN230" s="129"/>
      <c r="CO230" s="129"/>
      <c r="CP230" s="129"/>
      <c r="CQ230" s="129"/>
      <c r="CR230" s="129"/>
      <c r="CS230" s="129"/>
      <c r="CT230" s="129"/>
      <c r="CU230" s="129"/>
      <c r="CV230" s="129"/>
      <c r="CW230" s="129"/>
      <c r="CX230" s="129"/>
      <c r="CY230" s="129"/>
      <c r="CZ230" s="129"/>
      <c r="DA230" s="129"/>
      <c r="DB230" s="129"/>
      <c r="DC230" s="129"/>
      <c r="DD230" s="129"/>
      <c r="DE230" s="129"/>
      <c r="DF230" s="129"/>
      <c r="DG230" s="129"/>
      <c r="DH230" s="129"/>
      <c r="DI230" s="129"/>
      <c r="DJ230" s="129"/>
      <c r="DK230" s="129"/>
      <c r="DL230" s="129"/>
      <c r="DM230" s="129"/>
      <c r="DN230" s="129"/>
      <c r="DO230" s="129"/>
      <c r="DP230" s="129"/>
      <c r="DQ230" s="129"/>
      <c r="DR230" s="129"/>
      <c r="DS230" s="129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29"/>
      <c r="ED230" s="129"/>
      <c r="EE230" s="129"/>
      <c r="EF230" s="129"/>
      <c r="EG230" s="129"/>
      <c r="EH230" s="129"/>
      <c r="EI230" s="129"/>
      <c r="EJ230" s="129"/>
      <c r="EK230" s="129"/>
      <c r="EL230" s="129"/>
      <c r="EM230" s="129"/>
      <c r="EN230" s="129"/>
      <c r="EO230" s="129"/>
      <c r="EP230" s="129"/>
      <c r="EQ230" s="129"/>
      <c r="ER230" s="129"/>
      <c r="ES230" s="129"/>
      <c r="ET230" s="129"/>
      <c r="EU230" s="129"/>
      <c r="EV230" s="129"/>
      <c r="EW230" s="129"/>
      <c r="EX230" s="129"/>
      <c r="EY230" s="129"/>
      <c r="EZ230" s="129"/>
      <c r="FA230" s="129"/>
      <c r="FB230" s="129"/>
      <c r="FC230" s="129"/>
      <c r="FD230" s="129"/>
      <c r="FE230" s="129"/>
    </row>
    <row r="231" spans="1:161" ht="13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  <c r="BP231" s="129"/>
      <c r="BQ231" s="129"/>
      <c r="BR231" s="129"/>
      <c r="BS231" s="129"/>
      <c r="BT231" s="129"/>
      <c r="BU231" s="129"/>
      <c r="BV231" s="129"/>
      <c r="BW231" s="129"/>
      <c r="BX231" s="129"/>
      <c r="BY231" s="129"/>
      <c r="BZ231" s="129"/>
      <c r="CA231" s="129"/>
      <c r="CB231" s="129"/>
      <c r="CC231" s="129"/>
      <c r="CD231" s="129"/>
      <c r="CE231" s="129"/>
      <c r="CF231" s="129"/>
      <c r="CG231" s="129"/>
      <c r="CH231" s="129"/>
      <c r="CI231" s="129"/>
      <c r="CJ231" s="129"/>
      <c r="CK231" s="129"/>
      <c r="CL231" s="129"/>
      <c r="CM231" s="129"/>
      <c r="CN231" s="129"/>
      <c r="CO231" s="129"/>
      <c r="CP231" s="129"/>
      <c r="CQ231" s="129"/>
      <c r="CR231" s="129"/>
      <c r="CS231" s="129"/>
      <c r="CT231" s="129"/>
      <c r="CU231" s="129"/>
      <c r="CV231" s="129"/>
      <c r="CW231" s="129"/>
      <c r="CX231" s="129"/>
      <c r="CY231" s="129"/>
      <c r="CZ231" s="129"/>
      <c r="DA231" s="129"/>
      <c r="DB231" s="129"/>
      <c r="DC231" s="129"/>
      <c r="DD231" s="129"/>
      <c r="DE231" s="129"/>
      <c r="DF231" s="129"/>
      <c r="DG231" s="129"/>
      <c r="DH231" s="129"/>
      <c r="DI231" s="129"/>
      <c r="DJ231" s="129"/>
      <c r="DK231" s="129"/>
      <c r="DL231" s="129"/>
      <c r="DM231" s="129"/>
      <c r="DN231" s="129"/>
      <c r="DO231" s="129"/>
      <c r="DP231" s="129"/>
      <c r="DQ231" s="129"/>
      <c r="DR231" s="129"/>
      <c r="DS231" s="129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29"/>
      <c r="ED231" s="129"/>
      <c r="EE231" s="129"/>
      <c r="EF231" s="129"/>
      <c r="EG231" s="129"/>
      <c r="EH231" s="129"/>
      <c r="EI231" s="129"/>
      <c r="EJ231" s="129"/>
      <c r="EK231" s="129"/>
      <c r="EL231" s="129"/>
      <c r="EM231" s="129"/>
      <c r="EN231" s="129"/>
      <c r="EO231" s="129"/>
      <c r="EP231" s="129"/>
      <c r="EQ231" s="129"/>
      <c r="ER231" s="129"/>
      <c r="ES231" s="129"/>
      <c r="ET231" s="129"/>
      <c r="EU231" s="129"/>
      <c r="EV231" s="129"/>
      <c r="EW231" s="129"/>
      <c r="EX231" s="129"/>
      <c r="EY231" s="129"/>
      <c r="EZ231" s="129"/>
      <c r="FA231" s="129"/>
      <c r="FB231" s="129"/>
      <c r="FC231" s="129"/>
      <c r="FD231" s="129"/>
      <c r="FE231" s="129"/>
    </row>
    <row r="232" spans="1:161" ht="13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  <c r="BP232" s="129"/>
      <c r="BQ232" s="129"/>
      <c r="BR232" s="129"/>
      <c r="BS232" s="129"/>
      <c r="BT232" s="129"/>
      <c r="BU232" s="129"/>
      <c r="BV232" s="129"/>
      <c r="BW232" s="129"/>
      <c r="BX232" s="129"/>
      <c r="BY232" s="129"/>
      <c r="BZ232" s="129"/>
      <c r="CA232" s="129"/>
      <c r="CB232" s="129"/>
      <c r="CC232" s="129"/>
      <c r="CD232" s="129"/>
      <c r="CE232" s="129"/>
      <c r="CF232" s="129"/>
      <c r="CG232" s="129"/>
      <c r="CH232" s="129"/>
      <c r="CI232" s="129"/>
      <c r="CJ232" s="129"/>
      <c r="CK232" s="129"/>
      <c r="CL232" s="129"/>
      <c r="CM232" s="129"/>
      <c r="CN232" s="129"/>
      <c r="CO232" s="129"/>
      <c r="CP232" s="129"/>
      <c r="CQ232" s="129"/>
      <c r="CR232" s="129"/>
      <c r="CS232" s="129"/>
      <c r="CT232" s="129"/>
      <c r="CU232" s="129"/>
      <c r="CV232" s="129"/>
      <c r="CW232" s="129"/>
      <c r="CX232" s="129"/>
      <c r="CY232" s="129"/>
      <c r="CZ232" s="129"/>
      <c r="DA232" s="129"/>
      <c r="DB232" s="129"/>
      <c r="DC232" s="129"/>
      <c r="DD232" s="129"/>
      <c r="DE232" s="129"/>
      <c r="DF232" s="129"/>
      <c r="DG232" s="129"/>
      <c r="DH232" s="129"/>
      <c r="DI232" s="129"/>
      <c r="DJ232" s="129"/>
      <c r="DK232" s="129"/>
      <c r="DL232" s="129"/>
      <c r="DM232" s="129"/>
      <c r="DN232" s="129"/>
      <c r="DO232" s="129"/>
      <c r="DP232" s="129"/>
      <c r="DQ232" s="129"/>
      <c r="DR232" s="129"/>
      <c r="DS232" s="129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29"/>
      <c r="ED232" s="129"/>
      <c r="EE232" s="129"/>
      <c r="EF232" s="129"/>
      <c r="EG232" s="129"/>
      <c r="EH232" s="129"/>
      <c r="EI232" s="129"/>
      <c r="EJ232" s="129"/>
      <c r="EK232" s="129"/>
      <c r="EL232" s="129"/>
      <c r="EM232" s="129"/>
      <c r="EN232" s="129"/>
      <c r="EO232" s="129"/>
      <c r="EP232" s="129"/>
      <c r="EQ232" s="129"/>
      <c r="ER232" s="129"/>
      <c r="ES232" s="129"/>
      <c r="ET232" s="129"/>
      <c r="EU232" s="129"/>
      <c r="EV232" s="129"/>
      <c r="EW232" s="129"/>
      <c r="EX232" s="129"/>
      <c r="EY232" s="129"/>
      <c r="EZ232" s="129"/>
      <c r="FA232" s="129"/>
      <c r="FB232" s="129"/>
      <c r="FC232" s="129"/>
      <c r="FD232" s="129"/>
      <c r="FE232" s="129"/>
    </row>
    <row r="233" spans="1:161" ht="13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  <c r="BQ233" s="129"/>
      <c r="BR233" s="129"/>
      <c r="BS233" s="129"/>
      <c r="BT233" s="129"/>
      <c r="BU233" s="129"/>
      <c r="BV233" s="129"/>
      <c r="BW233" s="129"/>
      <c r="BX233" s="129"/>
      <c r="BY233" s="129"/>
      <c r="BZ233" s="129"/>
      <c r="CA233" s="129"/>
      <c r="CB233" s="129"/>
      <c r="CC233" s="129"/>
      <c r="CD233" s="129"/>
      <c r="CE233" s="129"/>
      <c r="CF233" s="129"/>
      <c r="CG233" s="129"/>
      <c r="CH233" s="129"/>
      <c r="CI233" s="129"/>
      <c r="CJ233" s="129"/>
      <c r="CK233" s="129"/>
      <c r="CL233" s="129"/>
      <c r="CM233" s="129"/>
      <c r="CN233" s="129"/>
      <c r="CO233" s="129"/>
      <c r="CP233" s="129"/>
      <c r="CQ233" s="129"/>
      <c r="CR233" s="129"/>
      <c r="CS233" s="129"/>
      <c r="CT233" s="129"/>
      <c r="CU233" s="129"/>
      <c r="CV233" s="129"/>
      <c r="CW233" s="129"/>
      <c r="CX233" s="129"/>
      <c r="CY233" s="129"/>
      <c r="CZ233" s="129"/>
      <c r="DA233" s="129"/>
      <c r="DB233" s="129"/>
      <c r="DC233" s="129"/>
      <c r="DD233" s="129"/>
      <c r="DE233" s="129"/>
      <c r="DF233" s="129"/>
      <c r="DG233" s="129"/>
      <c r="DH233" s="129"/>
      <c r="DI233" s="129"/>
      <c r="DJ233" s="129"/>
      <c r="DK233" s="129"/>
      <c r="DL233" s="129"/>
      <c r="DM233" s="129"/>
      <c r="DN233" s="129"/>
      <c r="DO233" s="129"/>
      <c r="DP233" s="129"/>
      <c r="DQ233" s="129"/>
      <c r="DR233" s="129"/>
      <c r="DS233" s="129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29"/>
      <c r="ED233" s="129"/>
      <c r="EE233" s="129"/>
      <c r="EF233" s="129"/>
      <c r="EG233" s="129"/>
      <c r="EH233" s="129"/>
      <c r="EI233" s="129"/>
      <c r="EJ233" s="129"/>
      <c r="EK233" s="129"/>
      <c r="EL233" s="129"/>
      <c r="EM233" s="129"/>
      <c r="EN233" s="129"/>
      <c r="EO233" s="129"/>
      <c r="EP233" s="129"/>
      <c r="EQ233" s="129"/>
      <c r="ER233" s="129"/>
      <c r="ES233" s="129"/>
      <c r="ET233" s="129"/>
      <c r="EU233" s="129"/>
      <c r="EV233" s="129"/>
      <c r="EW233" s="129"/>
      <c r="EX233" s="129"/>
      <c r="EY233" s="129"/>
      <c r="EZ233" s="129"/>
      <c r="FA233" s="129"/>
      <c r="FB233" s="129"/>
      <c r="FC233" s="129"/>
      <c r="FD233" s="129"/>
      <c r="FE233" s="129"/>
    </row>
    <row r="234" spans="1:161" ht="13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29"/>
      <c r="BR234" s="129"/>
      <c r="BS234" s="129"/>
      <c r="BT234" s="129"/>
      <c r="BU234" s="129"/>
      <c r="BV234" s="129"/>
      <c r="BW234" s="129"/>
      <c r="BX234" s="129"/>
      <c r="BY234" s="129"/>
      <c r="BZ234" s="129"/>
      <c r="CA234" s="129"/>
      <c r="CB234" s="129"/>
      <c r="CC234" s="129"/>
      <c r="CD234" s="129"/>
      <c r="CE234" s="129"/>
      <c r="CF234" s="129"/>
      <c r="CG234" s="129"/>
      <c r="CH234" s="129"/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29"/>
      <c r="CS234" s="129"/>
      <c r="CT234" s="129"/>
      <c r="CU234" s="129"/>
      <c r="CV234" s="129"/>
      <c r="CW234" s="129"/>
      <c r="CX234" s="129"/>
      <c r="CY234" s="129"/>
      <c r="CZ234" s="129"/>
      <c r="DA234" s="129"/>
      <c r="DB234" s="129"/>
      <c r="DC234" s="129"/>
      <c r="DD234" s="129"/>
      <c r="DE234" s="129"/>
      <c r="DF234" s="129"/>
      <c r="DG234" s="129"/>
      <c r="DH234" s="129"/>
      <c r="DI234" s="129"/>
      <c r="DJ234" s="129"/>
      <c r="DK234" s="129"/>
      <c r="DL234" s="129"/>
      <c r="DM234" s="129"/>
      <c r="DN234" s="129"/>
      <c r="DO234" s="129"/>
      <c r="DP234" s="129"/>
      <c r="DQ234" s="129"/>
      <c r="DR234" s="129"/>
      <c r="DS234" s="129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29"/>
      <c r="ED234" s="129"/>
      <c r="EE234" s="129"/>
      <c r="EF234" s="129"/>
      <c r="EG234" s="129"/>
      <c r="EH234" s="129"/>
      <c r="EI234" s="129"/>
      <c r="EJ234" s="129"/>
      <c r="EK234" s="129"/>
      <c r="EL234" s="129"/>
      <c r="EM234" s="129"/>
      <c r="EN234" s="129"/>
      <c r="EO234" s="129"/>
      <c r="EP234" s="129"/>
      <c r="EQ234" s="129"/>
      <c r="ER234" s="129"/>
      <c r="ES234" s="129"/>
      <c r="ET234" s="129"/>
      <c r="EU234" s="129"/>
      <c r="EV234" s="129"/>
      <c r="EW234" s="129"/>
      <c r="EX234" s="129"/>
      <c r="EY234" s="129"/>
      <c r="EZ234" s="129"/>
      <c r="FA234" s="129"/>
      <c r="FB234" s="129"/>
      <c r="FC234" s="129"/>
      <c r="FD234" s="129"/>
      <c r="FE234" s="129"/>
    </row>
    <row r="235" spans="1:161" ht="13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29"/>
      <c r="BR235" s="129"/>
      <c r="BS235" s="129"/>
      <c r="BT235" s="129"/>
      <c r="BU235" s="129"/>
      <c r="BV235" s="129"/>
      <c r="BW235" s="129"/>
      <c r="BX235" s="129"/>
      <c r="BY235" s="129"/>
      <c r="BZ235" s="129"/>
      <c r="CA235" s="129"/>
      <c r="CB235" s="129"/>
      <c r="CC235" s="129"/>
      <c r="CD235" s="129"/>
      <c r="CE235" s="129"/>
      <c r="CF235" s="129"/>
      <c r="CG235" s="129"/>
      <c r="CH235" s="129"/>
      <c r="CI235" s="129"/>
      <c r="CJ235" s="129"/>
      <c r="CK235" s="129"/>
      <c r="CL235" s="129"/>
      <c r="CM235" s="129"/>
      <c r="CN235" s="129"/>
      <c r="CO235" s="129"/>
      <c r="CP235" s="129"/>
      <c r="CQ235" s="129"/>
      <c r="CR235" s="129"/>
      <c r="CS235" s="129"/>
      <c r="CT235" s="129"/>
      <c r="CU235" s="129"/>
      <c r="CV235" s="129"/>
      <c r="CW235" s="129"/>
      <c r="CX235" s="129"/>
      <c r="CY235" s="129"/>
      <c r="CZ235" s="129"/>
      <c r="DA235" s="129"/>
      <c r="DB235" s="129"/>
      <c r="DC235" s="129"/>
      <c r="DD235" s="129"/>
      <c r="DE235" s="129"/>
      <c r="DF235" s="129"/>
      <c r="DG235" s="129"/>
      <c r="DH235" s="129"/>
      <c r="DI235" s="129"/>
      <c r="DJ235" s="129"/>
      <c r="DK235" s="129"/>
      <c r="DL235" s="129"/>
      <c r="DM235" s="129"/>
      <c r="DN235" s="129"/>
      <c r="DO235" s="129"/>
      <c r="DP235" s="129"/>
      <c r="DQ235" s="129"/>
      <c r="DR235" s="129"/>
      <c r="DS235" s="129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29"/>
      <c r="ED235" s="129"/>
      <c r="EE235" s="129"/>
      <c r="EF235" s="129"/>
      <c r="EG235" s="129"/>
      <c r="EH235" s="129"/>
      <c r="EI235" s="129"/>
      <c r="EJ235" s="129"/>
      <c r="EK235" s="129"/>
      <c r="EL235" s="129"/>
      <c r="EM235" s="129"/>
      <c r="EN235" s="129"/>
      <c r="EO235" s="129"/>
      <c r="EP235" s="129"/>
      <c r="EQ235" s="129"/>
      <c r="ER235" s="129"/>
      <c r="ES235" s="129"/>
      <c r="ET235" s="129"/>
      <c r="EU235" s="129"/>
      <c r="EV235" s="129"/>
      <c r="EW235" s="129"/>
      <c r="EX235" s="129"/>
      <c r="EY235" s="129"/>
      <c r="EZ235" s="129"/>
      <c r="FA235" s="129"/>
      <c r="FB235" s="129"/>
      <c r="FC235" s="129"/>
      <c r="FD235" s="129"/>
      <c r="FE235" s="129"/>
    </row>
    <row r="236" spans="1:161" ht="13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29"/>
      <c r="BR236" s="129"/>
      <c r="BS236" s="129"/>
      <c r="BT236" s="129"/>
      <c r="BU236" s="129"/>
      <c r="BV236" s="129"/>
      <c r="BW236" s="129"/>
      <c r="BX236" s="129"/>
      <c r="BY236" s="129"/>
      <c r="BZ236" s="129"/>
      <c r="CA236" s="129"/>
      <c r="CB236" s="129"/>
      <c r="CC236" s="129"/>
      <c r="CD236" s="129"/>
      <c r="CE236" s="129"/>
      <c r="CF236" s="129"/>
      <c r="CG236" s="129"/>
      <c r="CH236" s="129"/>
      <c r="CI236" s="129"/>
      <c r="CJ236" s="129"/>
      <c r="CK236" s="129"/>
      <c r="CL236" s="129"/>
      <c r="CM236" s="129"/>
      <c r="CN236" s="129"/>
      <c r="CO236" s="129"/>
      <c r="CP236" s="129"/>
      <c r="CQ236" s="129"/>
      <c r="CR236" s="129"/>
      <c r="CS236" s="129"/>
      <c r="CT236" s="129"/>
      <c r="CU236" s="129"/>
      <c r="CV236" s="129"/>
      <c r="CW236" s="129"/>
      <c r="CX236" s="129"/>
      <c r="CY236" s="129"/>
      <c r="CZ236" s="129"/>
      <c r="DA236" s="129"/>
      <c r="DB236" s="129"/>
      <c r="DC236" s="129"/>
      <c r="DD236" s="129"/>
      <c r="DE236" s="129"/>
      <c r="DF236" s="129"/>
      <c r="DG236" s="129"/>
      <c r="DH236" s="129"/>
      <c r="DI236" s="129"/>
      <c r="DJ236" s="129"/>
      <c r="DK236" s="129"/>
      <c r="DL236" s="129"/>
      <c r="DM236" s="129"/>
      <c r="DN236" s="129"/>
      <c r="DO236" s="129"/>
      <c r="DP236" s="129"/>
      <c r="DQ236" s="129"/>
      <c r="DR236" s="129"/>
      <c r="DS236" s="129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29"/>
      <c r="ED236" s="129"/>
      <c r="EE236" s="129"/>
      <c r="EF236" s="129"/>
      <c r="EG236" s="129"/>
      <c r="EH236" s="129"/>
      <c r="EI236" s="129"/>
      <c r="EJ236" s="129"/>
      <c r="EK236" s="129"/>
      <c r="EL236" s="129"/>
      <c r="EM236" s="129"/>
      <c r="EN236" s="129"/>
      <c r="EO236" s="129"/>
      <c r="EP236" s="129"/>
      <c r="EQ236" s="129"/>
      <c r="ER236" s="129"/>
      <c r="ES236" s="129"/>
      <c r="ET236" s="129"/>
      <c r="EU236" s="129"/>
      <c r="EV236" s="129"/>
      <c r="EW236" s="129"/>
      <c r="EX236" s="129"/>
      <c r="EY236" s="129"/>
      <c r="EZ236" s="129"/>
      <c r="FA236" s="129"/>
      <c r="FB236" s="129"/>
      <c r="FC236" s="129"/>
      <c r="FD236" s="129"/>
      <c r="FE236" s="129"/>
    </row>
    <row r="237" spans="1:161" ht="13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29"/>
      <c r="BY237" s="129"/>
      <c r="BZ237" s="129"/>
      <c r="CA237" s="129"/>
      <c r="CB237" s="129"/>
      <c r="CC237" s="129"/>
      <c r="CD237" s="129"/>
      <c r="CE237" s="129"/>
      <c r="CF237" s="129"/>
      <c r="CG237" s="129"/>
      <c r="CH237" s="129"/>
      <c r="CI237" s="129"/>
      <c r="CJ237" s="129"/>
      <c r="CK237" s="129"/>
      <c r="CL237" s="129"/>
      <c r="CM237" s="129"/>
      <c r="CN237" s="129"/>
      <c r="CO237" s="129"/>
      <c r="CP237" s="129"/>
      <c r="CQ237" s="129"/>
      <c r="CR237" s="129"/>
      <c r="CS237" s="129"/>
      <c r="CT237" s="129"/>
      <c r="CU237" s="129"/>
      <c r="CV237" s="129"/>
      <c r="CW237" s="129"/>
      <c r="CX237" s="129"/>
      <c r="CY237" s="129"/>
      <c r="CZ237" s="129"/>
      <c r="DA237" s="129"/>
      <c r="DB237" s="129"/>
      <c r="DC237" s="129"/>
      <c r="DD237" s="129"/>
      <c r="DE237" s="129"/>
      <c r="DF237" s="129"/>
      <c r="DG237" s="129"/>
      <c r="DH237" s="129"/>
      <c r="DI237" s="129"/>
      <c r="DJ237" s="129"/>
      <c r="DK237" s="129"/>
      <c r="DL237" s="129"/>
      <c r="DM237" s="129"/>
      <c r="DN237" s="129"/>
      <c r="DO237" s="129"/>
      <c r="DP237" s="129"/>
      <c r="DQ237" s="129"/>
      <c r="DR237" s="129"/>
      <c r="DS237" s="129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29"/>
      <c r="ED237" s="129"/>
      <c r="EE237" s="129"/>
      <c r="EF237" s="129"/>
      <c r="EG237" s="129"/>
      <c r="EH237" s="129"/>
      <c r="EI237" s="129"/>
      <c r="EJ237" s="129"/>
      <c r="EK237" s="129"/>
      <c r="EL237" s="129"/>
      <c r="EM237" s="129"/>
      <c r="EN237" s="129"/>
      <c r="EO237" s="129"/>
      <c r="EP237" s="129"/>
      <c r="EQ237" s="129"/>
      <c r="ER237" s="129"/>
      <c r="ES237" s="129"/>
      <c r="ET237" s="129"/>
      <c r="EU237" s="129"/>
      <c r="EV237" s="129"/>
      <c r="EW237" s="129"/>
      <c r="EX237" s="129"/>
      <c r="EY237" s="129"/>
      <c r="EZ237" s="129"/>
      <c r="FA237" s="129"/>
      <c r="FB237" s="129"/>
      <c r="FC237" s="129"/>
      <c r="FD237" s="129"/>
      <c r="FE237" s="129"/>
    </row>
    <row r="238" spans="1:161" ht="13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29"/>
      <c r="BQ238" s="129"/>
      <c r="BR238" s="129"/>
      <c r="BS238" s="129"/>
      <c r="BT238" s="129"/>
      <c r="BU238" s="129"/>
      <c r="BV238" s="129"/>
      <c r="BW238" s="129"/>
      <c r="BX238" s="129"/>
      <c r="BY238" s="129"/>
      <c r="BZ238" s="129"/>
      <c r="CA238" s="129"/>
      <c r="CB238" s="129"/>
      <c r="CC238" s="129"/>
      <c r="CD238" s="129"/>
      <c r="CE238" s="129"/>
      <c r="CF238" s="129"/>
      <c r="CG238" s="129"/>
      <c r="CH238" s="129"/>
      <c r="CI238" s="129"/>
      <c r="CJ238" s="129"/>
      <c r="CK238" s="129"/>
      <c r="CL238" s="129"/>
      <c r="CM238" s="129"/>
      <c r="CN238" s="129"/>
      <c r="CO238" s="129"/>
      <c r="CP238" s="129"/>
      <c r="CQ238" s="129"/>
      <c r="CR238" s="129"/>
      <c r="CS238" s="129"/>
      <c r="CT238" s="129"/>
      <c r="CU238" s="129"/>
      <c r="CV238" s="129"/>
      <c r="CW238" s="129"/>
      <c r="CX238" s="129"/>
      <c r="CY238" s="129"/>
      <c r="CZ238" s="129"/>
      <c r="DA238" s="129"/>
      <c r="DB238" s="129"/>
      <c r="DC238" s="129"/>
      <c r="DD238" s="129"/>
      <c r="DE238" s="129"/>
      <c r="DF238" s="129"/>
      <c r="DG238" s="129"/>
      <c r="DH238" s="129"/>
      <c r="DI238" s="129"/>
      <c r="DJ238" s="129"/>
      <c r="DK238" s="129"/>
      <c r="DL238" s="129"/>
      <c r="DM238" s="129"/>
      <c r="DN238" s="129"/>
      <c r="DO238" s="129"/>
      <c r="DP238" s="129"/>
      <c r="DQ238" s="129"/>
      <c r="DR238" s="129"/>
      <c r="DS238" s="129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29"/>
      <c r="ED238" s="129"/>
      <c r="EE238" s="129"/>
      <c r="EF238" s="129"/>
      <c r="EG238" s="129"/>
      <c r="EH238" s="129"/>
      <c r="EI238" s="129"/>
      <c r="EJ238" s="129"/>
      <c r="EK238" s="129"/>
      <c r="EL238" s="129"/>
      <c r="EM238" s="129"/>
      <c r="EN238" s="129"/>
      <c r="EO238" s="129"/>
      <c r="EP238" s="129"/>
      <c r="EQ238" s="129"/>
      <c r="ER238" s="129"/>
      <c r="ES238" s="129"/>
      <c r="ET238" s="129"/>
      <c r="EU238" s="129"/>
      <c r="EV238" s="129"/>
      <c r="EW238" s="129"/>
      <c r="EX238" s="129"/>
      <c r="EY238" s="129"/>
      <c r="EZ238" s="129"/>
      <c r="FA238" s="129"/>
      <c r="FB238" s="129"/>
      <c r="FC238" s="129"/>
      <c r="FD238" s="129"/>
      <c r="FE238" s="129"/>
    </row>
    <row r="239" spans="1:161" ht="13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/>
      <c r="BS239" s="129"/>
      <c r="BT239" s="129"/>
      <c r="BU239" s="129"/>
      <c r="BV239" s="129"/>
      <c r="BW239" s="129"/>
      <c r="BX239" s="129"/>
      <c r="BY239" s="129"/>
      <c r="BZ239" s="129"/>
      <c r="CA239" s="129"/>
      <c r="CB239" s="129"/>
      <c r="CC239" s="129"/>
      <c r="CD239" s="129"/>
      <c r="CE239" s="129"/>
      <c r="CF239" s="129"/>
      <c r="CG239" s="129"/>
      <c r="CH239" s="129"/>
      <c r="CI239" s="129"/>
      <c r="CJ239" s="129"/>
      <c r="CK239" s="129"/>
      <c r="CL239" s="129"/>
      <c r="CM239" s="129"/>
      <c r="CN239" s="129"/>
      <c r="CO239" s="129"/>
      <c r="CP239" s="129"/>
      <c r="CQ239" s="129"/>
      <c r="CR239" s="129"/>
      <c r="CS239" s="129"/>
      <c r="CT239" s="129"/>
      <c r="CU239" s="129"/>
      <c r="CV239" s="129"/>
      <c r="CW239" s="129"/>
      <c r="CX239" s="129"/>
      <c r="CY239" s="129"/>
      <c r="CZ239" s="129"/>
      <c r="DA239" s="129"/>
      <c r="DB239" s="129"/>
      <c r="DC239" s="129"/>
      <c r="DD239" s="129"/>
      <c r="DE239" s="129"/>
      <c r="DF239" s="129"/>
      <c r="DG239" s="129"/>
      <c r="DH239" s="129"/>
      <c r="DI239" s="129"/>
      <c r="DJ239" s="129"/>
      <c r="DK239" s="129"/>
      <c r="DL239" s="129"/>
      <c r="DM239" s="129"/>
      <c r="DN239" s="129"/>
      <c r="DO239" s="129"/>
      <c r="DP239" s="129"/>
      <c r="DQ239" s="129"/>
      <c r="DR239" s="129"/>
      <c r="DS239" s="129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29"/>
      <c r="ED239" s="129"/>
      <c r="EE239" s="129"/>
      <c r="EF239" s="129"/>
      <c r="EG239" s="129"/>
      <c r="EH239" s="129"/>
      <c r="EI239" s="129"/>
      <c r="EJ239" s="129"/>
      <c r="EK239" s="129"/>
      <c r="EL239" s="129"/>
      <c r="EM239" s="129"/>
      <c r="EN239" s="129"/>
      <c r="EO239" s="129"/>
      <c r="EP239" s="129"/>
      <c r="EQ239" s="129"/>
      <c r="ER239" s="129"/>
      <c r="ES239" s="129"/>
      <c r="ET239" s="129"/>
      <c r="EU239" s="129"/>
      <c r="EV239" s="129"/>
      <c r="EW239" s="129"/>
      <c r="EX239" s="129"/>
      <c r="EY239" s="129"/>
      <c r="EZ239" s="129"/>
      <c r="FA239" s="129"/>
      <c r="FB239" s="129"/>
      <c r="FC239" s="129"/>
      <c r="FD239" s="129"/>
      <c r="FE239" s="129"/>
    </row>
    <row r="240" spans="1:161" ht="13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29"/>
      <c r="BT240" s="129"/>
      <c r="BU240" s="129"/>
      <c r="BV240" s="129"/>
      <c r="BW240" s="129"/>
      <c r="BX240" s="129"/>
      <c r="BY240" s="129"/>
      <c r="BZ240" s="129"/>
      <c r="CA240" s="129"/>
      <c r="CB240" s="129"/>
      <c r="CC240" s="129"/>
      <c r="CD240" s="129"/>
      <c r="CE240" s="129"/>
      <c r="CF240" s="129"/>
      <c r="CG240" s="129"/>
      <c r="CH240" s="129"/>
      <c r="CI240" s="129"/>
      <c r="CJ240" s="129"/>
      <c r="CK240" s="129"/>
      <c r="CL240" s="129"/>
      <c r="CM240" s="129"/>
      <c r="CN240" s="129"/>
      <c r="CO240" s="129"/>
      <c r="CP240" s="129"/>
      <c r="CQ240" s="129"/>
      <c r="CR240" s="129"/>
      <c r="CS240" s="129"/>
      <c r="CT240" s="129"/>
      <c r="CU240" s="129"/>
      <c r="CV240" s="129"/>
      <c r="CW240" s="129"/>
      <c r="CX240" s="129"/>
      <c r="CY240" s="129"/>
      <c r="CZ240" s="129"/>
      <c r="DA240" s="129"/>
      <c r="DB240" s="129"/>
      <c r="DC240" s="129"/>
      <c r="DD240" s="129"/>
      <c r="DE240" s="129"/>
      <c r="DF240" s="129"/>
      <c r="DG240" s="129"/>
      <c r="DH240" s="129"/>
      <c r="DI240" s="129"/>
      <c r="DJ240" s="129"/>
      <c r="DK240" s="129"/>
      <c r="DL240" s="129"/>
      <c r="DM240" s="129"/>
      <c r="DN240" s="129"/>
      <c r="DO240" s="129"/>
      <c r="DP240" s="129"/>
      <c r="DQ240" s="129"/>
      <c r="DR240" s="129"/>
      <c r="DS240" s="129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29"/>
      <c r="ED240" s="129"/>
      <c r="EE240" s="129"/>
      <c r="EF240" s="129"/>
      <c r="EG240" s="129"/>
      <c r="EH240" s="129"/>
      <c r="EI240" s="129"/>
      <c r="EJ240" s="129"/>
      <c r="EK240" s="129"/>
      <c r="EL240" s="129"/>
      <c r="EM240" s="129"/>
      <c r="EN240" s="129"/>
      <c r="EO240" s="129"/>
      <c r="EP240" s="129"/>
      <c r="EQ240" s="129"/>
      <c r="ER240" s="129"/>
      <c r="ES240" s="129"/>
      <c r="ET240" s="129"/>
      <c r="EU240" s="129"/>
      <c r="EV240" s="129"/>
      <c r="EW240" s="129"/>
      <c r="EX240" s="129"/>
      <c r="EY240" s="129"/>
      <c r="EZ240" s="129"/>
      <c r="FA240" s="129"/>
      <c r="FB240" s="129"/>
      <c r="FC240" s="129"/>
      <c r="FD240" s="129"/>
      <c r="FE240" s="129"/>
    </row>
    <row r="241" spans="1:161" ht="13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  <c r="BP241" s="129"/>
      <c r="BQ241" s="129"/>
      <c r="BR241" s="129"/>
      <c r="BS241" s="129"/>
      <c r="BT241" s="129"/>
      <c r="BU241" s="129"/>
      <c r="BV241" s="129"/>
      <c r="BW241" s="129"/>
      <c r="BX241" s="129"/>
      <c r="BY241" s="129"/>
      <c r="BZ241" s="129"/>
      <c r="CA241" s="129"/>
      <c r="CB241" s="129"/>
      <c r="CC241" s="129"/>
      <c r="CD241" s="129"/>
      <c r="CE241" s="129"/>
      <c r="CF241" s="129"/>
      <c r="CG241" s="129"/>
      <c r="CH241" s="129"/>
      <c r="CI241" s="129"/>
      <c r="CJ241" s="129"/>
      <c r="CK241" s="129"/>
      <c r="CL241" s="129"/>
      <c r="CM241" s="129"/>
      <c r="CN241" s="129"/>
      <c r="CO241" s="129"/>
      <c r="CP241" s="129"/>
      <c r="CQ241" s="129"/>
      <c r="CR241" s="129"/>
      <c r="CS241" s="129"/>
      <c r="CT241" s="129"/>
      <c r="CU241" s="129"/>
      <c r="CV241" s="129"/>
      <c r="CW241" s="129"/>
      <c r="CX241" s="129"/>
      <c r="CY241" s="129"/>
      <c r="CZ241" s="129"/>
      <c r="DA241" s="129"/>
      <c r="DB241" s="129"/>
      <c r="DC241" s="129"/>
      <c r="DD241" s="129"/>
      <c r="DE241" s="129"/>
      <c r="DF241" s="129"/>
      <c r="DG241" s="129"/>
      <c r="DH241" s="129"/>
      <c r="DI241" s="129"/>
      <c r="DJ241" s="129"/>
      <c r="DK241" s="129"/>
      <c r="DL241" s="129"/>
      <c r="DM241" s="129"/>
      <c r="DN241" s="129"/>
      <c r="DO241" s="129"/>
      <c r="DP241" s="129"/>
      <c r="DQ241" s="129"/>
      <c r="DR241" s="129"/>
      <c r="DS241" s="129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29"/>
      <c r="ED241" s="129"/>
      <c r="EE241" s="129"/>
      <c r="EF241" s="129"/>
      <c r="EG241" s="129"/>
      <c r="EH241" s="129"/>
      <c r="EI241" s="129"/>
      <c r="EJ241" s="129"/>
      <c r="EK241" s="129"/>
      <c r="EL241" s="129"/>
      <c r="EM241" s="129"/>
      <c r="EN241" s="129"/>
      <c r="EO241" s="129"/>
      <c r="EP241" s="129"/>
      <c r="EQ241" s="129"/>
      <c r="ER241" s="129"/>
      <c r="ES241" s="129"/>
      <c r="ET241" s="129"/>
      <c r="EU241" s="129"/>
      <c r="EV241" s="129"/>
      <c r="EW241" s="129"/>
      <c r="EX241" s="129"/>
      <c r="EY241" s="129"/>
      <c r="EZ241" s="129"/>
      <c r="FA241" s="129"/>
      <c r="FB241" s="129"/>
      <c r="FC241" s="129"/>
      <c r="FD241" s="129"/>
      <c r="FE241" s="129"/>
    </row>
    <row r="242" spans="1:161" ht="13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  <c r="BQ242" s="129"/>
      <c r="BR242" s="129"/>
      <c r="BS242" s="129"/>
      <c r="BT242" s="129"/>
      <c r="BU242" s="129"/>
      <c r="BV242" s="129"/>
      <c r="BW242" s="129"/>
      <c r="BX242" s="129"/>
      <c r="BY242" s="129"/>
      <c r="BZ242" s="129"/>
      <c r="CA242" s="129"/>
      <c r="CB242" s="129"/>
      <c r="CC242" s="129"/>
      <c r="CD242" s="129"/>
      <c r="CE242" s="129"/>
      <c r="CF242" s="129"/>
      <c r="CG242" s="129"/>
      <c r="CH242" s="129"/>
      <c r="CI242" s="129"/>
      <c r="CJ242" s="129"/>
      <c r="CK242" s="129"/>
      <c r="CL242" s="129"/>
      <c r="CM242" s="129"/>
      <c r="CN242" s="129"/>
      <c r="CO242" s="129"/>
      <c r="CP242" s="129"/>
      <c r="CQ242" s="129"/>
      <c r="CR242" s="129"/>
      <c r="CS242" s="129"/>
      <c r="CT242" s="129"/>
      <c r="CU242" s="129"/>
      <c r="CV242" s="129"/>
      <c r="CW242" s="129"/>
      <c r="CX242" s="129"/>
      <c r="CY242" s="129"/>
      <c r="CZ242" s="129"/>
      <c r="DA242" s="129"/>
      <c r="DB242" s="129"/>
      <c r="DC242" s="129"/>
      <c r="DD242" s="129"/>
      <c r="DE242" s="129"/>
      <c r="DF242" s="129"/>
      <c r="DG242" s="129"/>
      <c r="DH242" s="129"/>
      <c r="DI242" s="129"/>
      <c r="DJ242" s="129"/>
      <c r="DK242" s="129"/>
      <c r="DL242" s="129"/>
      <c r="DM242" s="129"/>
      <c r="DN242" s="129"/>
      <c r="DO242" s="129"/>
      <c r="DP242" s="129"/>
      <c r="DQ242" s="129"/>
      <c r="DR242" s="129"/>
      <c r="DS242" s="129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29"/>
      <c r="ED242" s="129"/>
      <c r="EE242" s="129"/>
      <c r="EF242" s="129"/>
      <c r="EG242" s="129"/>
      <c r="EH242" s="129"/>
      <c r="EI242" s="129"/>
      <c r="EJ242" s="129"/>
      <c r="EK242" s="129"/>
      <c r="EL242" s="129"/>
      <c r="EM242" s="129"/>
      <c r="EN242" s="129"/>
      <c r="EO242" s="129"/>
      <c r="EP242" s="129"/>
      <c r="EQ242" s="129"/>
      <c r="ER242" s="129"/>
      <c r="ES242" s="129"/>
      <c r="ET242" s="129"/>
      <c r="EU242" s="129"/>
      <c r="EV242" s="129"/>
      <c r="EW242" s="129"/>
      <c r="EX242" s="129"/>
      <c r="EY242" s="129"/>
      <c r="EZ242" s="129"/>
      <c r="FA242" s="129"/>
      <c r="FB242" s="129"/>
      <c r="FC242" s="129"/>
      <c r="FD242" s="129"/>
      <c r="FE242" s="129"/>
    </row>
    <row r="243" spans="1:161" ht="13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  <c r="BQ243" s="129"/>
      <c r="BR243" s="129"/>
      <c r="BS243" s="129"/>
      <c r="BT243" s="129"/>
      <c r="BU243" s="129"/>
      <c r="BV243" s="129"/>
      <c r="BW243" s="129"/>
      <c r="BX243" s="129"/>
      <c r="BY243" s="129"/>
      <c r="BZ243" s="129"/>
      <c r="CA243" s="129"/>
      <c r="CB243" s="129"/>
      <c r="CC243" s="129"/>
      <c r="CD243" s="129"/>
      <c r="CE243" s="129"/>
      <c r="CF243" s="129"/>
      <c r="CG243" s="129"/>
      <c r="CH243" s="129"/>
      <c r="CI243" s="129"/>
      <c r="CJ243" s="129"/>
      <c r="CK243" s="129"/>
      <c r="CL243" s="129"/>
      <c r="CM243" s="129"/>
      <c r="CN243" s="129"/>
      <c r="CO243" s="129"/>
      <c r="CP243" s="129"/>
      <c r="CQ243" s="129"/>
      <c r="CR243" s="129"/>
      <c r="CS243" s="129"/>
      <c r="CT243" s="129"/>
      <c r="CU243" s="129"/>
      <c r="CV243" s="129"/>
      <c r="CW243" s="129"/>
      <c r="CX243" s="129"/>
      <c r="CY243" s="129"/>
      <c r="CZ243" s="129"/>
      <c r="DA243" s="129"/>
      <c r="DB243" s="129"/>
      <c r="DC243" s="129"/>
      <c r="DD243" s="129"/>
      <c r="DE243" s="129"/>
      <c r="DF243" s="129"/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29"/>
      <c r="DQ243" s="129"/>
      <c r="DR243" s="129"/>
      <c r="DS243" s="129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29"/>
      <c r="ED243" s="129"/>
      <c r="EE243" s="129"/>
      <c r="EF243" s="129"/>
      <c r="EG243" s="129"/>
      <c r="EH243" s="129"/>
      <c r="EI243" s="129"/>
      <c r="EJ243" s="129"/>
      <c r="EK243" s="129"/>
      <c r="EL243" s="129"/>
      <c r="EM243" s="129"/>
      <c r="EN243" s="129"/>
      <c r="EO243" s="129"/>
      <c r="EP243" s="129"/>
      <c r="EQ243" s="129"/>
      <c r="ER243" s="129"/>
      <c r="ES243" s="129"/>
      <c r="ET243" s="129"/>
      <c r="EU243" s="129"/>
      <c r="EV243" s="129"/>
      <c r="EW243" s="129"/>
      <c r="EX243" s="129"/>
      <c r="EY243" s="129"/>
      <c r="EZ243" s="129"/>
      <c r="FA243" s="129"/>
      <c r="FB243" s="129"/>
      <c r="FC243" s="129"/>
      <c r="FD243" s="129"/>
      <c r="FE243" s="129"/>
    </row>
    <row r="244" spans="1:161" ht="13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29"/>
      <c r="BZ244" s="129"/>
      <c r="CA244" s="129"/>
      <c r="CB244" s="129"/>
      <c r="CC244" s="129"/>
      <c r="CD244" s="129"/>
      <c r="CE244" s="129"/>
      <c r="CF244" s="129"/>
      <c r="CG244" s="129"/>
      <c r="CH244" s="129"/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29"/>
      <c r="CS244" s="129"/>
      <c r="CT244" s="129"/>
      <c r="CU244" s="129"/>
      <c r="CV244" s="129"/>
      <c r="CW244" s="129"/>
      <c r="CX244" s="129"/>
      <c r="CY244" s="129"/>
      <c r="CZ244" s="129"/>
      <c r="DA244" s="129"/>
      <c r="DB244" s="129"/>
      <c r="DC244" s="129"/>
      <c r="DD244" s="129"/>
      <c r="DE244" s="129"/>
      <c r="DF244" s="129"/>
      <c r="DG244" s="129"/>
      <c r="DH244" s="129"/>
      <c r="DI244" s="129"/>
      <c r="DJ244" s="129"/>
      <c r="DK244" s="129"/>
      <c r="DL244" s="129"/>
      <c r="DM244" s="129"/>
      <c r="DN244" s="129"/>
      <c r="DO244" s="129"/>
      <c r="DP244" s="129"/>
      <c r="DQ244" s="129"/>
      <c r="DR244" s="129"/>
      <c r="DS244" s="129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29"/>
      <c r="ED244" s="129"/>
      <c r="EE244" s="129"/>
      <c r="EF244" s="129"/>
      <c r="EG244" s="129"/>
      <c r="EH244" s="129"/>
      <c r="EI244" s="129"/>
      <c r="EJ244" s="129"/>
      <c r="EK244" s="129"/>
      <c r="EL244" s="129"/>
      <c r="EM244" s="129"/>
      <c r="EN244" s="129"/>
      <c r="EO244" s="129"/>
      <c r="EP244" s="129"/>
      <c r="EQ244" s="129"/>
      <c r="ER244" s="129"/>
      <c r="ES244" s="129"/>
      <c r="ET244" s="129"/>
      <c r="EU244" s="129"/>
      <c r="EV244" s="129"/>
      <c r="EW244" s="129"/>
      <c r="EX244" s="129"/>
      <c r="EY244" s="129"/>
      <c r="EZ244" s="129"/>
      <c r="FA244" s="129"/>
      <c r="FB244" s="129"/>
      <c r="FC244" s="129"/>
      <c r="FD244" s="129"/>
      <c r="FE244" s="129"/>
    </row>
    <row r="245" spans="1:161" ht="13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  <c r="BQ245" s="129"/>
      <c r="BR245" s="129"/>
      <c r="BS245" s="129"/>
      <c r="BT245" s="129"/>
      <c r="BU245" s="129"/>
      <c r="BV245" s="129"/>
      <c r="BW245" s="129"/>
      <c r="BX245" s="129"/>
      <c r="BY245" s="129"/>
      <c r="BZ245" s="129"/>
      <c r="CA245" s="129"/>
      <c r="CB245" s="129"/>
      <c r="CC245" s="129"/>
      <c r="CD245" s="129"/>
      <c r="CE245" s="129"/>
      <c r="CF245" s="129"/>
      <c r="CG245" s="129"/>
      <c r="CH245" s="129"/>
      <c r="CI245" s="129"/>
      <c r="CJ245" s="129"/>
      <c r="CK245" s="129"/>
      <c r="CL245" s="129"/>
      <c r="CM245" s="129"/>
      <c r="CN245" s="129"/>
      <c r="CO245" s="129"/>
      <c r="CP245" s="129"/>
      <c r="CQ245" s="129"/>
      <c r="CR245" s="129"/>
      <c r="CS245" s="129"/>
      <c r="CT245" s="129"/>
      <c r="CU245" s="129"/>
      <c r="CV245" s="129"/>
      <c r="CW245" s="129"/>
      <c r="CX245" s="129"/>
      <c r="CY245" s="129"/>
      <c r="CZ245" s="129"/>
      <c r="DA245" s="129"/>
      <c r="DB245" s="129"/>
      <c r="DC245" s="129"/>
      <c r="DD245" s="129"/>
      <c r="DE245" s="129"/>
      <c r="DF245" s="129"/>
      <c r="DG245" s="129"/>
      <c r="DH245" s="129"/>
      <c r="DI245" s="129"/>
      <c r="DJ245" s="129"/>
      <c r="DK245" s="129"/>
      <c r="DL245" s="129"/>
      <c r="DM245" s="129"/>
      <c r="DN245" s="129"/>
      <c r="DO245" s="129"/>
      <c r="DP245" s="129"/>
      <c r="DQ245" s="129"/>
      <c r="DR245" s="129"/>
      <c r="DS245" s="129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29"/>
      <c r="ED245" s="129"/>
      <c r="EE245" s="129"/>
      <c r="EF245" s="129"/>
      <c r="EG245" s="129"/>
      <c r="EH245" s="129"/>
      <c r="EI245" s="129"/>
      <c r="EJ245" s="129"/>
      <c r="EK245" s="129"/>
      <c r="EL245" s="129"/>
      <c r="EM245" s="129"/>
      <c r="EN245" s="129"/>
      <c r="EO245" s="129"/>
      <c r="EP245" s="129"/>
      <c r="EQ245" s="129"/>
      <c r="ER245" s="129"/>
      <c r="ES245" s="129"/>
      <c r="ET245" s="129"/>
      <c r="EU245" s="129"/>
      <c r="EV245" s="129"/>
      <c r="EW245" s="129"/>
      <c r="EX245" s="129"/>
      <c r="EY245" s="129"/>
      <c r="EZ245" s="129"/>
      <c r="FA245" s="129"/>
      <c r="FB245" s="129"/>
      <c r="FC245" s="129"/>
      <c r="FD245" s="129"/>
      <c r="FE245" s="129"/>
    </row>
    <row r="246" spans="1:161" ht="13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29"/>
      <c r="BY246" s="129"/>
      <c r="BZ246" s="129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29"/>
      <c r="CO246" s="129"/>
      <c r="CP246" s="129"/>
      <c r="CQ246" s="129"/>
      <c r="CR246" s="129"/>
      <c r="CS246" s="129"/>
      <c r="CT246" s="129"/>
      <c r="CU246" s="129"/>
      <c r="CV246" s="129"/>
      <c r="CW246" s="129"/>
      <c r="CX246" s="129"/>
      <c r="CY246" s="129"/>
      <c r="CZ246" s="129"/>
      <c r="DA246" s="129"/>
      <c r="DB246" s="129"/>
      <c r="DC246" s="129"/>
      <c r="DD246" s="129"/>
      <c r="DE246" s="129"/>
      <c r="DF246" s="129"/>
      <c r="DG246" s="129"/>
      <c r="DH246" s="129"/>
      <c r="DI246" s="129"/>
      <c r="DJ246" s="129"/>
      <c r="DK246" s="129"/>
      <c r="DL246" s="129"/>
      <c r="DM246" s="129"/>
      <c r="DN246" s="129"/>
      <c r="DO246" s="129"/>
      <c r="DP246" s="129"/>
      <c r="DQ246" s="129"/>
      <c r="DR246" s="129"/>
      <c r="DS246" s="129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29"/>
      <c r="ED246" s="129"/>
      <c r="EE246" s="129"/>
      <c r="EF246" s="129"/>
      <c r="EG246" s="129"/>
      <c r="EH246" s="129"/>
      <c r="EI246" s="129"/>
      <c r="EJ246" s="129"/>
      <c r="EK246" s="129"/>
      <c r="EL246" s="129"/>
      <c r="EM246" s="129"/>
      <c r="EN246" s="129"/>
      <c r="EO246" s="129"/>
      <c r="EP246" s="129"/>
      <c r="EQ246" s="129"/>
      <c r="ER246" s="129"/>
      <c r="ES246" s="129"/>
      <c r="ET246" s="129"/>
      <c r="EU246" s="129"/>
      <c r="EV246" s="129"/>
      <c r="EW246" s="129"/>
      <c r="EX246" s="129"/>
      <c r="EY246" s="129"/>
      <c r="EZ246" s="129"/>
      <c r="FA246" s="129"/>
      <c r="FB246" s="129"/>
      <c r="FC246" s="129"/>
      <c r="FD246" s="129"/>
      <c r="FE246" s="129"/>
    </row>
    <row r="247" spans="1:161" ht="13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29"/>
      <c r="BY247" s="129"/>
      <c r="BZ247" s="129"/>
      <c r="CA247" s="129"/>
      <c r="CB247" s="129"/>
      <c r="CC247" s="129"/>
      <c r="CD247" s="129"/>
      <c r="CE247" s="129"/>
      <c r="CF247" s="129"/>
      <c r="CG247" s="129"/>
      <c r="CH247" s="129"/>
      <c r="CI247" s="129"/>
      <c r="CJ247" s="129"/>
      <c r="CK247" s="129"/>
      <c r="CL247" s="129"/>
      <c r="CM247" s="129"/>
      <c r="CN247" s="129"/>
      <c r="CO247" s="129"/>
      <c r="CP247" s="129"/>
      <c r="CQ247" s="129"/>
      <c r="CR247" s="129"/>
      <c r="CS247" s="129"/>
      <c r="CT247" s="129"/>
      <c r="CU247" s="129"/>
      <c r="CV247" s="129"/>
      <c r="CW247" s="129"/>
      <c r="CX247" s="129"/>
      <c r="CY247" s="129"/>
      <c r="CZ247" s="129"/>
      <c r="DA247" s="129"/>
      <c r="DB247" s="129"/>
      <c r="DC247" s="129"/>
      <c r="DD247" s="129"/>
      <c r="DE247" s="129"/>
      <c r="DF247" s="129"/>
      <c r="DG247" s="129"/>
      <c r="DH247" s="129"/>
      <c r="DI247" s="129"/>
      <c r="DJ247" s="129"/>
      <c r="DK247" s="129"/>
      <c r="DL247" s="129"/>
      <c r="DM247" s="129"/>
      <c r="DN247" s="129"/>
      <c r="DO247" s="129"/>
      <c r="DP247" s="129"/>
      <c r="DQ247" s="129"/>
      <c r="DR247" s="129"/>
      <c r="DS247" s="129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29"/>
      <c r="ED247" s="129"/>
      <c r="EE247" s="129"/>
      <c r="EF247" s="129"/>
      <c r="EG247" s="129"/>
      <c r="EH247" s="129"/>
      <c r="EI247" s="129"/>
      <c r="EJ247" s="129"/>
      <c r="EK247" s="129"/>
      <c r="EL247" s="129"/>
      <c r="EM247" s="129"/>
      <c r="EN247" s="129"/>
      <c r="EO247" s="129"/>
      <c r="EP247" s="129"/>
      <c r="EQ247" s="129"/>
      <c r="ER247" s="129"/>
      <c r="ES247" s="129"/>
      <c r="ET247" s="129"/>
      <c r="EU247" s="129"/>
      <c r="EV247" s="129"/>
      <c r="EW247" s="129"/>
      <c r="EX247" s="129"/>
      <c r="EY247" s="129"/>
      <c r="EZ247" s="129"/>
      <c r="FA247" s="129"/>
      <c r="FB247" s="129"/>
      <c r="FC247" s="129"/>
      <c r="FD247" s="129"/>
      <c r="FE247" s="129"/>
    </row>
    <row r="248" spans="1:161" ht="13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29"/>
      <c r="BY248" s="129"/>
      <c r="BZ248" s="129"/>
      <c r="CA248" s="129"/>
      <c r="CB248" s="129"/>
      <c r="CC248" s="129"/>
      <c r="CD248" s="129"/>
      <c r="CE248" s="129"/>
      <c r="CF248" s="129"/>
      <c r="CG248" s="129"/>
      <c r="CH248" s="129"/>
      <c r="CI248" s="129"/>
      <c r="CJ248" s="129"/>
      <c r="CK248" s="129"/>
      <c r="CL248" s="129"/>
      <c r="CM248" s="129"/>
      <c r="CN248" s="129"/>
      <c r="CO248" s="129"/>
      <c r="CP248" s="129"/>
      <c r="CQ248" s="129"/>
      <c r="CR248" s="129"/>
      <c r="CS248" s="129"/>
      <c r="CT248" s="129"/>
      <c r="CU248" s="129"/>
      <c r="CV248" s="129"/>
      <c r="CW248" s="129"/>
      <c r="CX248" s="129"/>
      <c r="CY248" s="129"/>
      <c r="CZ248" s="129"/>
      <c r="DA248" s="129"/>
      <c r="DB248" s="129"/>
      <c r="DC248" s="129"/>
      <c r="DD248" s="129"/>
      <c r="DE248" s="129"/>
      <c r="DF248" s="129"/>
      <c r="DG248" s="129"/>
      <c r="DH248" s="129"/>
      <c r="DI248" s="129"/>
      <c r="DJ248" s="129"/>
      <c r="DK248" s="129"/>
      <c r="DL248" s="129"/>
      <c r="DM248" s="129"/>
      <c r="DN248" s="129"/>
      <c r="DO248" s="129"/>
      <c r="DP248" s="129"/>
      <c r="DQ248" s="129"/>
      <c r="DR248" s="129"/>
      <c r="DS248" s="129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29"/>
      <c r="ED248" s="129"/>
      <c r="EE248" s="129"/>
      <c r="EF248" s="129"/>
      <c r="EG248" s="129"/>
      <c r="EH248" s="129"/>
      <c r="EI248" s="129"/>
      <c r="EJ248" s="129"/>
      <c r="EK248" s="129"/>
      <c r="EL248" s="129"/>
      <c r="EM248" s="129"/>
      <c r="EN248" s="129"/>
      <c r="EO248" s="129"/>
      <c r="EP248" s="129"/>
      <c r="EQ248" s="129"/>
      <c r="ER248" s="129"/>
      <c r="ES248" s="129"/>
      <c r="ET248" s="129"/>
      <c r="EU248" s="129"/>
      <c r="EV248" s="129"/>
      <c r="EW248" s="129"/>
      <c r="EX248" s="129"/>
      <c r="EY248" s="129"/>
      <c r="EZ248" s="129"/>
      <c r="FA248" s="129"/>
      <c r="FB248" s="129"/>
      <c r="FC248" s="129"/>
      <c r="FD248" s="129"/>
      <c r="FE248" s="129"/>
    </row>
    <row r="249" spans="1:161" ht="13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29"/>
      <c r="BY249" s="129"/>
      <c r="BZ249" s="129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29"/>
      <c r="CK249" s="129"/>
      <c r="CL249" s="129"/>
      <c r="CM249" s="129"/>
      <c r="CN249" s="129"/>
      <c r="CO249" s="129"/>
      <c r="CP249" s="129"/>
      <c r="CQ249" s="129"/>
      <c r="CR249" s="129"/>
      <c r="CS249" s="129"/>
      <c r="CT249" s="129"/>
      <c r="CU249" s="129"/>
      <c r="CV249" s="129"/>
      <c r="CW249" s="129"/>
      <c r="CX249" s="129"/>
      <c r="CY249" s="129"/>
      <c r="CZ249" s="129"/>
      <c r="DA249" s="129"/>
      <c r="DB249" s="129"/>
      <c r="DC249" s="129"/>
      <c r="DD249" s="129"/>
      <c r="DE249" s="129"/>
      <c r="DF249" s="129"/>
      <c r="DG249" s="129"/>
      <c r="DH249" s="129"/>
      <c r="DI249" s="129"/>
      <c r="DJ249" s="129"/>
      <c r="DK249" s="129"/>
      <c r="DL249" s="129"/>
      <c r="DM249" s="129"/>
      <c r="DN249" s="129"/>
      <c r="DO249" s="129"/>
      <c r="DP249" s="129"/>
      <c r="DQ249" s="129"/>
      <c r="DR249" s="129"/>
      <c r="DS249" s="129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29"/>
      <c r="ED249" s="129"/>
      <c r="EE249" s="129"/>
      <c r="EF249" s="129"/>
      <c r="EG249" s="129"/>
      <c r="EH249" s="129"/>
      <c r="EI249" s="129"/>
      <c r="EJ249" s="129"/>
      <c r="EK249" s="129"/>
      <c r="EL249" s="129"/>
      <c r="EM249" s="129"/>
      <c r="EN249" s="129"/>
      <c r="EO249" s="129"/>
      <c r="EP249" s="129"/>
      <c r="EQ249" s="129"/>
      <c r="ER249" s="129"/>
      <c r="ES249" s="129"/>
      <c r="ET249" s="129"/>
      <c r="EU249" s="129"/>
      <c r="EV249" s="129"/>
      <c r="EW249" s="129"/>
      <c r="EX249" s="129"/>
      <c r="EY249" s="129"/>
      <c r="EZ249" s="129"/>
      <c r="FA249" s="129"/>
      <c r="FB249" s="129"/>
      <c r="FC249" s="129"/>
      <c r="FD249" s="129"/>
      <c r="FE249" s="129"/>
    </row>
    <row r="250" spans="1:161" ht="13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29"/>
      <c r="CD250" s="129"/>
      <c r="CE250" s="129"/>
      <c r="CF250" s="129"/>
      <c r="CG250" s="129"/>
      <c r="CH250" s="129"/>
      <c r="CI250" s="129"/>
      <c r="CJ250" s="129"/>
      <c r="CK250" s="129"/>
      <c r="CL250" s="129"/>
      <c r="CM250" s="129"/>
      <c r="CN250" s="129"/>
      <c r="CO250" s="129"/>
      <c r="CP250" s="129"/>
      <c r="CQ250" s="129"/>
      <c r="CR250" s="129"/>
      <c r="CS250" s="129"/>
      <c r="CT250" s="129"/>
      <c r="CU250" s="129"/>
      <c r="CV250" s="129"/>
      <c r="CW250" s="129"/>
      <c r="CX250" s="129"/>
      <c r="CY250" s="129"/>
      <c r="CZ250" s="129"/>
      <c r="DA250" s="129"/>
      <c r="DB250" s="129"/>
      <c r="DC250" s="129"/>
      <c r="DD250" s="129"/>
      <c r="DE250" s="129"/>
      <c r="DF250" s="129"/>
      <c r="DG250" s="129"/>
      <c r="DH250" s="129"/>
      <c r="DI250" s="129"/>
      <c r="DJ250" s="129"/>
      <c r="DK250" s="129"/>
      <c r="DL250" s="129"/>
      <c r="DM250" s="129"/>
      <c r="DN250" s="129"/>
      <c r="DO250" s="129"/>
      <c r="DP250" s="129"/>
      <c r="DQ250" s="129"/>
      <c r="DR250" s="129"/>
      <c r="DS250" s="129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29"/>
      <c r="ED250" s="129"/>
      <c r="EE250" s="129"/>
      <c r="EF250" s="129"/>
      <c r="EG250" s="129"/>
      <c r="EH250" s="129"/>
      <c r="EI250" s="129"/>
      <c r="EJ250" s="129"/>
      <c r="EK250" s="129"/>
      <c r="EL250" s="129"/>
      <c r="EM250" s="129"/>
      <c r="EN250" s="129"/>
      <c r="EO250" s="129"/>
      <c r="EP250" s="129"/>
      <c r="EQ250" s="129"/>
      <c r="ER250" s="129"/>
      <c r="ES250" s="129"/>
      <c r="ET250" s="129"/>
      <c r="EU250" s="129"/>
      <c r="EV250" s="129"/>
      <c r="EW250" s="129"/>
      <c r="EX250" s="129"/>
      <c r="EY250" s="129"/>
      <c r="EZ250" s="129"/>
      <c r="FA250" s="129"/>
      <c r="FB250" s="129"/>
      <c r="FC250" s="129"/>
      <c r="FD250" s="129"/>
      <c r="FE250" s="129"/>
    </row>
    <row r="251" spans="1:161" ht="13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29"/>
      <c r="BY251" s="129"/>
      <c r="BZ251" s="129"/>
      <c r="CA251" s="129"/>
      <c r="CB251" s="129"/>
      <c r="CC251" s="129"/>
      <c r="CD251" s="129"/>
      <c r="CE251" s="129"/>
      <c r="CF251" s="129"/>
      <c r="CG251" s="129"/>
      <c r="CH251" s="129"/>
      <c r="CI251" s="129"/>
      <c r="CJ251" s="129"/>
      <c r="CK251" s="129"/>
      <c r="CL251" s="129"/>
      <c r="CM251" s="129"/>
      <c r="CN251" s="129"/>
      <c r="CO251" s="129"/>
      <c r="CP251" s="129"/>
      <c r="CQ251" s="129"/>
      <c r="CR251" s="129"/>
      <c r="CS251" s="129"/>
      <c r="CT251" s="129"/>
      <c r="CU251" s="129"/>
      <c r="CV251" s="129"/>
      <c r="CW251" s="129"/>
      <c r="CX251" s="129"/>
      <c r="CY251" s="129"/>
      <c r="CZ251" s="129"/>
      <c r="DA251" s="129"/>
      <c r="DB251" s="129"/>
      <c r="DC251" s="129"/>
      <c r="DD251" s="129"/>
      <c r="DE251" s="129"/>
      <c r="DF251" s="129"/>
      <c r="DG251" s="129"/>
      <c r="DH251" s="129"/>
      <c r="DI251" s="129"/>
      <c r="DJ251" s="129"/>
      <c r="DK251" s="129"/>
      <c r="DL251" s="129"/>
      <c r="DM251" s="129"/>
      <c r="DN251" s="129"/>
      <c r="DO251" s="129"/>
      <c r="DP251" s="129"/>
      <c r="DQ251" s="129"/>
      <c r="DR251" s="129"/>
      <c r="DS251" s="129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29"/>
      <c r="ED251" s="129"/>
      <c r="EE251" s="129"/>
      <c r="EF251" s="129"/>
      <c r="EG251" s="129"/>
      <c r="EH251" s="129"/>
      <c r="EI251" s="129"/>
      <c r="EJ251" s="129"/>
      <c r="EK251" s="129"/>
      <c r="EL251" s="129"/>
      <c r="EM251" s="129"/>
      <c r="EN251" s="129"/>
      <c r="EO251" s="129"/>
      <c r="EP251" s="129"/>
      <c r="EQ251" s="129"/>
      <c r="ER251" s="129"/>
      <c r="ES251" s="129"/>
      <c r="ET251" s="129"/>
      <c r="EU251" s="129"/>
      <c r="EV251" s="129"/>
      <c r="EW251" s="129"/>
      <c r="EX251" s="129"/>
      <c r="EY251" s="129"/>
      <c r="EZ251" s="129"/>
      <c r="FA251" s="129"/>
      <c r="FB251" s="129"/>
      <c r="FC251" s="129"/>
      <c r="FD251" s="129"/>
      <c r="FE251" s="129"/>
    </row>
    <row r="252" spans="1:161" ht="13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29"/>
      <c r="BY252" s="129"/>
      <c r="BZ252" s="129"/>
      <c r="CA252" s="129"/>
      <c r="CB252" s="129"/>
      <c r="CC252" s="129"/>
      <c r="CD252" s="129"/>
      <c r="CE252" s="129"/>
      <c r="CF252" s="129"/>
      <c r="CG252" s="129"/>
      <c r="CH252" s="129"/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29"/>
      <c r="CS252" s="129"/>
      <c r="CT252" s="129"/>
      <c r="CU252" s="129"/>
      <c r="CV252" s="129"/>
      <c r="CW252" s="129"/>
      <c r="CX252" s="129"/>
      <c r="CY252" s="129"/>
      <c r="CZ252" s="129"/>
      <c r="DA252" s="129"/>
      <c r="DB252" s="129"/>
      <c r="DC252" s="129"/>
      <c r="DD252" s="129"/>
      <c r="DE252" s="129"/>
      <c r="DF252" s="129"/>
      <c r="DG252" s="129"/>
      <c r="DH252" s="129"/>
      <c r="DI252" s="129"/>
      <c r="DJ252" s="129"/>
      <c r="DK252" s="129"/>
      <c r="DL252" s="129"/>
      <c r="DM252" s="129"/>
      <c r="DN252" s="129"/>
      <c r="DO252" s="129"/>
      <c r="DP252" s="129"/>
      <c r="DQ252" s="129"/>
      <c r="DR252" s="129"/>
      <c r="DS252" s="129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29"/>
      <c r="ED252" s="129"/>
      <c r="EE252" s="129"/>
      <c r="EF252" s="129"/>
      <c r="EG252" s="129"/>
      <c r="EH252" s="129"/>
      <c r="EI252" s="129"/>
      <c r="EJ252" s="129"/>
      <c r="EK252" s="129"/>
      <c r="EL252" s="129"/>
      <c r="EM252" s="129"/>
      <c r="EN252" s="129"/>
      <c r="EO252" s="129"/>
      <c r="EP252" s="129"/>
      <c r="EQ252" s="129"/>
      <c r="ER252" s="129"/>
      <c r="ES252" s="129"/>
      <c r="ET252" s="129"/>
      <c r="EU252" s="129"/>
      <c r="EV252" s="129"/>
      <c r="EW252" s="129"/>
      <c r="EX252" s="129"/>
      <c r="EY252" s="129"/>
      <c r="EZ252" s="129"/>
      <c r="FA252" s="129"/>
      <c r="FB252" s="129"/>
      <c r="FC252" s="129"/>
      <c r="FD252" s="129"/>
      <c r="FE252" s="129"/>
    </row>
    <row r="253" spans="1:161" ht="13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29"/>
      <c r="BZ253" s="129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29"/>
      <c r="CS253" s="129"/>
      <c r="CT253" s="129"/>
      <c r="CU253" s="129"/>
      <c r="CV253" s="129"/>
      <c r="CW253" s="129"/>
      <c r="CX253" s="129"/>
      <c r="CY253" s="129"/>
      <c r="CZ253" s="129"/>
      <c r="DA253" s="129"/>
      <c r="DB253" s="129"/>
      <c r="DC253" s="129"/>
      <c r="DD253" s="129"/>
      <c r="DE253" s="129"/>
      <c r="DF253" s="129"/>
      <c r="DG253" s="129"/>
      <c r="DH253" s="129"/>
      <c r="DI253" s="129"/>
      <c r="DJ253" s="129"/>
      <c r="DK253" s="129"/>
      <c r="DL253" s="129"/>
      <c r="DM253" s="129"/>
      <c r="DN253" s="129"/>
      <c r="DO253" s="129"/>
      <c r="DP253" s="129"/>
      <c r="DQ253" s="129"/>
      <c r="DR253" s="129"/>
      <c r="DS253" s="129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29"/>
      <c r="ED253" s="129"/>
      <c r="EE253" s="129"/>
      <c r="EF253" s="129"/>
      <c r="EG253" s="129"/>
      <c r="EH253" s="129"/>
      <c r="EI253" s="129"/>
      <c r="EJ253" s="129"/>
      <c r="EK253" s="129"/>
      <c r="EL253" s="129"/>
      <c r="EM253" s="129"/>
      <c r="EN253" s="129"/>
      <c r="EO253" s="129"/>
      <c r="EP253" s="129"/>
      <c r="EQ253" s="129"/>
      <c r="ER253" s="129"/>
      <c r="ES253" s="129"/>
      <c r="ET253" s="129"/>
      <c r="EU253" s="129"/>
      <c r="EV253" s="129"/>
      <c r="EW253" s="129"/>
      <c r="EX253" s="129"/>
      <c r="EY253" s="129"/>
      <c r="EZ253" s="129"/>
      <c r="FA253" s="129"/>
      <c r="FB253" s="129"/>
      <c r="FC253" s="129"/>
      <c r="FD253" s="129"/>
      <c r="FE253" s="129"/>
    </row>
    <row r="254" spans="1:161" ht="13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29"/>
      <c r="BY254" s="129"/>
      <c r="BZ254" s="129"/>
      <c r="CA254" s="129"/>
      <c r="CB254" s="129"/>
      <c r="CC254" s="129"/>
      <c r="CD254" s="129"/>
      <c r="CE254" s="129"/>
      <c r="CF254" s="129"/>
      <c r="CG254" s="129"/>
      <c r="CH254" s="129"/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29"/>
      <c r="CS254" s="129"/>
      <c r="CT254" s="129"/>
      <c r="CU254" s="129"/>
      <c r="CV254" s="129"/>
      <c r="CW254" s="129"/>
      <c r="CX254" s="129"/>
      <c r="CY254" s="129"/>
      <c r="CZ254" s="129"/>
      <c r="DA254" s="129"/>
      <c r="DB254" s="129"/>
      <c r="DC254" s="129"/>
      <c r="DD254" s="129"/>
      <c r="DE254" s="129"/>
      <c r="DF254" s="129"/>
      <c r="DG254" s="129"/>
      <c r="DH254" s="129"/>
      <c r="DI254" s="129"/>
      <c r="DJ254" s="129"/>
      <c r="DK254" s="129"/>
      <c r="DL254" s="129"/>
      <c r="DM254" s="129"/>
      <c r="DN254" s="129"/>
      <c r="DO254" s="129"/>
      <c r="DP254" s="129"/>
      <c r="DQ254" s="129"/>
      <c r="DR254" s="129"/>
      <c r="DS254" s="129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29"/>
      <c r="ED254" s="129"/>
      <c r="EE254" s="129"/>
      <c r="EF254" s="129"/>
      <c r="EG254" s="129"/>
      <c r="EH254" s="129"/>
      <c r="EI254" s="129"/>
      <c r="EJ254" s="129"/>
      <c r="EK254" s="129"/>
      <c r="EL254" s="129"/>
      <c r="EM254" s="129"/>
      <c r="EN254" s="129"/>
      <c r="EO254" s="129"/>
      <c r="EP254" s="129"/>
      <c r="EQ254" s="129"/>
      <c r="ER254" s="129"/>
      <c r="ES254" s="129"/>
      <c r="ET254" s="129"/>
      <c r="EU254" s="129"/>
      <c r="EV254" s="129"/>
      <c r="EW254" s="129"/>
      <c r="EX254" s="129"/>
      <c r="EY254" s="129"/>
      <c r="EZ254" s="129"/>
      <c r="FA254" s="129"/>
      <c r="FB254" s="129"/>
      <c r="FC254" s="129"/>
      <c r="FD254" s="129"/>
      <c r="FE254" s="129"/>
    </row>
    <row r="255" spans="1:161" ht="13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29"/>
      <c r="BY255" s="129"/>
      <c r="BZ255" s="129"/>
      <c r="CA255" s="129"/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29"/>
      <c r="CS255" s="129"/>
      <c r="CT255" s="129"/>
      <c r="CU255" s="129"/>
      <c r="CV255" s="129"/>
      <c r="CW255" s="129"/>
      <c r="CX255" s="129"/>
      <c r="CY255" s="129"/>
      <c r="CZ255" s="129"/>
      <c r="DA255" s="129"/>
      <c r="DB255" s="129"/>
      <c r="DC255" s="129"/>
      <c r="DD255" s="129"/>
      <c r="DE255" s="129"/>
      <c r="DF255" s="129"/>
      <c r="DG255" s="129"/>
      <c r="DH255" s="129"/>
      <c r="DI255" s="129"/>
      <c r="DJ255" s="129"/>
      <c r="DK255" s="129"/>
      <c r="DL255" s="129"/>
      <c r="DM255" s="129"/>
      <c r="DN255" s="129"/>
      <c r="DO255" s="129"/>
      <c r="DP255" s="129"/>
      <c r="DQ255" s="129"/>
      <c r="DR255" s="129"/>
      <c r="DS255" s="129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29"/>
      <c r="ED255" s="129"/>
      <c r="EE255" s="129"/>
      <c r="EF255" s="129"/>
      <c r="EG255" s="129"/>
      <c r="EH255" s="129"/>
      <c r="EI255" s="129"/>
      <c r="EJ255" s="129"/>
      <c r="EK255" s="129"/>
      <c r="EL255" s="129"/>
      <c r="EM255" s="129"/>
      <c r="EN255" s="129"/>
      <c r="EO255" s="129"/>
      <c r="EP255" s="129"/>
      <c r="EQ255" s="129"/>
      <c r="ER255" s="129"/>
      <c r="ES255" s="129"/>
      <c r="ET255" s="129"/>
      <c r="EU255" s="129"/>
      <c r="EV255" s="129"/>
      <c r="EW255" s="129"/>
      <c r="EX255" s="129"/>
      <c r="EY255" s="129"/>
      <c r="EZ255" s="129"/>
      <c r="FA255" s="129"/>
      <c r="FB255" s="129"/>
      <c r="FC255" s="129"/>
      <c r="FD255" s="129"/>
      <c r="FE255" s="129"/>
    </row>
    <row r="256" spans="1:161" ht="13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29"/>
      <c r="BY256" s="129"/>
      <c r="BZ256" s="129"/>
      <c r="CA256" s="129"/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29"/>
      <c r="CS256" s="129"/>
      <c r="CT256" s="129"/>
      <c r="CU256" s="129"/>
      <c r="CV256" s="129"/>
      <c r="CW256" s="129"/>
      <c r="CX256" s="129"/>
      <c r="CY256" s="129"/>
      <c r="CZ256" s="129"/>
      <c r="DA256" s="129"/>
      <c r="DB256" s="129"/>
      <c r="DC256" s="129"/>
      <c r="DD256" s="129"/>
      <c r="DE256" s="129"/>
      <c r="DF256" s="129"/>
      <c r="DG256" s="129"/>
      <c r="DH256" s="129"/>
      <c r="DI256" s="129"/>
      <c r="DJ256" s="129"/>
      <c r="DK256" s="129"/>
      <c r="DL256" s="129"/>
      <c r="DM256" s="129"/>
      <c r="DN256" s="129"/>
      <c r="DO256" s="129"/>
      <c r="DP256" s="129"/>
      <c r="DQ256" s="129"/>
      <c r="DR256" s="129"/>
      <c r="DS256" s="129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29"/>
      <c r="ED256" s="129"/>
      <c r="EE256" s="129"/>
      <c r="EF256" s="129"/>
      <c r="EG256" s="129"/>
      <c r="EH256" s="129"/>
      <c r="EI256" s="129"/>
      <c r="EJ256" s="129"/>
      <c r="EK256" s="129"/>
      <c r="EL256" s="129"/>
      <c r="EM256" s="129"/>
      <c r="EN256" s="129"/>
      <c r="EO256" s="129"/>
      <c r="EP256" s="129"/>
      <c r="EQ256" s="129"/>
      <c r="ER256" s="129"/>
      <c r="ES256" s="129"/>
      <c r="ET256" s="129"/>
      <c r="EU256" s="129"/>
      <c r="EV256" s="129"/>
      <c r="EW256" s="129"/>
      <c r="EX256" s="129"/>
      <c r="EY256" s="129"/>
      <c r="EZ256" s="129"/>
      <c r="FA256" s="129"/>
      <c r="FB256" s="129"/>
      <c r="FC256" s="129"/>
      <c r="FD256" s="129"/>
      <c r="FE256" s="129"/>
    </row>
    <row r="257" spans="1:161" ht="13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29"/>
      <c r="BY257" s="129"/>
      <c r="BZ257" s="129"/>
      <c r="CA257" s="129"/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29"/>
      <c r="CS257" s="129"/>
      <c r="CT257" s="129"/>
      <c r="CU257" s="129"/>
      <c r="CV257" s="129"/>
      <c r="CW257" s="129"/>
      <c r="CX257" s="129"/>
      <c r="CY257" s="129"/>
      <c r="CZ257" s="129"/>
      <c r="DA257" s="129"/>
      <c r="DB257" s="129"/>
      <c r="DC257" s="129"/>
      <c r="DD257" s="129"/>
      <c r="DE257" s="129"/>
      <c r="DF257" s="129"/>
      <c r="DG257" s="129"/>
      <c r="DH257" s="129"/>
      <c r="DI257" s="129"/>
      <c r="DJ257" s="129"/>
      <c r="DK257" s="129"/>
      <c r="DL257" s="129"/>
      <c r="DM257" s="129"/>
      <c r="DN257" s="129"/>
      <c r="DO257" s="129"/>
      <c r="DP257" s="129"/>
      <c r="DQ257" s="129"/>
      <c r="DR257" s="129"/>
      <c r="DS257" s="129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29"/>
      <c r="ED257" s="129"/>
      <c r="EE257" s="129"/>
      <c r="EF257" s="129"/>
      <c r="EG257" s="129"/>
      <c r="EH257" s="129"/>
      <c r="EI257" s="129"/>
      <c r="EJ257" s="129"/>
      <c r="EK257" s="129"/>
      <c r="EL257" s="129"/>
      <c r="EM257" s="129"/>
      <c r="EN257" s="129"/>
      <c r="EO257" s="129"/>
      <c r="EP257" s="129"/>
      <c r="EQ257" s="129"/>
      <c r="ER257" s="129"/>
      <c r="ES257" s="129"/>
      <c r="ET257" s="129"/>
      <c r="EU257" s="129"/>
      <c r="EV257" s="129"/>
      <c r="EW257" s="129"/>
      <c r="EX257" s="129"/>
      <c r="EY257" s="129"/>
      <c r="EZ257" s="129"/>
      <c r="FA257" s="129"/>
      <c r="FB257" s="129"/>
      <c r="FC257" s="129"/>
      <c r="FD257" s="129"/>
      <c r="FE257" s="129"/>
    </row>
    <row r="258" spans="1:161" ht="13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29"/>
      <c r="BY258" s="129"/>
      <c r="BZ258" s="129"/>
      <c r="CA258" s="129"/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29"/>
      <c r="CO258" s="129"/>
      <c r="CP258" s="129"/>
      <c r="CQ258" s="129"/>
      <c r="CR258" s="129"/>
      <c r="CS258" s="129"/>
      <c r="CT258" s="129"/>
      <c r="CU258" s="129"/>
      <c r="CV258" s="129"/>
      <c r="CW258" s="129"/>
      <c r="CX258" s="129"/>
      <c r="CY258" s="129"/>
      <c r="CZ258" s="129"/>
      <c r="DA258" s="129"/>
      <c r="DB258" s="129"/>
      <c r="DC258" s="129"/>
      <c r="DD258" s="129"/>
      <c r="DE258" s="129"/>
      <c r="DF258" s="129"/>
      <c r="DG258" s="129"/>
      <c r="DH258" s="129"/>
      <c r="DI258" s="129"/>
      <c r="DJ258" s="129"/>
      <c r="DK258" s="129"/>
      <c r="DL258" s="129"/>
      <c r="DM258" s="129"/>
      <c r="DN258" s="129"/>
      <c r="DO258" s="129"/>
      <c r="DP258" s="129"/>
      <c r="DQ258" s="129"/>
      <c r="DR258" s="129"/>
      <c r="DS258" s="129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29"/>
      <c r="ED258" s="129"/>
      <c r="EE258" s="129"/>
      <c r="EF258" s="129"/>
      <c r="EG258" s="129"/>
      <c r="EH258" s="129"/>
      <c r="EI258" s="129"/>
      <c r="EJ258" s="129"/>
      <c r="EK258" s="129"/>
      <c r="EL258" s="129"/>
      <c r="EM258" s="129"/>
      <c r="EN258" s="129"/>
      <c r="EO258" s="129"/>
      <c r="EP258" s="129"/>
      <c r="EQ258" s="129"/>
      <c r="ER258" s="129"/>
      <c r="ES258" s="129"/>
      <c r="ET258" s="129"/>
      <c r="EU258" s="129"/>
      <c r="EV258" s="129"/>
      <c r="EW258" s="129"/>
      <c r="EX258" s="129"/>
      <c r="EY258" s="129"/>
      <c r="EZ258" s="129"/>
      <c r="FA258" s="129"/>
      <c r="FB258" s="129"/>
      <c r="FC258" s="129"/>
      <c r="FD258" s="129"/>
      <c r="FE258" s="129"/>
    </row>
    <row r="259" spans="1:161" ht="13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29"/>
      <c r="BY259" s="129"/>
      <c r="BZ259" s="129"/>
      <c r="CA259" s="129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29"/>
      <c r="CO259" s="129"/>
      <c r="CP259" s="129"/>
      <c r="CQ259" s="129"/>
      <c r="CR259" s="129"/>
      <c r="CS259" s="129"/>
      <c r="CT259" s="129"/>
      <c r="CU259" s="129"/>
      <c r="CV259" s="129"/>
      <c r="CW259" s="129"/>
      <c r="CX259" s="129"/>
      <c r="CY259" s="129"/>
      <c r="CZ259" s="129"/>
      <c r="DA259" s="129"/>
      <c r="DB259" s="129"/>
      <c r="DC259" s="129"/>
      <c r="DD259" s="129"/>
      <c r="DE259" s="129"/>
      <c r="DF259" s="129"/>
      <c r="DG259" s="129"/>
      <c r="DH259" s="129"/>
      <c r="DI259" s="129"/>
      <c r="DJ259" s="129"/>
      <c r="DK259" s="129"/>
      <c r="DL259" s="129"/>
      <c r="DM259" s="129"/>
      <c r="DN259" s="129"/>
      <c r="DO259" s="129"/>
      <c r="DP259" s="129"/>
      <c r="DQ259" s="129"/>
      <c r="DR259" s="129"/>
      <c r="DS259" s="129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29"/>
      <c r="ED259" s="129"/>
      <c r="EE259" s="129"/>
      <c r="EF259" s="129"/>
      <c r="EG259" s="129"/>
      <c r="EH259" s="129"/>
      <c r="EI259" s="129"/>
      <c r="EJ259" s="129"/>
      <c r="EK259" s="129"/>
      <c r="EL259" s="129"/>
      <c r="EM259" s="129"/>
      <c r="EN259" s="129"/>
      <c r="EO259" s="129"/>
      <c r="EP259" s="129"/>
      <c r="EQ259" s="129"/>
      <c r="ER259" s="129"/>
      <c r="ES259" s="129"/>
      <c r="ET259" s="129"/>
      <c r="EU259" s="129"/>
      <c r="EV259" s="129"/>
      <c r="EW259" s="129"/>
      <c r="EX259" s="129"/>
      <c r="EY259" s="129"/>
      <c r="EZ259" s="129"/>
      <c r="FA259" s="129"/>
      <c r="FB259" s="129"/>
      <c r="FC259" s="129"/>
      <c r="FD259" s="129"/>
      <c r="FE259" s="129"/>
    </row>
    <row r="260" spans="1:161" ht="13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29"/>
      <c r="BY260" s="129"/>
      <c r="BZ260" s="129"/>
      <c r="CA260" s="129"/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29"/>
      <c r="CO260" s="129"/>
      <c r="CP260" s="129"/>
      <c r="CQ260" s="129"/>
      <c r="CR260" s="129"/>
      <c r="CS260" s="129"/>
      <c r="CT260" s="129"/>
      <c r="CU260" s="129"/>
      <c r="CV260" s="129"/>
      <c r="CW260" s="129"/>
      <c r="CX260" s="129"/>
      <c r="CY260" s="129"/>
      <c r="CZ260" s="129"/>
      <c r="DA260" s="129"/>
      <c r="DB260" s="129"/>
      <c r="DC260" s="129"/>
      <c r="DD260" s="129"/>
      <c r="DE260" s="129"/>
      <c r="DF260" s="129"/>
      <c r="DG260" s="129"/>
      <c r="DH260" s="129"/>
      <c r="DI260" s="129"/>
      <c r="DJ260" s="129"/>
      <c r="DK260" s="129"/>
      <c r="DL260" s="129"/>
      <c r="DM260" s="129"/>
      <c r="DN260" s="129"/>
      <c r="DO260" s="129"/>
      <c r="DP260" s="129"/>
      <c r="DQ260" s="129"/>
      <c r="DR260" s="129"/>
      <c r="DS260" s="129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29"/>
      <c r="ED260" s="129"/>
      <c r="EE260" s="129"/>
      <c r="EF260" s="129"/>
      <c r="EG260" s="129"/>
      <c r="EH260" s="129"/>
      <c r="EI260" s="129"/>
      <c r="EJ260" s="129"/>
      <c r="EK260" s="129"/>
      <c r="EL260" s="129"/>
      <c r="EM260" s="129"/>
      <c r="EN260" s="129"/>
      <c r="EO260" s="129"/>
      <c r="EP260" s="129"/>
      <c r="EQ260" s="129"/>
      <c r="ER260" s="129"/>
      <c r="ES260" s="129"/>
      <c r="ET260" s="129"/>
      <c r="EU260" s="129"/>
      <c r="EV260" s="129"/>
      <c r="EW260" s="129"/>
      <c r="EX260" s="129"/>
      <c r="EY260" s="129"/>
      <c r="EZ260" s="129"/>
      <c r="FA260" s="129"/>
      <c r="FB260" s="129"/>
      <c r="FC260" s="129"/>
      <c r="FD260" s="129"/>
      <c r="FE260" s="129"/>
    </row>
    <row r="261" spans="1:161" ht="13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29"/>
      <c r="BY261" s="129"/>
      <c r="BZ261" s="129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29"/>
      <c r="CO261" s="129"/>
      <c r="CP261" s="129"/>
      <c r="CQ261" s="129"/>
      <c r="CR261" s="129"/>
      <c r="CS261" s="129"/>
      <c r="CT261" s="129"/>
      <c r="CU261" s="129"/>
      <c r="CV261" s="129"/>
      <c r="CW261" s="129"/>
      <c r="CX261" s="129"/>
      <c r="CY261" s="129"/>
      <c r="CZ261" s="129"/>
      <c r="DA261" s="129"/>
      <c r="DB261" s="129"/>
      <c r="DC261" s="129"/>
      <c r="DD261" s="129"/>
      <c r="DE261" s="129"/>
      <c r="DF261" s="129"/>
      <c r="DG261" s="129"/>
      <c r="DH261" s="129"/>
      <c r="DI261" s="129"/>
      <c r="DJ261" s="129"/>
      <c r="DK261" s="129"/>
      <c r="DL261" s="129"/>
      <c r="DM261" s="129"/>
      <c r="DN261" s="129"/>
      <c r="DO261" s="129"/>
      <c r="DP261" s="129"/>
      <c r="DQ261" s="129"/>
      <c r="DR261" s="129"/>
      <c r="DS261" s="129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29"/>
      <c r="ED261" s="129"/>
      <c r="EE261" s="129"/>
      <c r="EF261" s="129"/>
      <c r="EG261" s="129"/>
      <c r="EH261" s="129"/>
      <c r="EI261" s="129"/>
      <c r="EJ261" s="129"/>
      <c r="EK261" s="129"/>
      <c r="EL261" s="129"/>
      <c r="EM261" s="129"/>
      <c r="EN261" s="129"/>
      <c r="EO261" s="129"/>
      <c r="EP261" s="129"/>
      <c r="EQ261" s="129"/>
      <c r="ER261" s="129"/>
      <c r="ES261" s="129"/>
      <c r="ET261" s="129"/>
      <c r="EU261" s="129"/>
      <c r="EV261" s="129"/>
      <c r="EW261" s="129"/>
      <c r="EX261" s="129"/>
      <c r="EY261" s="129"/>
      <c r="EZ261" s="129"/>
      <c r="FA261" s="129"/>
      <c r="FB261" s="129"/>
      <c r="FC261" s="129"/>
      <c r="FD261" s="129"/>
      <c r="FE261" s="129"/>
    </row>
    <row r="262" spans="1:161" ht="1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29"/>
      <c r="BY262" s="129"/>
      <c r="BZ262" s="129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29"/>
      <c r="CO262" s="129"/>
      <c r="CP262" s="129"/>
      <c r="CQ262" s="129"/>
      <c r="CR262" s="129"/>
      <c r="CS262" s="129"/>
      <c r="CT262" s="129"/>
      <c r="CU262" s="129"/>
      <c r="CV262" s="129"/>
      <c r="CW262" s="129"/>
      <c r="CX262" s="129"/>
      <c r="CY262" s="129"/>
      <c r="CZ262" s="129"/>
      <c r="DA262" s="129"/>
      <c r="DB262" s="129"/>
      <c r="DC262" s="129"/>
      <c r="DD262" s="129"/>
      <c r="DE262" s="129"/>
      <c r="DF262" s="129"/>
      <c r="DG262" s="129"/>
      <c r="DH262" s="129"/>
      <c r="DI262" s="129"/>
      <c r="DJ262" s="129"/>
      <c r="DK262" s="129"/>
      <c r="DL262" s="129"/>
      <c r="DM262" s="129"/>
      <c r="DN262" s="129"/>
      <c r="DO262" s="129"/>
      <c r="DP262" s="129"/>
      <c r="DQ262" s="129"/>
      <c r="DR262" s="129"/>
      <c r="DS262" s="129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29"/>
      <c r="ED262" s="129"/>
      <c r="EE262" s="129"/>
      <c r="EF262" s="129"/>
      <c r="EG262" s="129"/>
      <c r="EH262" s="129"/>
      <c r="EI262" s="129"/>
      <c r="EJ262" s="129"/>
      <c r="EK262" s="129"/>
      <c r="EL262" s="129"/>
      <c r="EM262" s="129"/>
      <c r="EN262" s="129"/>
      <c r="EO262" s="129"/>
      <c r="EP262" s="129"/>
      <c r="EQ262" s="129"/>
      <c r="ER262" s="129"/>
      <c r="ES262" s="129"/>
      <c r="ET262" s="129"/>
      <c r="EU262" s="129"/>
      <c r="EV262" s="129"/>
      <c r="EW262" s="129"/>
      <c r="EX262" s="129"/>
      <c r="EY262" s="129"/>
      <c r="EZ262" s="129"/>
      <c r="FA262" s="129"/>
      <c r="FB262" s="129"/>
      <c r="FC262" s="129"/>
      <c r="FD262" s="129"/>
      <c r="FE262" s="129"/>
    </row>
    <row r="263" spans="1:161" ht="13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  <c r="BQ263" s="129"/>
      <c r="BR263" s="129"/>
      <c r="BS263" s="129"/>
      <c r="BT263" s="129"/>
      <c r="BU263" s="129"/>
      <c r="BV263" s="129"/>
      <c r="BW263" s="129"/>
      <c r="BX263" s="129"/>
      <c r="BY263" s="129"/>
      <c r="BZ263" s="129"/>
      <c r="CA263" s="129"/>
      <c r="CB263" s="129"/>
      <c r="CC263" s="129"/>
      <c r="CD263" s="129"/>
      <c r="CE263" s="129"/>
      <c r="CF263" s="129"/>
      <c r="CG263" s="129"/>
      <c r="CH263" s="129"/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29"/>
      <c r="CS263" s="129"/>
      <c r="CT263" s="129"/>
      <c r="CU263" s="129"/>
      <c r="CV263" s="129"/>
      <c r="CW263" s="129"/>
      <c r="CX263" s="129"/>
      <c r="CY263" s="129"/>
      <c r="CZ263" s="129"/>
      <c r="DA263" s="129"/>
      <c r="DB263" s="129"/>
      <c r="DC263" s="129"/>
      <c r="DD263" s="129"/>
      <c r="DE263" s="129"/>
      <c r="DF263" s="129"/>
      <c r="DG263" s="129"/>
      <c r="DH263" s="129"/>
      <c r="DI263" s="129"/>
      <c r="DJ263" s="129"/>
      <c r="DK263" s="129"/>
      <c r="DL263" s="129"/>
      <c r="DM263" s="129"/>
      <c r="DN263" s="129"/>
      <c r="DO263" s="129"/>
      <c r="DP263" s="129"/>
      <c r="DQ263" s="129"/>
      <c r="DR263" s="129"/>
      <c r="DS263" s="129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29"/>
      <c r="ED263" s="129"/>
      <c r="EE263" s="129"/>
      <c r="EF263" s="129"/>
      <c r="EG263" s="129"/>
      <c r="EH263" s="129"/>
      <c r="EI263" s="129"/>
      <c r="EJ263" s="129"/>
      <c r="EK263" s="129"/>
      <c r="EL263" s="129"/>
      <c r="EM263" s="129"/>
      <c r="EN263" s="129"/>
      <c r="EO263" s="129"/>
      <c r="EP263" s="129"/>
      <c r="EQ263" s="129"/>
      <c r="ER263" s="129"/>
      <c r="ES263" s="129"/>
      <c r="ET263" s="129"/>
      <c r="EU263" s="129"/>
      <c r="EV263" s="129"/>
      <c r="EW263" s="129"/>
      <c r="EX263" s="129"/>
      <c r="EY263" s="129"/>
      <c r="EZ263" s="129"/>
      <c r="FA263" s="129"/>
      <c r="FB263" s="129"/>
      <c r="FC263" s="129"/>
      <c r="FD263" s="129"/>
      <c r="FE263" s="129"/>
    </row>
    <row r="264" spans="1:161" ht="13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29"/>
      <c r="CS264" s="129"/>
      <c r="CT264" s="129"/>
      <c r="CU264" s="129"/>
      <c r="CV264" s="129"/>
      <c r="CW264" s="129"/>
      <c r="CX264" s="129"/>
      <c r="CY264" s="129"/>
      <c r="CZ264" s="129"/>
      <c r="DA264" s="129"/>
      <c r="DB264" s="129"/>
      <c r="DC264" s="129"/>
      <c r="DD264" s="129"/>
      <c r="DE264" s="129"/>
      <c r="DF264" s="129"/>
      <c r="DG264" s="129"/>
      <c r="DH264" s="129"/>
      <c r="DI264" s="129"/>
      <c r="DJ264" s="129"/>
      <c r="DK264" s="129"/>
      <c r="DL264" s="129"/>
      <c r="DM264" s="129"/>
      <c r="DN264" s="129"/>
      <c r="DO264" s="129"/>
      <c r="DP264" s="129"/>
      <c r="DQ264" s="129"/>
      <c r="DR264" s="129"/>
      <c r="DS264" s="129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29"/>
      <c r="ED264" s="129"/>
      <c r="EE264" s="129"/>
      <c r="EF264" s="129"/>
      <c r="EG264" s="129"/>
      <c r="EH264" s="129"/>
      <c r="EI264" s="129"/>
      <c r="EJ264" s="129"/>
      <c r="EK264" s="129"/>
      <c r="EL264" s="129"/>
      <c r="EM264" s="129"/>
      <c r="EN264" s="129"/>
      <c r="EO264" s="129"/>
      <c r="EP264" s="129"/>
      <c r="EQ264" s="129"/>
      <c r="ER264" s="129"/>
      <c r="ES264" s="129"/>
      <c r="ET264" s="129"/>
      <c r="EU264" s="129"/>
      <c r="EV264" s="129"/>
      <c r="EW264" s="129"/>
      <c r="EX264" s="129"/>
      <c r="EY264" s="129"/>
      <c r="EZ264" s="129"/>
      <c r="FA264" s="129"/>
      <c r="FB264" s="129"/>
      <c r="FC264" s="129"/>
      <c r="FD264" s="129"/>
      <c r="FE264" s="129"/>
    </row>
    <row r="265" spans="1:161" ht="13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29"/>
      <c r="BZ265" s="129"/>
      <c r="CA265" s="129"/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29"/>
      <c r="CS265" s="129"/>
      <c r="CT265" s="129"/>
      <c r="CU265" s="129"/>
      <c r="CV265" s="129"/>
      <c r="CW265" s="129"/>
      <c r="CX265" s="129"/>
      <c r="CY265" s="129"/>
      <c r="CZ265" s="129"/>
      <c r="DA265" s="129"/>
      <c r="DB265" s="129"/>
      <c r="DC265" s="129"/>
      <c r="DD265" s="129"/>
      <c r="DE265" s="129"/>
      <c r="DF265" s="129"/>
      <c r="DG265" s="129"/>
      <c r="DH265" s="129"/>
      <c r="DI265" s="129"/>
      <c r="DJ265" s="129"/>
      <c r="DK265" s="129"/>
      <c r="DL265" s="129"/>
      <c r="DM265" s="129"/>
      <c r="DN265" s="129"/>
      <c r="DO265" s="129"/>
      <c r="DP265" s="129"/>
      <c r="DQ265" s="129"/>
      <c r="DR265" s="129"/>
      <c r="DS265" s="129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29"/>
      <c r="ED265" s="129"/>
      <c r="EE265" s="129"/>
      <c r="EF265" s="129"/>
      <c r="EG265" s="129"/>
      <c r="EH265" s="129"/>
      <c r="EI265" s="129"/>
      <c r="EJ265" s="129"/>
      <c r="EK265" s="129"/>
      <c r="EL265" s="129"/>
      <c r="EM265" s="129"/>
      <c r="EN265" s="129"/>
      <c r="EO265" s="129"/>
      <c r="EP265" s="129"/>
      <c r="EQ265" s="129"/>
      <c r="ER265" s="129"/>
      <c r="ES265" s="129"/>
      <c r="ET265" s="129"/>
      <c r="EU265" s="129"/>
      <c r="EV265" s="129"/>
      <c r="EW265" s="129"/>
      <c r="EX265" s="129"/>
      <c r="EY265" s="129"/>
      <c r="EZ265" s="129"/>
      <c r="FA265" s="129"/>
      <c r="FB265" s="129"/>
      <c r="FC265" s="129"/>
      <c r="FD265" s="129"/>
      <c r="FE265" s="129"/>
    </row>
    <row r="266" spans="1:161" ht="13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29"/>
      <c r="BY266" s="129"/>
      <c r="BZ266" s="129"/>
      <c r="CA266" s="129"/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29"/>
      <c r="CS266" s="129"/>
      <c r="CT266" s="129"/>
      <c r="CU266" s="129"/>
      <c r="CV266" s="129"/>
      <c r="CW266" s="129"/>
      <c r="CX266" s="129"/>
      <c r="CY266" s="129"/>
      <c r="CZ266" s="129"/>
      <c r="DA266" s="129"/>
      <c r="DB266" s="129"/>
      <c r="DC266" s="129"/>
      <c r="DD266" s="129"/>
      <c r="DE266" s="129"/>
      <c r="DF266" s="129"/>
      <c r="DG266" s="129"/>
      <c r="DH266" s="129"/>
      <c r="DI266" s="129"/>
      <c r="DJ266" s="129"/>
      <c r="DK266" s="129"/>
      <c r="DL266" s="129"/>
      <c r="DM266" s="129"/>
      <c r="DN266" s="129"/>
      <c r="DO266" s="129"/>
      <c r="DP266" s="129"/>
      <c r="DQ266" s="129"/>
      <c r="DR266" s="129"/>
      <c r="DS266" s="129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29"/>
      <c r="ED266" s="129"/>
      <c r="EE266" s="129"/>
      <c r="EF266" s="129"/>
      <c r="EG266" s="129"/>
      <c r="EH266" s="129"/>
      <c r="EI266" s="129"/>
      <c r="EJ266" s="129"/>
      <c r="EK266" s="129"/>
      <c r="EL266" s="129"/>
      <c r="EM266" s="129"/>
      <c r="EN266" s="129"/>
      <c r="EO266" s="129"/>
      <c r="EP266" s="129"/>
      <c r="EQ266" s="129"/>
      <c r="ER266" s="129"/>
      <c r="ES266" s="129"/>
      <c r="ET266" s="129"/>
      <c r="EU266" s="129"/>
      <c r="EV266" s="129"/>
      <c r="EW266" s="129"/>
      <c r="EX266" s="129"/>
      <c r="EY266" s="129"/>
      <c r="EZ266" s="129"/>
      <c r="FA266" s="129"/>
      <c r="FB266" s="129"/>
      <c r="FC266" s="129"/>
      <c r="FD266" s="129"/>
      <c r="FE266" s="129"/>
    </row>
    <row r="267" spans="1:161" ht="13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29"/>
      <c r="BY267" s="129"/>
      <c r="BZ267" s="129"/>
      <c r="CA267" s="129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29"/>
      <c r="CS267" s="129"/>
      <c r="CT267" s="129"/>
      <c r="CU267" s="129"/>
      <c r="CV267" s="129"/>
      <c r="CW267" s="129"/>
      <c r="CX267" s="129"/>
      <c r="CY267" s="129"/>
      <c r="CZ267" s="129"/>
      <c r="DA267" s="129"/>
      <c r="DB267" s="129"/>
      <c r="DC267" s="129"/>
      <c r="DD267" s="129"/>
      <c r="DE267" s="129"/>
      <c r="DF267" s="129"/>
      <c r="DG267" s="129"/>
      <c r="DH267" s="129"/>
      <c r="DI267" s="129"/>
      <c r="DJ267" s="129"/>
      <c r="DK267" s="129"/>
      <c r="DL267" s="129"/>
      <c r="DM267" s="129"/>
      <c r="DN267" s="129"/>
      <c r="DO267" s="129"/>
      <c r="DP267" s="129"/>
      <c r="DQ267" s="129"/>
      <c r="DR267" s="129"/>
      <c r="DS267" s="129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29"/>
      <c r="ED267" s="129"/>
      <c r="EE267" s="129"/>
      <c r="EF267" s="129"/>
      <c r="EG267" s="129"/>
      <c r="EH267" s="129"/>
      <c r="EI267" s="129"/>
      <c r="EJ267" s="129"/>
      <c r="EK267" s="129"/>
      <c r="EL267" s="129"/>
      <c r="EM267" s="129"/>
      <c r="EN267" s="129"/>
      <c r="EO267" s="129"/>
      <c r="EP267" s="129"/>
      <c r="EQ267" s="129"/>
      <c r="ER267" s="129"/>
      <c r="ES267" s="129"/>
      <c r="ET267" s="129"/>
      <c r="EU267" s="129"/>
      <c r="EV267" s="129"/>
      <c r="EW267" s="129"/>
      <c r="EX267" s="129"/>
      <c r="EY267" s="129"/>
      <c r="EZ267" s="129"/>
      <c r="FA267" s="129"/>
      <c r="FB267" s="129"/>
      <c r="FC267" s="129"/>
      <c r="FD267" s="129"/>
      <c r="FE267" s="129"/>
    </row>
    <row r="268" spans="1:161" ht="13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29"/>
      <c r="BY268" s="129"/>
      <c r="BZ268" s="129"/>
      <c r="CA268" s="129"/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29"/>
      <c r="CS268" s="129"/>
      <c r="CT268" s="129"/>
      <c r="CU268" s="129"/>
      <c r="CV268" s="129"/>
      <c r="CW268" s="129"/>
      <c r="CX268" s="129"/>
      <c r="CY268" s="129"/>
      <c r="CZ268" s="129"/>
      <c r="DA268" s="129"/>
      <c r="DB268" s="129"/>
      <c r="DC268" s="129"/>
      <c r="DD268" s="129"/>
      <c r="DE268" s="129"/>
      <c r="DF268" s="129"/>
      <c r="DG268" s="129"/>
      <c r="DH268" s="129"/>
      <c r="DI268" s="129"/>
      <c r="DJ268" s="129"/>
      <c r="DK268" s="129"/>
      <c r="DL268" s="129"/>
      <c r="DM268" s="129"/>
      <c r="DN268" s="129"/>
      <c r="DO268" s="129"/>
      <c r="DP268" s="129"/>
      <c r="DQ268" s="129"/>
      <c r="DR268" s="129"/>
      <c r="DS268" s="129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29"/>
      <c r="ED268" s="129"/>
      <c r="EE268" s="129"/>
      <c r="EF268" s="129"/>
      <c r="EG268" s="129"/>
      <c r="EH268" s="129"/>
      <c r="EI268" s="129"/>
      <c r="EJ268" s="129"/>
      <c r="EK268" s="129"/>
      <c r="EL268" s="129"/>
      <c r="EM268" s="129"/>
      <c r="EN268" s="129"/>
      <c r="EO268" s="129"/>
      <c r="EP268" s="129"/>
      <c r="EQ268" s="129"/>
      <c r="ER268" s="129"/>
      <c r="ES268" s="129"/>
      <c r="ET268" s="129"/>
      <c r="EU268" s="129"/>
      <c r="EV268" s="129"/>
      <c r="EW268" s="129"/>
      <c r="EX268" s="129"/>
      <c r="EY268" s="129"/>
      <c r="EZ268" s="129"/>
      <c r="FA268" s="129"/>
      <c r="FB268" s="129"/>
      <c r="FC268" s="129"/>
      <c r="FD268" s="129"/>
      <c r="FE268" s="129"/>
    </row>
    <row r="269" spans="1:161" ht="13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29"/>
      <c r="BZ269" s="129"/>
      <c r="CA269" s="129"/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29"/>
      <c r="CS269" s="129"/>
      <c r="CT269" s="129"/>
      <c r="CU269" s="129"/>
      <c r="CV269" s="129"/>
      <c r="CW269" s="129"/>
      <c r="CX269" s="129"/>
      <c r="CY269" s="129"/>
      <c r="CZ269" s="129"/>
      <c r="DA269" s="129"/>
      <c r="DB269" s="129"/>
      <c r="DC269" s="129"/>
      <c r="DD269" s="129"/>
      <c r="DE269" s="129"/>
      <c r="DF269" s="129"/>
      <c r="DG269" s="129"/>
      <c r="DH269" s="129"/>
      <c r="DI269" s="129"/>
      <c r="DJ269" s="129"/>
      <c r="DK269" s="129"/>
      <c r="DL269" s="129"/>
      <c r="DM269" s="129"/>
      <c r="DN269" s="129"/>
      <c r="DO269" s="129"/>
      <c r="DP269" s="129"/>
      <c r="DQ269" s="129"/>
      <c r="DR269" s="129"/>
      <c r="DS269" s="129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29"/>
      <c r="ED269" s="129"/>
      <c r="EE269" s="129"/>
      <c r="EF269" s="129"/>
      <c r="EG269" s="129"/>
      <c r="EH269" s="129"/>
      <c r="EI269" s="129"/>
      <c r="EJ269" s="129"/>
      <c r="EK269" s="129"/>
      <c r="EL269" s="129"/>
      <c r="EM269" s="129"/>
      <c r="EN269" s="129"/>
      <c r="EO269" s="129"/>
      <c r="EP269" s="129"/>
      <c r="EQ269" s="129"/>
      <c r="ER269" s="129"/>
      <c r="ES269" s="129"/>
      <c r="ET269" s="129"/>
      <c r="EU269" s="129"/>
      <c r="EV269" s="129"/>
      <c r="EW269" s="129"/>
      <c r="EX269" s="129"/>
      <c r="EY269" s="129"/>
      <c r="EZ269" s="129"/>
      <c r="FA269" s="129"/>
      <c r="FB269" s="129"/>
      <c r="FC269" s="129"/>
      <c r="FD269" s="129"/>
      <c r="FE269" s="129"/>
    </row>
    <row r="270" spans="1:161" ht="13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29"/>
      <c r="BZ270" s="129"/>
      <c r="CA270" s="129"/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29"/>
      <c r="CS270" s="129"/>
      <c r="CT270" s="129"/>
      <c r="CU270" s="129"/>
      <c r="CV270" s="129"/>
      <c r="CW270" s="129"/>
      <c r="CX270" s="129"/>
      <c r="CY270" s="129"/>
      <c r="CZ270" s="129"/>
      <c r="DA270" s="129"/>
      <c r="DB270" s="129"/>
      <c r="DC270" s="129"/>
      <c r="DD270" s="129"/>
      <c r="DE270" s="129"/>
      <c r="DF270" s="129"/>
      <c r="DG270" s="129"/>
      <c r="DH270" s="129"/>
      <c r="DI270" s="129"/>
      <c r="DJ270" s="129"/>
      <c r="DK270" s="129"/>
      <c r="DL270" s="129"/>
      <c r="DM270" s="129"/>
      <c r="DN270" s="129"/>
      <c r="DO270" s="129"/>
      <c r="DP270" s="129"/>
      <c r="DQ270" s="129"/>
      <c r="DR270" s="129"/>
      <c r="DS270" s="129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29"/>
      <c r="ED270" s="129"/>
      <c r="EE270" s="129"/>
      <c r="EF270" s="129"/>
      <c r="EG270" s="129"/>
      <c r="EH270" s="129"/>
      <c r="EI270" s="129"/>
      <c r="EJ270" s="129"/>
      <c r="EK270" s="129"/>
      <c r="EL270" s="129"/>
      <c r="EM270" s="129"/>
      <c r="EN270" s="129"/>
      <c r="EO270" s="129"/>
      <c r="EP270" s="129"/>
      <c r="EQ270" s="129"/>
      <c r="ER270" s="129"/>
      <c r="ES270" s="129"/>
      <c r="ET270" s="129"/>
      <c r="EU270" s="129"/>
      <c r="EV270" s="129"/>
      <c r="EW270" s="129"/>
      <c r="EX270" s="129"/>
      <c r="EY270" s="129"/>
      <c r="EZ270" s="129"/>
      <c r="FA270" s="129"/>
      <c r="FB270" s="129"/>
      <c r="FC270" s="129"/>
      <c r="FD270" s="129"/>
      <c r="FE270" s="129"/>
    </row>
    <row r="271" spans="1:161" ht="13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29"/>
      <c r="BY271" s="129"/>
      <c r="BZ271" s="129"/>
      <c r="CA271" s="129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29"/>
      <c r="CS271" s="129"/>
      <c r="CT271" s="129"/>
      <c r="CU271" s="129"/>
      <c r="CV271" s="129"/>
      <c r="CW271" s="129"/>
      <c r="CX271" s="129"/>
      <c r="CY271" s="129"/>
      <c r="CZ271" s="129"/>
      <c r="DA271" s="129"/>
      <c r="DB271" s="129"/>
      <c r="DC271" s="129"/>
      <c r="DD271" s="129"/>
      <c r="DE271" s="129"/>
      <c r="DF271" s="129"/>
      <c r="DG271" s="129"/>
      <c r="DH271" s="129"/>
      <c r="DI271" s="129"/>
      <c r="DJ271" s="129"/>
      <c r="DK271" s="129"/>
      <c r="DL271" s="129"/>
      <c r="DM271" s="129"/>
      <c r="DN271" s="129"/>
      <c r="DO271" s="129"/>
      <c r="DP271" s="129"/>
      <c r="DQ271" s="129"/>
      <c r="DR271" s="129"/>
      <c r="DS271" s="129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29"/>
      <c r="ED271" s="129"/>
      <c r="EE271" s="129"/>
      <c r="EF271" s="129"/>
      <c r="EG271" s="129"/>
      <c r="EH271" s="129"/>
      <c r="EI271" s="129"/>
      <c r="EJ271" s="129"/>
      <c r="EK271" s="129"/>
      <c r="EL271" s="129"/>
      <c r="EM271" s="129"/>
      <c r="EN271" s="129"/>
      <c r="EO271" s="129"/>
      <c r="EP271" s="129"/>
      <c r="EQ271" s="129"/>
      <c r="ER271" s="129"/>
      <c r="ES271" s="129"/>
      <c r="ET271" s="129"/>
      <c r="EU271" s="129"/>
      <c r="EV271" s="129"/>
      <c r="EW271" s="129"/>
      <c r="EX271" s="129"/>
      <c r="EY271" s="129"/>
      <c r="EZ271" s="129"/>
      <c r="FA271" s="129"/>
      <c r="FB271" s="129"/>
      <c r="FC271" s="129"/>
      <c r="FD271" s="129"/>
      <c r="FE271" s="129"/>
    </row>
    <row r="272" spans="1:161" ht="13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29"/>
      <c r="BZ272" s="129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29"/>
      <c r="CS272" s="129"/>
      <c r="CT272" s="129"/>
      <c r="CU272" s="129"/>
      <c r="CV272" s="129"/>
      <c r="CW272" s="129"/>
      <c r="CX272" s="129"/>
      <c r="CY272" s="129"/>
      <c r="CZ272" s="129"/>
      <c r="DA272" s="129"/>
      <c r="DB272" s="129"/>
      <c r="DC272" s="129"/>
      <c r="DD272" s="129"/>
      <c r="DE272" s="129"/>
      <c r="DF272" s="129"/>
      <c r="DG272" s="129"/>
      <c r="DH272" s="129"/>
      <c r="DI272" s="129"/>
      <c r="DJ272" s="129"/>
      <c r="DK272" s="129"/>
      <c r="DL272" s="129"/>
      <c r="DM272" s="129"/>
      <c r="DN272" s="129"/>
      <c r="DO272" s="129"/>
      <c r="DP272" s="129"/>
      <c r="DQ272" s="129"/>
      <c r="DR272" s="129"/>
      <c r="DS272" s="129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29"/>
      <c r="ED272" s="129"/>
      <c r="EE272" s="129"/>
      <c r="EF272" s="129"/>
      <c r="EG272" s="129"/>
      <c r="EH272" s="129"/>
      <c r="EI272" s="129"/>
      <c r="EJ272" s="129"/>
      <c r="EK272" s="129"/>
      <c r="EL272" s="129"/>
      <c r="EM272" s="129"/>
      <c r="EN272" s="129"/>
      <c r="EO272" s="129"/>
      <c r="EP272" s="129"/>
      <c r="EQ272" s="129"/>
      <c r="ER272" s="129"/>
      <c r="ES272" s="129"/>
      <c r="ET272" s="129"/>
      <c r="EU272" s="129"/>
      <c r="EV272" s="129"/>
      <c r="EW272" s="129"/>
      <c r="EX272" s="129"/>
      <c r="EY272" s="129"/>
      <c r="EZ272" s="129"/>
      <c r="FA272" s="129"/>
      <c r="FB272" s="129"/>
      <c r="FC272" s="129"/>
      <c r="FD272" s="129"/>
      <c r="FE272" s="129"/>
    </row>
    <row r="273" spans="1:161" ht="13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29"/>
      <c r="BZ273" s="129"/>
      <c r="CA273" s="129"/>
      <c r="CB273" s="129"/>
      <c r="CC273" s="129"/>
      <c r="CD273" s="129"/>
      <c r="CE273" s="129"/>
      <c r="CF273" s="129"/>
      <c r="CG273" s="129"/>
      <c r="CH273" s="129"/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29"/>
      <c r="CS273" s="129"/>
      <c r="CT273" s="129"/>
      <c r="CU273" s="129"/>
      <c r="CV273" s="129"/>
      <c r="CW273" s="129"/>
      <c r="CX273" s="129"/>
      <c r="CY273" s="129"/>
      <c r="CZ273" s="129"/>
      <c r="DA273" s="129"/>
      <c r="DB273" s="129"/>
      <c r="DC273" s="129"/>
      <c r="DD273" s="129"/>
      <c r="DE273" s="129"/>
      <c r="DF273" s="129"/>
      <c r="DG273" s="129"/>
      <c r="DH273" s="129"/>
      <c r="DI273" s="129"/>
      <c r="DJ273" s="129"/>
      <c r="DK273" s="129"/>
      <c r="DL273" s="129"/>
      <c r="DM273" s="129"/>
      <c r="DN273" s="129"/>
      <c r="DO273" s="129"/>
      <c r="DP273" s="129"/>
      <c r="DQ273" s="129"/>
      <c r="DR273" s="129"/>
      <c r="DS273" s="129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29"/>
      <c r="ED273" s="129"/>
      <c r="EE273" s="129"/>
      <c r="EF273" s="129"/>
      <c r="EG273" s="129"/>
      <c r="EH273" s="129"/>
      <c r="EI273" s="129"/>
      <c r="EJ273" s="129"/>
      <c r="EK273" s="129"/>
      <c r="EL273" s="129"/>
      <c r="EM273" s="129"/>
      <c r="EN273" s="129"/>
      <c r="EO273" s="129"/>
      <c r="EP273" s="129"/>
      <c r="EQ273" s="129"/>
      <c r="ER273" s="129"/>
      <c r="ES273" s="129"/>
      <c r="ET273" s="129"/>
      <c r="EU273" s="129"/>
      <c r="EV273" s="129"/>
      <c r="EW273" s="129"/>
      <c r="EX273" s="129"/>
      <c r="EY273" s="129"/>
      <c r="EZ273" s="129"/>
      <c r="FA273" s="129"/>
      <c r="FB273" s="129"/>
      <c r="FC273" s="129"/>
      <c r="FD273" s="129"/>
      <c r="FE273" s="129"/>
    </row>
    <row r="274" spans="1:161" ht="13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29"/>
      <c r="BY274" s="129"/>
      <c r="BZ274" s="129"/>
      <c r="CA274" s="129"/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29"/>
      <c r="CS274" s="129"/>
      <c r="CT274" s="129"/>
      <c r="CU274" s="129"/>
      <c r="CV274" s="129"/>
      <c r="CW274" s="129"/>
      <c r="CX274" s="129"/>
      <c r="CY274" s="129"/>
      <c r="CZ274" s="129"/>
      <c r="DA274" s="129"/>
      <c r="DB274" s="129"/>
      <c r="DC274" s="129"/>
      <c r="DD274" s="129"/>
      <c r="DE274" s="129"/>
      <c r="DF274" s="129"/>
      <c r="DG274" s="129"/>
      <c r="DH274" s="129"/>
      <c r="DI274" s="129"/>
      <c r="DJ274" s="129"/>
      <c r="DK274" s="129"/>
      <c r="DL274" s="129"/>
      <c r="DM274" s="129"/>
      <c r="DN274" s="129"/>
      <c r="DO274" s="129"/>
      <c r="DP274" s="129"/>
      <c r="DQ274" s="129"/>
      <c r="DR274" s="129"/>
      <c r="DS274" s="129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29"/>
      <c r="ED274" s="129"/>
      <c r="EE274" s="129"/>
      <c r="EF274" s="129"/>
      <c r="EG274" s="129"/>
      <c r="EH274" s="129"/>
      <c r="EI274" s="129"/>
      <c r="EJ274" s="129"/>
      <c r="EK274" s="129"/>
      <c r="EL274" s="129"/>
      <c r="EM274" s="129"/>
      <c r="EN274" s="129"/>
      <c r="EO274" s="129"/>
      <c r="EP274" s="129"/>
      <c r="EQ274" s="129"/>
      <c r="ER274" s="129"/>
      <c r="ES274" s="129"/>
      <c r="ET274" s="129"/>
      <c r="EU274" s="129"/>
      <c r="EV274" s="129"/>
      <c r="EW274" s="129"/>
      <c r="EX274" s="129"/>
      <c r="EY274" s="129"/>
      <c r="EZ274" s="129"/>
      <c r="FA274" s="129"/>
      <c r="FB274" s="129"/>
      <c r="FC274" s="129"/>
      <c r="FD274" s="129"/>
      <c r="FE274" s="129"/>
    </row>
    <row r="275" spans="1:161" ht="13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29"/>
      <c r="BY275" s="129"/>
      <c r="BZ275" s="129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29"/>
      <c r="CS275" s="129"/>
      <c r="CT275" s="129"/>
      <c r="CU275" s="129"/>
      <c r="CV275" s="129"/>
      <c r="CW275" s="129"/>
      <c r="CX275" s="129"/>
      <c r="CY275" s="129"/>
      <c r="CZ275" s="129"/>
      <c r="DA275" s="129"/>
      <c r="DB275" s="129"/>
      <c r="DC275" s="129"/>
      <c r="DD275" s="129"/>
      <c r="DE275" s="129"/>
      <c r="DF275" s="129"/>
      <c r="DG275" s="129"/>
      <c r="DH275" s="129"/>
      <c r="DI275" s="129"/>
      <c r="DJ275" s="129"/>
      <c r="DK275" s="129"/>
      <c r="DL275" s="129"/>
      <c r="DM275" s="129"/>
      <c r="DN275" s="129"/>
      <c r="DO275" s="129"/>
      <c r="DP275" s="129"/>
      <c r="DQ275" s="129"/>
      <c r="DR275" s="129"/>
      <c r="DS275" s="129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29"/>
      <c r="ED275" s="129"/>
      <c r="EE275" s="129"/>
      <c r="EF275" s="129"/>
      <c r="EG275" s="129"/>
      <c r="EH275" s="129"/>
      <c r="EI275" s="129"/>
      <c r="EJ275" s="129"/>
      <c r="EK275" s="129"/>
      <c r="EL275" s="129"/>
      <c r="EM275" s="129"/>
      <c r="EN275" s="129"/>
      <c r="EO275" s="129"/>
      <c r="EP275" s="129"/>
      <c r="EQ275" s="129"/>
      <c r="ER275" s="129"/>
      <c r="ES275" s="129"/>
      <c r="ET275" s="129"/>
      <c r="EU275" s="129"/>
      <c r="EV275" s="129"/>
      <c r="EW275" s="129"/>
      <c r="EX275" s="129"/>
      <c r="EY275" s="129"/>
      <c r="EZ275" s="129"/>
      <c r="FA275" s="129"/>
      <c r="FB275" s="129"/>
      <c r="FC275" s="129"/>
      <c r="FD275" s="129"/>
      <c r="FE275" s="129"/>
    </row>
    <row r="276" spans="1:161" ht="13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29"/>
      <c r="BY276" s="129"/>
      <c r="BZ276" s="129"/>
      <c r="CA276" s="129"/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29"/>
      <c r="CS276" s="129"/>
      <c r="CT276" s="129"/>
      <c r="CU276" s="129"/>
      <c r="CV276" s="129"/>
      <c r="CW276" s="129"/>
      <c r="CX276" s="129"/>
      <c r="CY276" s="129"/>
      <c r="CZ276" s="129"/>
      <c r="DA276" s="129"/>
      <c r="DB276" s="129"/>
      <c r="DC276" s="129"/>
      <c r="DD276" s="129"/>
      <c r="DE276" s="129"/>
      <c r="DF276" s="129"/>
      <c r="DG276" s="129"/>
      <c r="DH276" s="129"/>
      <c r="DI276" s="129"/>
      <c r="DJ276" s="129"/>
      <c r="DK276" s="129"/>
      <c r="DL276" s="129"/>
      <c r="DM276" s="129"/>
      <c r="DN276" s="129"/>
      <c r="DO276" s="129"/>
      <c r="DP276" s="129"/>
      <c r="DQ276" s="129"/>
      <c r="DR276" s="129"/>
      <c r="DS276" s="129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29"/>
      <c r="ED276" s="129"/>
      <c r="EE276" s="129"/>
      <c r="EF276" s="129"/>
      <c r="EG276" s="129"/>
      <c r="EH276" s="129"/>
      <c r="EI276" s="129"/>
      <c r="EJ276" s="129"/>
      <c r="EK276" s="129"/>
      <c r="EL276" s="129"/>
      <c r="EM276" s="129"/>
      <c r="EN276" s="129"/>
      <c r="EO276" s="129"/>
      <c r="EP276" s="129"/>
      <c r="EQ276" s="129"/>
      <c r="ER276" s="129"/>
      <c r="ES276" s="129"/>
      <c r="ET276" s="129"/>
      <c r="EU276" s="129"/>
      <c r="EV276" s="129"/>
      <c r="EW276" s="129"/>
      <c r="EX276" s="129"/>
      <c r="EY276" s="129"/>
      <c r="EZ276" s="129"/>
      <c r="FA276" s="129"/>
      <c r="FB276" s="129"/>
      <c r="FC276" s="129"/>
      <c r="FD276" s="129"/>
      <c r="FE276" s="129"/>
    </row>
    <row r="277" spans="1:161" ht="13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29"/>
      <c r="BY277" s="129"/>
      <c r="BZ277" s="129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29"/>
      <c r="CS277" s="129"/>
      <c r="CT277" s="129"/>
      <c r="CU277" s="129"/>
      <c r="CV277" s="129"/>
      <c r="CW277" s="129"/>
      <c r="CX277" s="129"/>
      <c r="CY277" s="129"/>
      <c r="CZ277" s="129"/>
      <c r="DA277" s="129"/>
      <c r="DB277" s="129"/>
      <c r="DC277" s="129"/>
      <c r="DD277" s="129"/>
      <c r="DE277" s="129"/>
      <c r="DF277" s="129"/>
      <c r="DG277" s="129"/>
      <c r="DH277" s="129"/>
      <c r="DI277" s="129"/>
      <c r="DJ277" s="129"/>
      <c r="DK277" s="129"/>
      <c r="DL277" s="129"/>
      <c r="DM277" s="129"/>
      <c r="DN277" s="129"/>
      <c r="DO277" s="129"/>
      <c r="DP277" s="129"/>
      <c r="DQ277" s="129"/>
      <c r="DR277" s="129"/>
      <c r="DS277" s="129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29"/>
      <c r="ED277" s="129"/>
      <c r="EE277" s="129"/>
      <c r="EF277" s="129"/>
      <c r="EG277" s="129"/>
      <c r="EH277" s="129"/>
      <c r="EI277" s="129"/>
      <c r="EJ277" s="129"/>
      <c r="EK277" s="129"/>
      <c r="EL277" s="129"/>
      <c r="EM277" s="129"/>
      <c r="EN277" s="129"/>
      <c r="EO277" s="129"/>
      <c r="EP277" s="129"/>
      <c r="EQ277" s="129"/>
      <c r="ER277" s="129"/>
      <c r="ES277" s="129"/>
      <c r="ET277" s="129"/>
      <c r="EU277" s="129"/>
      <c r="EV277" s="129"/>
      <c r="EW277" s="129"/>
      <c r="EX277" s="129"/>
      <c r="EY277" s="129"/>
      <c r="EZ277" s="129"/>
      <c r="FA277" s="129"/>
      <c r="FB277" s="129"/>
      <c r="FC277" s="129"/>
      <c r="FD277" s="129"/>
      <c r="FE277" s="129"/>
    </row>
    <row r="278" spans="1:161" ht="13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29"/>
      <c r="BY278" s="129"/>
      <c r="BZ278" s="129"/>
      <c r="CA278" s="129"/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29"/>
      <c r="CS278" s="129"/>
      <c r="CT278" s="129"/>
      <c r="CU278" s="129"/>
      <c r="CV278" s="129"/>
      <c r="CW278" s="129"/>
      <c r="CX278" s="129"/>
      <c r="CY278" s="129"/>
      <c r="CZ278" s="129"/>
      <c r="DA278" s="129"/>
      <c r="DB278" s="129"/>
      <c r="DC278" s="129"/>
      <c r="DD278" s="129"/>
      <c r="DE278" s="129"/>
      <c r="DF278" s="129"/>
      <c r="DG278" s="129"/>
      <c r="DH278" s="129"/>
      <c r="DI278" s="129"/>
      <c r="DJ278" s="129"/>
      <c r="DK278" s="129"/>
      <c r="DL278" s="129"/>
      <c r="DM278" s="129"/>
      <c r="DN278" s="129"/>
      <c r="DO278" s="129"/>
      <c r="DP278" s="129"/>
      <c r="DQ278" s="129"/>
      <c r="DR278" s="129"/>
      <c r="DS278" s="129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29"/>
      <c r="ED278" s="129"/>
      <c r="EE278" s="129"/>
      <c r="EF278" s="129"/>
      <c r="EG278" s="129"/>
      <c r="EH278" s="129"/>
      <c r="EI278" s="129"/>
      <c r="EJ278" s="129"/>
      <c r="EK278" s="129"/>
      <c r="EL278" s="129"/>
      <c r="EM278" s="129"/>
      <c r="EN278" s="129"/>
      <c r="EO278" s="129"/>
      <c r="EP278" s="129"/>
      <c r="EQ278" s="129"/>
      <c r="ER278" s="129"/>
      <c r="ES278" s="129"/>
      <c r="ET278" s="129"/>
      <c r="EU278" s="129"/>
      <c r="EV278" s="129"/>
      <c r="EW278" s="129"/>
      <c r="EX278" s="129"/>
      <c r="EY278" s="129"/>
      <c r="EZ278" s="129"/>
      <c r="FA278" s="129"/>
      <c r="FB278" s="129"/>
      <c r="FC278" s="129"/>
      <c r="FD278" s="129"/>
      <c r="FE278" s="129"/>
    </row>
    <row r="279" spans="1:161" ht="13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29"/>
      <c r="BY279" s="129"/>
      <c r="BZ279" s="129"/>
      <c r="CA279" s="129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29"/>
      <c r="CS279" s="129"/>
      <c r="CT279" s="129"/>
      <c r="CU279" s="129"/>
      <c r="CV279" s="129"/>
      <c r="CW279" s="129"/>
      <c r="CX279" s="129"/>
      <c r="CY279" s="129"/>
      <c r="CZ279" s="129"/>
      <c r="DA279" s="129"/>
      <c r="DB279" s="129"/>
      <c r="DC279" s="129"/>
      <c r="DD279" s="129"/>
      <c r="DE279" s="129"/>
      <c r="DF279" s="129"/>
      <c r="DG279" s="129"/>
      <c r="DH279" s="129"/>
      <c r="DI279" s="129"/>
      <c r="DJ279" s="129"/>
      <c r="DK279" s="129"/>
      <c r="DL279" s="129"/>
      <c r="DM279" s="129"/>
      <c r="DN279" s="129"/>
      <c r="DO279" s="129"/>
      <c r="DP279" s="129"/>
      <c r="DQ279" s="129"/>
      <c r="DR279" s="129"/>
      <c r="DS279" s="129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29"/>
      <c r="ED279" s="129"/>
      <c r="EE279" s="129"/>
      <c r="EF279" s="129"/>
      <c r="EG279" s="129"/>
      <c r="EH279" s="129"/>
      <c r="EI279" s="129"/>
      <c r="EJ279" s="129"/>
      <c r="EK279" s="129"/>
      <c r="EL279" s="129"/>
      <c r="EM279" s="129"/>
      <c r="EN279" s="129"/>
      <c r="EO279" s="129"/>
      <c r="EP279" s="129"/>
      <c r="EQ279" s="129"/>
      <c r="ER279" s="129"/>
      <c r="ES279" s="129"/>
      <c r="ET279" s="129"/>
      <c r="EU279" s="129"/>
      <c r="EV279" s="129"/>
      <c r="EW279" s="129"/>
      <c r="EX279" s="129"/>
      <c r="EY279" s="129"/>
      <c r="EZ279" s="129"/>
      <c r="FA279" s="129"/>
      <c r="FB279" s="129"/>
      <c r="FC279" s="129"/>
      <c r="FD279" s="129"/>
      <c r="FE279" s="129"/>
    </row>
    <row r="280" spans="1:161" ht="13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29"/>
      <c r="BY280" s="129"/>
      <c r="BZ280" s="129"/>
      <c r="CA280" s="129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29"/>
      <c r="CS280" s="129"/>
      <c r="CT280" s="129"/>
      <c r="CU280" s="129"/>
      <c r="CV280" s="129"/>
      <c r="CW280" s="129"/>
      <c r="CX280" s="129"/>
      <c r="CY280" s="129"/>
      <c r="CZ280" s="129"/>
      <c r="DA280" s="129"/>
      <c r="DB280" s="129"/>
      <c r="DC280" s="129"/>
      <c r="DD280" s="129"/>
      <c r="DE280" s="129"/>
      <c r="DF280" s="129"/>
      <c r="DG280" s="129"/>
      <c r="DH280" s="129"/>
      <c r="DI280" s="129"/>
      <c r="DJ280" s="129"/>
      <c r="DK280" s="129"/>
      <c r="DL280" s="129"/>
      <c r="DM280" s="129"/>
      <c r="DN280" s="129"/>
      <c r="DO280" s="129"/>
      <c r="DP280" s="129"/>
      <c r="DQ280" s="129"/>
      <c r="DR280" s="129"/>
      <c r="DS280" s="129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29"/>
      <c r="ED280" s="129"/>
      <c r="EE280" s="129"/>
      <c r="EF280" s="129"/>
      <c r="EG280" s="129"/>
      <c r="EH280" s="129"/>
      <c r="EI280" s="129"/>
      <c r="EJ280" s="129"/>
      <c r="EK280" s="129"/>
      <c r="EL280" s="129"/>
      <c r="EM280" s="129"/>
      <c r="EN280" s="129"/>
      <c r="EO280" s="129"/>
      <c r="EP280" s="129"/>
      <c r="EQ280" s="129"/>
      <c r="ER280" s="129"/>
      <c r="ES280" s="129"/>
      <c r="ET280" s="129"/>
      <c r="EU280" s="129"/>
      <c r="EV280" s="129"/>
      <c r="EW280" s="129"/>
      <c r="EX280" s="129"/>
      <c r="EY280" s="129"/>
      <c r="EZ280" s="129"/>
      <c r="FA280" s="129"/>
      <c r="FB280" s="129"/>
      <c r="FC280" s="129"/>
      <c r="FD280" s="129"/>
      <c r="FE280" s="129"/>
    </row>
    <row r="281" spans="1:161" ht="13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29"/>
      <c r="CS281" s="129"/>
      <c r="CT281" s="129"/>
      <c r="CU281" s="129"/>
      <c r="CV281" s="129"/>
      <c r="CW281" s="129"/>
      <c r="CX281" s="129"/>
      <c r="CY281" s="129"/>
      <c r="CZ281" s="129"/>
      <c r="DA281" s="129"/>
      <c r="DB281" s="129"/>
      <c r="DC281" s="129"/>
      <c r="DD281" s="129"/>
      <c r="DE281" s="129"/>
      <c r="DF281" s="129"/>
      <c r="DG281" s="129"/>
      <c r="DH281" s="129"/>
      <c r="DI281" s="129"/>
      <c r="DJ281" s="129"/>
      <c r="DK281" s="129"/>
      <c r="DL281" s="129"/>
      <c r="DM281" s="129"/>
      <c r="DN281" s="129"/>
      <c r="DO281" s="129"/>
      <c r="DP281" s="129"/>
      <c r="DQ281" s="129"/>
      <c r="DR281" s="129"/>
      <c r="DS281" s="129"/>
      <c r="DT281" s="129"/>
      <c r="DU281" s="129"/>
      <c r="DV281" s="129"/>
      <c r="DW281" s="129"/>
      <c r="DX281" s="129"/>
      <c r="DY281" s="129"/>
      <c r="DZ281" s="129"/>
      <c r="EA281" s="129"/>
      <c r="EB281" s="129"/>
      <c r="EC281" s="129"/>
      <c r="ED281" s="129"/>
      <c r="EE281" s="129"/>
      <c r="EF281" s="129"/>
      <c r="EG281" s="129"/>
      <c r="EH281" s="129"/>
      <c r="EI281" s="129"/>
      <c r="EJ281" s="129"/>
      <c r="EK281" s="129"/>
      <c r="EL281" s="129"/>
      <c r="EM281" s="129"/>
      <c r="EN281" s="129"/>
      <c r="EO281" s="129"/>
      <c r="EP281" s="129"/>
      <c r="EQ281" s="129"/>
      <c r="ER281" s="129"/>
      <c r="ES281" s="129"/>
      <c r="ET281" s="129"/>
      <c r="EU281" s="129"/>
      <c r="EV281" s="129"/>
      <c r="EW281" s="129"/>
      <c r="EX281" s="129"/>
      <c r="EY281" s="129"/>
      <c r="EZ281" s="129"/>
      <c r="FA281" s="129"/>
      <c r="FB281" s="129"/>
      <c r="FC281" s="129"/>
      <c r="FD281" s="129"/>
      <c r="FE281" s="129"/>
    </row>
    <row r="282" spans="1:161" ht="13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29"/>
      <c r="CS282" s="129"/>
      <c r="CT282" s="129"/>
      <c r="CU282" s="129"/>
      <c r="CV282" s="129"/>
      <c r="CW282" s="129"/>
      <c r="CX282" s="129"/>
      <c r="CY282" s="129"/>
      <c r="CZ282" s="129"/>
      <c r="DA282" s="129"/>
      <c r="DB282" s="129"/>
      <c r="DC282" s="129"/>
      <c r="DD282" s="129"/>
      <c r="DE282" s="129"/>
      <c r="DF282" s="129"/>
      <c r="DG282" s="129"/>
      <c r="DH282" s="129"/>
      <c r="DI282" s="129"/>
      <c r="DJ282" s="129"/>
      <c r="DK282" s="129"/>
      <c r="DL282" s="129"/>
      <c r="DM282" s="129"/>
      <c r="DN282" s="129"/>
      <c r="DO282" s="129"/>
      <c r="DP282" s="129"/>
      <c r="DQ282" s="129"/>
      <c r="DR282" s="129"/>
      <c r="DS282" s="129"/>
      <c r="DT282" s="129"/>
      <c r="DU282" s="129"/>
      <c r="DV282" s="129"/>
      <c r="DW282" s="129"/>
      <c r="DX282" s="129"/>
      <c r="DY282" s="129"/>
      <c r="DZ282" s="129"/>
      <c r="EA282" s="129"/>
      <c r="EB282" s="129"/>
      <c r="EC282" s="129"/>
      <c r="ED282" s="129"/>
      <c r="EE282" s="129"/>
      <c r="EF282" s="129"/>
      <c r="EG282" s="129"/>
      <c r="EH282" s="129"/>
      <c r="EI282" s="129"/>
      <c r="EJ282" s="129"/>
      <c r="EK282" s="129"/>
      <c r="EL282" s="129"/>
      <c r="EM282" s="129"/>
      <c r="EN282" s="129"/>
      <c r="EO282" s="129"/>
      <c r="EP282" s="129"/>
      <c r="EQ282" s="129"/>
      <c r="ER282" s="129"/>
      <c r="ES282" s="129"/>
      <c r="ET282" s="129"/>
      <c r="EU282" s="129"/>
      <c r="EV282" s="129"/>
      <c r="EW282" s="129"/>
      <c r="EX282" s="129"/>
      <c r="EY282" s="129"/>
      <c r="EZ282" s="129"/>
      <c r="FA282" s="129"/>
      <c r="FB282" s="129"/>
      <c r="FC282" s="129"/>
      <c r="FD282" s="129"/>
      <c r="FE282" s="129"/>
    </row>
    <row r="283" spans="1:161" ht="13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29"/>
      <c r="CS283" s="129"/>
      <c r="CT283" s="129"/>
      <c r="CU283" s="129"/>
      <c r="CV283" s="129"/>
      <c r="CW283" s="129"/>
      <c r="CX283" s="129"/>
      <c r="CY283" s="129"/>
      <c r="CZ283" s="129"/>
      <c r="DA283" s="129"/>
      <c r="DB283" s="129"/>
      <c r="DC283" s="129"/>
      <c r="DD283" s="129"/>
      <c r="DE283" s="129"/>
      <c r="DF283" s="129"/>
      <c r="DG283" s="129"/>
      <c r="DH283" s="129"/>
      <c r="DI283" s="129"/>
      <c r="DJ283" s="129"/>
      <c r="DK283" s="129"/>
      <c r="DL283" s="129"/>
      <c r="DM283" s="129"/>
      <c r="DN283" s="129"/>
      <c r="DO283" s="129"/>
      <c r="DP283" s="129"/>
      <c r="DQ283" s="129"/>
      <c r="DR283" s="129"/>
      <c r="DS283" s="129"/>
      <c r="DT283" s="129"/>
      <c r="DU283" s="129"/>
      <c r="DV283" s="129"/>
      <c r="DW283" s="129"/>
      <c r="DX283" s="129"/>
      <c r="DY283" s="129"/>
      <c r="DZ283" s="129"/>
      <c r="EA283" s="129"/>
      <c r="EB283" s="129"/>
      <c r="EC283" s="129"/>
      <c r="ED283" s="129"/>
      <c r="EE283" s="129"/>
      <c r="EF283" s="129"/>
      <c r="EG283" s="129"/>
      <c r="EH283" s="129"/>
      <c r="EI283" s="129"/>
      <c r="EJ283" s="129"/>
      <c r="EK283" s="129"/>
      <c r="EL283" s="129"/>
      <c r="EM283" s="129"/>
      <c r="EN283" s="129"/>
      <c r="EO283" s="129"/>
      <c r="EP283" s="129"/>
      <c r="EQ283" s="129"/>
      <c r="ER283" s="129"/>
      <c r="ES283" s="129"/>
      <c r="ET283" s="129"/>
      <c r="EU283" s="129"/>
      <c r="EV283" s="129"/>
      <c r="EW283" s="129"/>
      <c r="EX283" s="129"/>
      <c r="EY283" s="129"/>
      <c r="EZ283" s="129"/>
      <c r="FA283" s="129"/>
      <c r="FB283" s="129"/>
      <c r="FC283" s="129"/>
      <c r="FD283" s="129"/>
      <c r="FE283" s="129"/>
    </row>
    <row r="284" spans="1:161" ht="13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29"/>
      <c r="CS284" s="129"/>
      <c r="CT284" s="129"/>
      <c r="CU284" s="129"/>
      <c r="CV284" s="129"/>
      <c r="CW284" s="129"/>
      <c r="CX284" s="129"/>
      <c r="CY284" s="129"/>
      <c r="CZ284" s="129"/>
      <c r="DA284" s="129"/>
      <c r="DB284" s="129"/>
      <c r="DC284" s="129"/>
      <c r="DD284" s="129"/>
      <c r="DE284" s="129"/>
      <c r="DF284" s="129"/>
      <c r="DG284" s="129"/>
      <c r="DH284" s="129"/>
      <c r="DI284" s="129"/>
      <c r="DJ284" s="129"/>
      <c r="DK284" s="129"/>
      <c r="DL284" s="129"/>
      <c r="DM284" s="129"/>
      <c r="DN284" s="129"/>
      <c r="DO284" s="129"/>
      <c r="DP284" s="129"/>
      <c r="DQ284" s="129"/>
      <c r="DR284" s="129"/>
      <c r="DS284" s="129"/>
      <c r="DT284" s="129"/>
      <c r="DU284" s="129"/>
      <c r="DV284" s="129"/>
      <c r="DW284" s="129"/>
      <c r="DX284" s="129"/>
      <c r="DY284" s="129"/>
      <c r="DZ284" s="129"/>
      <c r="EA284" s="129"/>
      <c r="EB284" s="129"/>
      <c r="EC284" s="129"/>
      <c r="ED284" s="129"/>
      <c r="EE284" s="129"/>
      <c r="EF284" s="129"/>
      <c r="EG284" s="129"/>
      <c r="EH284" s="129"/>
      <c r="EI284" s="129"/>
      <c r="EJ284" s="129"/>
      <c r="EK284" s="129"/>
      <c r="EL284" s="129"/>
      <c r="EM284" s="129"/>
      <c r="EN284" s="129"/>
      <c r="EO284" s="129"/>
      <c r="EP284" s="129"/>
      <c r="EQ284" s="129"/>
      <c r="ER284" s="129"/>
      <c r="ES284" s="129"/>
      <c r="ET284" s="129"/>
      <c r="EU284" s="129"/>
      <c r="EV284" s="129"/>
      <c r="EW284" s="129"/>
      <c r="EX284" s="129"/>
      <c r="EY284" s="129"/>
      <c r="EZ284" s="129"/>
      <c r="FA284" s="129"/>
      <c r="FB284" s="129"/>
      <c r="FC284" s="129"/>
      <c r="FD284" s="129"/>
      <c r="FE284" s="129"/>
    </row>
    <row r="285" spans="1:161" ht="13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29"/>
      <c r="CS285" s="129"/>
      <c r="CT285" s="129"/>
      <c r="CU285" s="129"/>
      <c r="CV285" s="129"/>
      <c r="CW285" s="129"/>
      <c r="CX285" s="129"/>
      <c r="CY285" s="129"/>
      <c r="CZ285" s="129"/>
      <c r="DA285" s="129"/>
      <c r="DB285" s="129"/>
      <c r="DC285" s="129"/>
      <c r="DD285" s="129"/>
      <c r="DE285" s="129"/>
      <c r="DF285" s="129"/>
      <c r="DG285" s="129"/>
      <c r="DH285" s="129"/>
      <c r="DI285" s="129"/>
      <c r="DJ285" s="129"/>
      <c r="DK285" s="129"/>
      <c r="DL285" s="129"/>
      <c r="DM285" s="129"/>
      <c r="DN285" s="129"/>
      <c r="DO285" s="129"/>
      <c r="DP285" s="129"/>
      <c r="DQ285" s="129"/>
      <c r="DR285" s="129"/>
      <c r="DS285" s="129"/>
      <c r="DT285" s="129"/>
      <c r="DU285" s="129"/>
      <c r="DV285" s="129"/>
      <c r="DW285" s="129"/>
      <c r="DX285" s="129"/>
      <c r="DY285" s="129"/>
      <c r="DZ285" s="129"/>
      <c r="EA285" s="129"/>
      <c r="EB285" s="129"/>
      <c r="EC285" s="129"/>
      <c r="ED285" s="129"/>
      <c r="EE285" s="129"/>
      <c r="EF285" s="129"/>
      <c r="EG285" s="129"/>
      <c r="EH285" s="129"/>
      <c r="EI285" s="129"/>
      <c r="EJ285" s="129"/>
      <c r="EK285" s="129"/>
      <c r="EL285" s="129"/>
      <c r="EM285" s="129"/>
      <c r="EN285" s="129"/>
      <c r="EO285" s="129"/>
      <c r="EP285" s="129"/>
      <c r="EQ285" s="129"/>
      <c r="ER285" s="129"/>
      <c r="ES285" s="129"/>
      <c r="ET285" s="129"/>
      <c r="EU285" s="129"/>
      <c r="EV285" s="129"/>
      <c r="EW285" s="129"/>
      <c r="EX285" s="129"/>
      <c r="EY285" s="129"/>
      <c r="EZ285" s="129"/>
      <c r="FA285" s="129"/>
      <c r="FB285" s="129"/>
      <c r="FC285" s="129"/>
      <c r="FD285" s="129"/>
      <c r="FE285" s="129"/>
    </row>
    <row r="286" spans="1:161" ht="13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29"/>
      <c r="BY286" s="129"/>
      <c r="BZ286" s="129"/>
      <c r="CA286" s="129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29"/>
      <c r="CO286" s="129"/>
      <c r="CP286" s="129"/>
      <c r="CQ286" s="129"/>
      <c r="CR286" s="129"/>
      <c r="CS286" s="129"/>
      <c r="CT286" s="129"/>
      <c r="CU286" s="129"/>
      <c r="CV286" s="129"/>
      <c r="CW286" s="129"/>
      <c r="CX286" s="129"/>
      <c r="CY286" s="129"/>
      <c r="CZ286" s="129"/>
      <c r="DA286" s="129"/>
      <c r="DB286" s="129"/>
      <c r="DC286" s="129"/>
      <c r="DD286" s="129"/>
      <c r="DE286" s="129"/>
      <c r="DF286" s="129"/>
      <c r="DG286" s="129"/>
      <c r="DH286" s="129"/>
      <c r="DI286" s="129"/>
      <c r="DJ286" s="129"/>
      <c r="DK286" s="129"/>
      <c r="DL286" s="129"/>
      <c r="DM286" s="129"/>
      <c r="DN286" s="129"/>
      <c r="DO286" s="129"/>
      <c r="DP286" s="129"/>
      <c r="DQ286" s="129"/>
      <c r="DR286" s="129"/>
      <c r="DS286" s="129"/>
      <c r="DT286" s="129"/>
      <c r="DU286" s="129"/>
      <c r="DV286" s="129"/>
      <c r="DW286" s="129"/>
      <c r="DX286" s="129"/>
      <c r="DY286" s="129"/>
      <c r="DZ286" s="129"/>
      <c r="EA286" s="129"/>
      <c r="EB286" s="129"/>
      <c r="EC286" s="129"/>
      <c r="ED286" s="129"/>
      <c r="EE286" s="129"/>
      <c r="EF286" s="129"/>
      <c r="EG286" s="129"/>
      <c r="EH286" s="129"/>
      <c r="EI286" s="129"/>
      <c r="EJ286" s="129"/>
      <c r="EK286" s="129"/>
      <c r="EL286" s="129"/>
      <c r="EM286" s="129"/>
      <c r="EN286" s="129"/>
      <c r="EO286" s="129"/>
      <c r="EP286" s="129"/>
      <c r="EQ286" s="129"/>
      <c r="ER286" s="129"/>
      <c r="ES286" s="129"/>
      <c r="ET286" s="129"/>
      <c r="EU286" s="129"/>
      <c r="EV286" s="129"/>
      <c r="EW286" s="129"/>
      <c r="EX286" s="129"/>
      <c r="EY286" s="129"/>
      <c r="EZ286" s="129"/>
      <c r="FA286" s="129"/>
      <c r="FB286" s="129"/>
      <c r="FC286" s="129"/>
      <c r="FD286" s="129"/>
      <c r="FE286" s="129"/>
    </row>
    <row r="287" spans="1:161" ht="13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29"/>
      <c r="BY287" s="129"/>
      <c r="BZ287" s="129"/>
      <c r="CA287" s="129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29"/>
      <c r="CO287" s="129"/>
      <c r="CP287" s="129"/>
      <c r="CQ287" s="129"/>
      <c r="CR287" s="129"/>
      <c r="CS287" s="129"/>
      <c r="CT287" s="129"/>
      <c r="CU287" s="129"/>
      <c r="CV287" s="129"/>
      <c r="CW287" s="129"/>
      <c r="CX287" s="129"/>
      <c r="CY287" s="129"/>
      <c r="CZ287" s="129"/>
      <c r="DA287" s="129"/>
      <c r="DB287" s="129"/>
      <c r="DC287" s="129"/>
      <c r="DD287" s="129"/>
      <c r="DE287" s="129"/>
      <c r="DF287" s="129"/>
      <c r="DG287" s="129"/>
      <c r="DH287" s="129"/>
      <c r="DI287" s="129"/>
      <c r="DJ287" s="129"/>
      <c r="DK287" s="129"/>
      <c r="DL287" s="129"/>
      <c r="DM287" s="129"/>
      <c r="DN287" s="129"/>
      <c r="DO287" s="129"/>
      <c r="DP287" s="129"/>
      <c r="DQ287" s="129"/>
      <c r="DR287" s="129"/>
      <c r="DS287" s="129"/>
      <c r="DT287" s="129"/>
      <c r="DU287" s="129"/>
      <c r="DV287" s="129"/>
      <c r="DW287" s="129"/>
      <c r="DX287" s="129"/>
      <c r="DY287" s="129"/>
      <c r="DZ287" s="129"/>
      <c r="EA287" s="129"/>
      <c r="EB287" s="129"/>
      <c r="EC287" s="129"/>
      <c r="ED287" s="129"/>
      <c r="EE287" s="129"/>
      <c r="EF287" s="129"/>
      <c r="EG287" s="129"/>
      <c r="EH287" s="129"/>
      <c r="EI287" s="129"/>
      <c r="EJ287" s="129"/>
      <c r="EK287" s="129"/>
      <c r="EL287" s="129"/>
      <c r="EM287" s="129"/>
      <c r="EN287" s="129"/>
      <c r="EO287" s="129"/>
      <c r="EP287" s="129"/>
      <c r="EQ287" s="129"/>
      <c r="ER287" s="129"/>
      <c r="ES287" s="129"/>
      <c r="ET287" s="129"/>
      <c r="EU287" s="129"/>
      <c r="EV287" s="129"/>
      <c r="EW287" s="129"/>
      <c r="EX287" s="129"/>
      <c r="EY287" s="129"/>
      <c r="EZ287" s="129"/>
      <c r="FA287" s="129"/>
      <c r="FB287" s="129"/>
      <c r="FC287" s="129"/>
      <c r="FD287" s="129"/>
      <c r="FE287" s="129"/>
    </row>
    <row r="288" spans="1:161" ht="13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29"/>
      <c r="BY288" s="129"/>
      <c r="BZ288" s="129"/>
      <c r="CA288" s="129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29"/>
      <c r="CO288" s="129"/>
      <c r="CP288" s="129"/>
      <c r="CQ288" s="129"/>
      <c r="CR288" s="129"/>
      <c r="CS288" s="129"/>
      <c r="CT288" s="129"/>
      <c r="CU288" s="129"/>
      <c r="CV288" s="129"/>
      <c r="CW288" s="129"/>
      <c r="CX288" s="129"/>
      <c r="CY288" s="129"/>
      <c r="CZ288" s="129"/>
      <c r="DA288" s="129"/>
      <c r="DB288" s="129"/>
      <c r="DC288" s="129"/>
      <c r="DD288" s="129"/>
      <c r="DE288" s="129"/>
      <c r="DF288" s="129"/>
      <c r="DG288" s="129"/>
      <c r="DH288" s="129"/>
      <c r="DI288" s="129"/>
      <c r="DJ288" s="129"/>
      <c r="DK288" s="129"/>
      <c r="DL288" s="129"/>
      <c r="DM288" s="129"/>
      <c r="DN288" s="129"/>
      <c r="DO288" s="129"/>
      <c r="DP288" s="129"/>
      <c r="DQ288" s="129"/>
      <c r="DR288" s="129"/>
      <c r="DS288" s="129"/>
      <c r="DT288" s="129"/>
      <c r="DU288" s="129"/>
      <c r="DV288" s="129"/>
      <c r="DW288" s="129"/>
      <c r="DX288" s="129"/>
      <c r="DY288" s="129"/>
      <c r="DZ288" s="129"/>
      <c r="EA288" s="129"/>
      <c r="EB288" s="129"/>
      <c r="EC288" s="129"/>
      <c r="ED288" s="129"/>
      <c r="EE288" s="129"/>
      <c r="EF288" s="129"/>
      <c r="EG288" s="129"/>
      <c r="EH288" s="129"/>
      <c r="EI288" s="129"/>
      <c r="EJ288" s="129"/>
      <c r="EK288" s="129"/>
      <c r="EL288" s="129"/>
      <c r="EM288" s="129"/>
      <c r="EN288" s="129"/>
      <c r="EO288" s="129"/>
      <c r="EP288" s="129"/>
      <c r="EQ288" s="129"/>
      <c r="ER288" s="129"/>
      <c r="ES288" s="129"/>
      <c r="ET288" s="129"/>
      <c r="EU288" s="129"/>
      <c r="EV288" s="129"/>
      <c r="EW288" s="129"/>
      <c r="EX288" s="129"/>
      <c r="EY288" s="129"/>
      <c r="EZ288" s="129"/>
      <c r="FA288" s="129"/>
      <c r="FB288" s="129"/>
      <c r="FC288" s="129"/>
      <c r="FD288" s="129"/>
      <c r="FE288" s="129"/>
    </row>
    <row r="289" spans="1:161" ht="13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29"/>
      <c r="BY289" s="129"/>
      <c r="BZ289" s="129"/>
      <c r="CA289" s="129"/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29"/>
      <c r="CO289" s="129"/>
      <c r="CP289" s="129"/>
      <c r="CQ289" s="129"/>
      <c r="CR289" s="129"/>
      <c r="CS289" s="129"/>
      <c r="CT289" s="129"/>
      <c r="CU289" s="129"/>
      <c r="CV289" s="129"/>
      <c r="CW289" s="129"/>
      <c r="CX289" s="129"/>
      <c r="CY289" s="129"/>
      <c r="CZ289" s="129"/>
      <c r="DA289" s="129"/>
      <c r="DB289" s="129"/>
      <c r="DC289" s="129"/>
      <c r="DD289" s="129"/>
      <c r="DE289" s="129"/>
      <c r="DF289" s="129"/>
      <c r="DG289" s="129"/>
      <c r="DH289" s="129"/>
      <c r="DI289" s="129"/>
      <c r="DJ289" s="129"/>
      <c r="DK289" s="129"/>
      <c r="DL289" s="129"/>
      <c r="DM289" s="129"/>
      <c r="DN289" s="129"/>
      <c r="DO289" s="129"/>
      <c r="DP289" s="129"/>
      <c r="DQ289" s="129"/>
      <c r="DR289" s="129"/>
      <c r="DS289" s="129"/>
      <c r="DT289" s="129"/>
      <c r="DU289" s="129"/>
      <c r="DV289" s="129"/>
      <c r="DW289" s="129"/>
      <c r="DX289" s="129"/>
      <c r="DY289" s="129"/>
      <c r="DZ289" s="129"/>
      <c r="EA289" s="129"/>
      <c r="EB289" s="129"/>
      <c r="EC289" s="129"/>
      <c r="ED289" s="129"/>
      <c r="EE289" s="129"/>
      <c r="EF289" s="129"/>
      <c r="EG289" s="129"/>
      <c r="EH289" s="129"/>
      <c r="EI289" s="129"/>
      <c r="EJ289" s="129"/>
      <c r="EK289" s="129"/>
      <c r="EL289" s="129"/>
      <c r="EM289" s="129"/>
      <c r="EN289" s="129"/>
      <c r="EO289" s="129"/>
      <c r="EP289" s="129"/>
      <c r="EQ289" s="129"/>
      <c r="ER289" s="129"/>
      <c r="ES289" s="129"/>
      <c r="ET289" s="129"/>
      <c r="EU289" s="129"/>
      <c r="EV289" s="129"/>
      <c r="EW289" s="129"/>
      <c r="EX289" s="129"/>
      <c r="EY289" s="129"/>
      <c r="EZ289" s="129"/>
      <c r="FA289" s="129"/>
      <c r="FB289" s="129"/>
      <c r="FC289" s="129"/>
      <c r="FD289" s="129"/>
      <c r="FE289" s="129"/>
    </row>
    <row r="290" spans="1:161" ht="13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29"/>
      <c r="BY290" s="129"/>
      <c r="BZ290" s="129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29"/>
      <c r="CS290" s="129"/>
      <c r="CT290" s="129"/>
      <c r="CU290" s="129"/>
      <c r="CV290" s="129"/>
      <c r="CW290" s="129"/>
      <c r="CX290" s="129"/>
      <c r="CY290" s="129"/>
      <c r="CZ290" s="129"/>
      <c r="DA290" s="129"/>
      <c r="DB290" s="129"/>
      <c r="DC290" s="129"/>
      <c r="DD290" s="129"/>
      <c r="DE290" s="129"/>
      <c r="DF290" s="129"/>
      <c r="DG290" s="129"/>
      <c r="DH290" s="129"/>
      <c r="DI290" s="129"/>
      <c r="DJ290" s="129"/>
      <c r="DK290" s="129"/>
      <c r="DL290" s="129"/>
      <c r="DM290" s="129"/>
      <c r="DN290" s="129"/>
      <c r="DO290" s="129"/>
      <c r="DP290" s="129"/>
      <c r="DQ290" s="129"/>
      <c r="DR290" s="129"/>
      <c r="DS290" s="129"/>
      <c r="DT290" s="129"/>
      <c r="DU290" s="129"/>
      <c r="DV290" s="129"/>
      <c r="DW290" s="129"/>
      <c r="DX290" s="129"/>
      <c r="DY290" s="129"/>
      <c r="DZ290" s="129"/>
      <c r="EA290" s="129"/>
      <c r="EB290" s="129"/>
      <c r="EC290" s="129"/>
      <c r="ED290" s="129"/>
      <c r="EE290" s="129"/>
      <c r="EF290" s="129"/>
      <c r="EG290" s="129"/>
      <c r="EH290" s="129"/>
      <c r="EI290" s="129"/>
      <c r="EJ290" s="129"/>
      <c r="EK290" s="129"/>
      <c r="EL290" s="129"/>
      <c r="EM290" s="129"/>
      <c r="EN290" s="129"/>
      <c r="EO290" s="129"/>
      <c r="EP290" s="129"/>
      <c r="EQ290" s="129"/>
      <c r="ER290" s="129"/>
      <c r="ES290" s="129"/>
      <c r="ET290" s="129"/>
      <c r="EU290" s="129"/>
      <c r="EV290" s="129"/>
      <c r="EW290" s="129"/>
      <c r="EX290" s="129"/>
      <c r="EY290" s="129"/>
      <c r="EZ290" s="129"/>
      <c r="FA290" s="129"/>
      <c r="FB290" s="129"/>
      <c r="FC290" s="129"/>
      <c r="FD290" s="129"/>
      <c r="FE290" s="129"/>
    </row>
    <row r="291" spans="1:161" ht="13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29"/>
      <c r="BY291" s="129"/>
      <c r="BZ291" s="129"/>
      <c r="CA291" s="129"/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29"/>
      <c r="CO291" s="129"/>
      <c r="CP291" s="129"/>
      <c r="CQ291" s="129"/>
      <c r="CR291" s="129"/>
      <c r="CS291" s="129"/>
      <c r="CT291" s="129"/>
      <c r="CU291" s="129"/>
      <c r="CV291" s="129"/>
      <c r="CW291" s="129"/>
      <c r="CX291" s="129"/>
      <c r="CY291" s="129"/>
      <c r="CZ291" s="129"/>
      <c r="DA291" s="129"/>
      <c r="DB291" s="129"/>
      <c r="DC291" s="129"/>
      <c r="DD291" s="129"/>
      <c r="DE291" s="129"/>
      <c r="DF291" s="129"/>
      <c r="DG291" s="129"/>
      <c r="DH291" s="129"/>
      <c r="DI291" s="129"/>
      <c r="DJ291" s="129"/>
      <c r="DK291" s="129"/>
      <c r="DL291" s="129"/>
      <c r="DM291" s="129"/>
      <c r="DN291" s="129"/>
      <c r="DO291" s="129"/>
      <c r="DP291" s="129"/>
      <c r="DQ291" s="129"/>
      <c r="DR291" s="129"/>
      <c r="DS291" s="129"/>
      <c r="DT291" s="129"/>
      <c r="DU291" s="129"/>
      <c r="DV291" s="129"/>
      <c r="DW291" s="129"/>
      <c r="DX291" s="129"/>
      <c r="DY291" s="129"/>
      <c r="DZ291" s="129"/>
      <c r="EA291" s="129"/>
      <c r="EB291" s="129"/>
      <c r="EC291" s="129"/>
      <c r="ED291" s="129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129"/>
      <c r="FA291" s="129"/>
      <c r="FB291" s="129"/>
      <c r="FC291" s="129"/>
      <c r="FD291" s="129"/>
      <c r="FE291" s="129"/>
    </row>
    <row r="292" spans="1:161" ht="13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29"/>
      <c r="BY292" s="129"/>
      <c r="BZ292" s="129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29"/>
      <c r="CO292" s="129"/>
      <c r="CP292" s="129"/>
      <c r="CQ292" s="129"/>
      <c r="CR292" s="129"/>
      <c r="CS292" s="129"/>
      <c r="CT292" s="129"/>
      <c r="CU292" s="129"/>
      <c r="CV292" s="129"/>
      <c r="CW292" s="129"/>
      <c r="CX292" s="129"/>
      <c r="CY292" s="129"/>
      <c r="CZ292" s="129"/>
      <c r="DA292" s="129"/>
      <c r="DB292" s="129"/>
      <c r="DC292" s="129"/>
      <c r="DD292" s="129"/>
      <c r="DE292" s="129"/>
      <c r="DF292" s="129"/>
      <c r="DG292" s="129"/>
      <c r="DH292" s="129"/>
      <c r="DI292" s="129"/>
      <c r="DJ292" s="129"/>
      <c r="DK292" s="129"/>
      <c r="DL292" s="129"/>
      <c r="DM292" s="129"/>
      <c r="DN292" s="129"/>
      <c r="DO292" s="129"/>
      <c r="DP292" s="129"/>
      <c r="DQ292" s="129"/>
      <c r="DR292" s="129"/>
      <c r="DS292" s="129"/>
      <c r="DT292" s="129"/>
      <c r="DU292" s="129"/>
      <c r="DV292" s="129"/>
      <c r="DW292" s="129"/>
      <c r="DX292" s="129"/>
      <c r="DY292" s="129"/>
      <c r="DZ292" s="129"/>
      <c r="EA292" s="129"/>
      <c r="EB292" s="129"/>
      <c r="EC292" s="129"/>
      <c r="ED292" s="129"/>
      <c r="EE292" s="129"/>
      <c r="EF292" s="129"/>
      <c r="EG292" s="129"/>
      <c r="EH292" s="129"/>
      <c r="EI292" s="129"/>
      <c r="EJ292" s="129"/>
      <c r="EK292" s="129"/>
      <c r="EL292" s="129"/>
      <c r="EM292" s="129"/>
      <c r="EN292" s="129"/>
      <c r="EO292" s="129"/>
      <c r="EP292" s="129"/>
      <c r="EQ292" s="129"/>
      <c r="ER292" s="129"/>
      <c r="ES292" s="129"/>
      <c r="ET292" s="129"/>
      <c r="EU292" s="129"/>
      <c r="EV292" s="129"/>
      <c r="EW292" s="129"/>
      <c r="EX292" s="129"/>
      <c r="EY292" s="129"/>
      <c r="EZ292" s="129"/>
      <c r="FA292" s="129"/>
      <c r="FB292" s="129"/>
      <c r="FC292" s="129"/>
      <c r="FD292" s="129"/>
      <c r="FE292" s="129"/>
    </row>
    <row r="293" spans="1:161" ht="13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29"/>
      <c r="BZ293" s="129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29"/>
      <c r="CS293" s="129"/>
      <c r="CT293" s="129"/>
      <c r="CU293" s="129"/>
      <c r="CV293" s="129"/>
      <c r="CW293" s="129"/>
      <c r="CX293" s="129"/>
      <c r="CY293" s="129"/>
      <c r="CZ293" s="129"/>
      <c r="DA293" s="129"/>
      <c r="DB293" s="129"/>
      <c r="DC293" s="129"/>
      <c r="DD293" s="129"/>
      <c r="DE293" s="129"/>
      <c r="DF293" s="129"/>
      <c r="DG293" s="129"/>
      <c r="DH293" s="129"/>
      <c r="DI293" s="129"/>
      <c r="DJ293" s="129"/>
      <c r="DK293" s="129"/>
      <c r="DL293" s="129"/>
      <c r="DM293" s="129"/>
      <c r="DN293" s="129"/>
      <c r="DO293" s="129"/>
      <c r="DP293" s="129"/>
      <c r="DQ293" s="129"/>
      <c r="DR293" s="129"/>
      <c r="DS293" s="129"/>
      <c r="DT293" s="129"/>
      <c r="DU293" s="129"/>
      <c r="DV293" s="129"/>
      <c r="DW293" s="129"/>
      <c r="DX293" s="129"/>
      <c r="DY293" s="129"/>
      <c r="DZ293" s="129"/>
      <c r="EA293" s="129"/>
      <c r="EB293" s="129"/>
      <c r="EC293" s="129"/>
      <c r="ED293" s="129"/>
      <c r="EE293" s="129"/>
      <c r="EF293" s="129"/>
      <c r="EG293" s="129"/>
      <c r="EH293" s="129"/>
      <c r="EI293" s="129"/>
      <c r="EJ293" s="129"/>
      <c r="EK293" s="129"/>
      <c r="EL293" s="129"/>
      <c r="EM293" s="129"/>
      <c r="EN293" s="129"/>
      <c r="EO293" s="129"/>
      <c r="EP293" s="129"/>
      <c r="EQ293" s="129"/>
      <c r="ER293" s="129"/>
      <c r="ES293" s="129"/>
      <c r="ET293" s="129"/>
      <c r="EU293" s="129"/>
      <c r="EV293" s="129"/>
      <c r="EW293" s="129"/>
      <c r="EX293" s="129"/>
      <c r="EY293" s="129"/>
      <c r="EZ293" s="129"/>
      <c r="FA293" s="129"/>
      <c r="FB293" s="129"/>
      <c r="FC293" s="129"/>
      <c r="FD293" s="129"/>
      <c r="FE293" s="129"/>
    </row>
    <row r="294" spans="1:161" ht="13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  <c r="BP294" s="129"/>
      <c r="BQ294" s="129"/>
      <c r="BR294" s="129"/>
      <c r="BS294" s="129"/>
      <c r="BT294" s="129"/>
      <c r="BU294" s="129"/>
      <c r="BV294" s="129"/>
      <c r="BW294" s="129"/>
      <c r="BX294" s="129"/>
      <c r="BY294" s="129"/>
      <c r="BZ294" s="129"/>
      <c r="CA294" s="129"/>
      <c r="CB294" s="129"/>
      <c r="CC294" s="129"/>
      <c r="CD294" s="129"/>
      <c r="CE294" s="129"/>
      <c r="CF294" s="129"/>
      <c r="CG294" s="129"/>
      <c r="CH294" s="129"/>
      <c r="CI294" s="129"/>
      <c r="CJ294" s="129"/>
      <c r="CK294" s="129"/>
      <c r="CL294" s="129"/>
      <c r="CM294" s="129"/>
      <c r="CN294" s="129"/>
      <c r="CO294" s="129"/>
      <c r="CP294" s="129"/>
      <c r="CQ294" s="129"/>
      <c r="CR294" s="129"/>
      <c r="CS294" s="129"/>
      <c r="CT294" s="129"/>
      <c r="CU294" s="129"/>
      <c r="CV294" s="129"/>
      <c r="CW294" s="129"/>
      <c r="CX294" s="129"/>
      <c r="CY294" s="129"/>
      <c r="CZ294" s="129"/>
      <c r="DA294" s="129"/>
      <c r="DB294" s="129"/>
      <c r="DC294" s="129"/>
      <c r="DD294" s="129"/>
      <c r="DE294" s="129"/>
      <c r="DF294" s="129"/>
      <c r="DG294" s="129"/>
      <c r="DH294" s="129"/>
      <c r="DI294" s="129"/>
      <c r="DJ294" s="129"/>
      <c r="DK294" s="129"/>
      <c r="DL294" s="129"/>
      <c r="DM294" s="129"/>
      <c r="DN294" s="129"/>
      <c r="DO294" s="129"/>
      <c r="DP294" s="129"/>
      <c r="DQ294" s="129"/>
      <c r="DR294" s="129"/>
      <c r="DS294" s="129"/>
      <c r="DT294" s="129"/>
      <c r="DU294" s="129"/>
      <c r="DV294" s="129"/>
      <c r="DW294" s="129"/>
      <c r="DX294" s="129"/>
      <c r="DY294" s="129"/>
      <c r="DZ294" s="129"/>
      <c r="EA294" s="129"/>
      <c r="EB294" s="129"/>
      <c r="EC294" s="129"/>
      <c r="ED294" s="129"/>
      <c r="EE294" s="129"/>
      <c r="EF294" s="129"/>
      <c r="EG294" s="129"/>
      <c r="EH294" s="129"/>
      <c r="EI294" s="129"/>
      <c r="EJ294" s="129"/>
      <c r="EK294" s="129"/>
      <c r="EL294" s="129"/>
      <c r="EM294" s="129"/>
      <c r="EN294" s="129"/>
      <c r="EO294" s="129"/>
      <c r="EP294" s="129"/>
      <c r="EQ294" s="129"/>
      <c r="ER294" s="129"/>
      <c r="ES294" s="129"/>
      <c r="ET294" s="129"/>
      <c r="EU294" s="129"/>
      <c r="EV294" s="129"/>
      <c r="EW294" s="129"/>
      <c r="EX294" s="129"/>
      <c r="EY294" s="129"/>
      <c r="EZ294" s="129"/>
      <c r="FA294" s="129"/>
      <c r="FB294" s="129"/>
      <c r="FC294" s="129"/>
      <c r="FD294" s="129"/>
      <c r="FE294" s="129"/>
    </row>
    <row r="295" spans="1:161" ht="1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29"/>
      <c r="BY295" s="129"/>
      <c r="BZ295" s="129"/>
      <c r="CA295" s="129"/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29"/>
      <c r="CO295" s="129"/>
      <c r="CP295" s="129"/>
      <c r="CQ295" s="129"/>
      <c r="CR295" s="129"/>
      <c r="CS295" s="129"/>
      <c r="CT295" s="129"/>
      <c r="CU295" s="129"/>
      <c r="CV295" s="129"/>
      <c r="CW295" s="129"/>
      <c r="CX295" s="129"/>
      <c r="CY295" s="129"/>
      <c r="CZ295" s="129"/>
      <c r="DA295" s="129"/>
      <c r="DB295" s="129"/>
      <c r="DC295" s="129"/>
      <c r="DD295" s="129"/>
      <c r="DE295" s="129"/>
      <c r="DF295" s="129"/>
      <c r="DG295" s="129"/>
      <c r="DH295" s="129"/>
      <c r="DI295" s="129"/>
      <c r="DJ295" s="129"/>
      <c r="DK295" s="129"/>
      <c r="DL295" s="129"/>
      <c r="DM295" s="129"/>
      <c r="DN295" s="129"/>
      <c r="DO295" s="129"/>
      <c r="DP295" s="129"/>
      <c r="DQ295" s="129"/>
      <c r="DR295" s="129"/>
      <c r="DS295" s="129"/>
      <c r="DT295" s="129"/>
      <c r="DU295" s="129"/>
      <c r="DV295" s="129"/>
      <c r="DW295" s="129"/>
      <c r="DX295" s="129"/>
      <c r="DY295" s="129"/>
      <c r="DZ295" s="129"/>
      <c r="EA295" s="129"/>
      <c r="EB295" s="129"/>
      <c r="EC295" s="129"/>
      <c r="ED295" s="129"/>
      <c r="EE295" s="129"/>
      <c r="EF295" s="129"/>
      <c r="EG295" s="129"/>
      <c r="EH295" s="129"/>
      <c r="EI295" s="129"/>
      <c r="EJ295" s="129"/>
      <c r="EK295" s="129"/>
      <c r="EL295" s="129"/>
      <c r="EM295" s="129"/>
      <c r="EN295" s="129"/>
      <c r="EO295" s="129"/>
      <c r="EP295" s="129"/>
      <c r="EQ295" s="129"/>
      <c r="ER295" s="129"/>
      <c r="ES295" s="129"/>
      <c r="ET295" s="129"/>
      <c r="EU295" s="129"/>
      <c r="EV295" s="129"/>
      <c r="EW295" s="129"/>
      <c r="EX295" s="129"/>
      <c r="EY295" s="129"/>
      <c r="EZ295" s="129"/>
      <c r="FA295" s="129"/>
      <c r="FB295" s="129"/>
      <c r="FC295" s="129"/>
      <c r="FD295" s="129"/>
      <c r="FE295" s="129"/>
    </row>
    <row r="296" spans="1:161" ht="1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29"/>
      <c r="BY296" s="129"/>
      <c r="BZ296" s="129"/>
      <c r="CA296" s="129"/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29"/>
      <c r="CO296" s="129"/>
      <c r="CP296" s="129"/>
      <c r="CQ296" s="129"/>
      <c r="CR296" s="129"/>
      <c r="CS296" s="129"/>
      <c r="CT296" s="129"/>
      <c r="CU296" s="129"/>
      <c r="CV296" s="129"/>
      <c r="CW296" s="129"/>
      <c r="CX296" s="129"/>
      <c r="CY296" s="129"/>
      <c r="CZ296" s="129"/>
      <c r="DA296" s="129"/>
      <c r="DB296" s="129"/>
      <c r="DC296" s="129"/>
      <c r="DD296" s="129"/>
      <c r="DE296" s="129"/>
      <c r="DF296" s="129"/>
      <c r="DG296" s="129"/>
      <c r="DH296" s="129"/>
      <c r="DI296" s="129"/>
      <c r="DJ296" s="129"/>
      <c r="DK296" s="129"/>
      <c r="DL296" s="129"/>
      <c r="DM296" s="129"/>
      <c r="DN296" s="129"/>
      <c r="DO296" s="129"/>
      <c r="DP296" s="129"/>
      <c r="DQ296" s="129"/>
      <c r="DR296" s="129"/>
      <c r="DS296" s="129"/>
      <c r="DT296" s="129"/>
      <c r="DU296" s="129"/>
      <c r="DV296" s="129"/>
      <c r="DW296" s="129"/>
      <c r="DX296" s="129"/>
      <c r="DY296" s="129"/>
      <c r="DZ296" s="129"/>
      <c r="EA296" s="129"/>
      <c r="EB296" s="129"/>
      <c r="EC296" s="129"/>
      <c r="ED296" s="129"/>
      <c r="EE296" s="129"/>
      <c r="EF296" s="129"/>
      <c r="EG296" s="129"/>
      <c r="EH296" s="129"/>
      <c r="EI296" s="129"/>
      <c r="EJ296" s="129"/>
      <c r="EK296" s="129"/>
      <c r="EL296" s="129"/>
      <c r="EM296" s="129"/>
      <c r="EN296" s="129"/>
      <c r="EO296" s="129"/>
      <c r="EP296" s="129"/>
      <c r="EQ296" s="129"/>
      <c r="ER296" s="129"/>
      <c r="ES296" s="129"/>
      <c r="ET296" s="129"/>
      <c r="EU296" s="129"/>
      <c r="EV296" s="129"/>
      <c r="EW296" s="129"/>
      <c r="EX296" s="129"/>
      <c r="EY296" s="129"/>
      <c r="EZ296" s="129"/>
      <c r="FA296" s="129"/>
      <c r="FB296" s="129"/>
      <c r="FC296" s="129"/>
      <c r="FD296" s="129"/>
      <c r="FE296" s="129"/>
    </row>
    <row r="297" spans="1:161" ht="13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29"/>
      <c r="BY297" s="129"/>
      <c r="BZ297" s="129"/>
      <c r="CA297" s="129"/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29"/>
      <c r="CO297" s="129"/>
      <c r="CP297" s="129"/>
      <c r="CQ297" s="129"/>
      <c r="CR297" s="129"/>
      <c r="CS297" s="129"/>
      <c r="CT297" s="129"/>
      <c r="CU297" s="129"/>
      <c r="CV297" s="129"/>
      <c r="CW297" s="129"/>
      <c r="CX297" s="129"/>
      <c r="CY297" s="129"/>
      <c r="CZ297" s="129"/>
      <c r="DA297" s="129"/>
      <c r="DB297" s="129"/>
      <c r="DC297" s="129"/>
      <c r="DD297" s="129"/>
      <c r="DE297" s="129"/>
      <c r="DF297" s="129"/>
      <c r="DG297" s="129"/>
      <c r="DH297" s="129"/>
      <c r="DI297" s="129"/>
      <c r="DJ297" s="129"/>
      <c r="DK297" s="129"/>
      <c r="DL297" s="129"/>
      <c r="DM297" s="129"/>
      <c r="DN297" s="129"/>
      <c r="DO297" s="129"/>
      <c r="DP297" s="129"/>
      <c r="DQ297" s="129"/>
      <c r="DR297" s="129"/>
      <c r="DS297" s="129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29"/>
      <c r="ED297" s="129"/>
      <c r="EE297" s="129"/>
      <c r="EF297" s="129"/>
      <c r="EG297" s="129"/>
      <c r="EH297" s="129"/>
      <c r="EI297" s="129"/>
      <c r="EJ297" s="129"/>
      <c r="EK297" s="129"/>
      <c r="EL297" s="129"/>
      <c r="EM297" s="129"/>
      <c r="EN297" s="129"/>
      <c r="EO297" s="129"/>
      <c r="EP297" s="129"/>
      <c r="EQ297" s="129"/>
      <c r="ER297" s="129"/>
      <c r="ES297" s="129"/>
      <c r="ET297" s="129"/>
      <c r="EU297" s="129"/>
      <c r="EV297" s="129"/>
      <c r="EW297" s="129"/>
      <c r="EX297" s="129"/>
      <c r="EY297" s="129"/>
      <c r="EZ297" s="129"/>
      <c r="FA297" s="129"/>
      <c r="FB297" s="129"/>
      <c r="FC297" s="129"/>
      <c r="FD297" s="129"/>
      <c r="FE297" s="129"/>
    </row>
    <row r="298" spans="1:161" ht="13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29"/>
      <c r="BY298" s="129"/>
      <c r="BZ298" s="129"/>
      <c r="CA298" s="129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29"/>
      <c r="CO298" s="129"/>
      <c r="CP298" s="129"/>
      <c r="CQ298" s="129"/>
      <c r="CR298" s="129"/>
      <c r="CS298" s="129"/>
      <c r="CT298" s="129"/>
      <c r="CU298" s="129"/>
      <c r="CV298" s="129"/>
      <c r="CW298" s="129"/>
      <c r="CX298" s="129"/>
      <c r="CY298" s="129"/>
      <c r="CZ298" s="129"/>
      <c r="DA298" s="129"/>
      <c r="DB298" s="129"/>
      <c r="DC298" s="129"/>
      <c r="DD298" s="129"/>
      <c r="DE298" s="129"/>
      <c r="DF298" s="129"/>
      <c r="DG298" s="129"/>
      <c r="DH298" s="129"/>
      <c r="DI298" s="129"/>
      <c r="DJ298" s="129"/>
      <c r="DK298" s="129"/>
      <c r="DL298" s="129"/>
      <c r="DM298" s="129"/>
      <c r="DN298" s="129"/>
      <c r="DO298" s="129"/>
      <c r="DP298" s="129"/>
      <c r="DQ298" s="129"/>
      <c r="DR298" s="129"/>
      <c r="DS298" s="129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29"/>
      <c r="ED298" s="129"/>
      <c r="EE298" s="129"/>
      <c r="EF298" s="129"/>
      <c r="EG298" s="129"/>
      <c r="EH298" s="129"/>
      <c r="EI298" s="129"/>
      <c r="EJ298" s="129"/>
      <c r="EK298" s="129"/>
      <c r="EL298" s="129"/>
      <c r="EM298" s="129"/>
      <c r="EN298" s="129"/>
      <c r="EO298" s="129"/>
      <c r="EP298" s="129"/>
      <c r="EQ298" s="129"/>
      <c r="ER298" s="129"/>
      <c r="ES298" s="129"/>
      <c r="ET298" s="129"/>
      <c r="EU298" s="129"/>
      <c r="EV298" s="129"/>
      <c r="EW298" s="129"/>
      <c r="EX298" s="129"/>
      <c r="EY298" s="129"/>
      <c r="EZ298" s="129"/>
      <c r="FA298" s="129"/>
      <c r="FB298" s="129"/>
      <c r="FC298" s="129"/>
      <c r="FD298" s="129"/>
      <c r="FE298" s="129"/>
    </row>
    <row r="299" spans="1:161" ht="13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29"/>
      <c r="BY299" s="129"/>
      <c r="BZ299" s="129"/>
      <c r="CA299" s="129"/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29"/>
      <c r="CO299" s="129"/>
      <c r="CP299" s="129"/>
      <c r="CQ299" s="129"/>
      <c r="CR299" s="129"/>
      <c r="CS299" s="129"/>
      <c r="CT299" s="129"/>
      <c r="CU299" s="129"/>
      <c r="CV299" s="129"/>
      <c r="CW299" s="129"/>
      <c r="CX299" s="129"/>
      <c r="CY299" s="129"/>
      <c r="CZ299" s="129"/>
      <c r="DA299" s="129"/>
      <c r="DB299" s="129"/>
      <c r="DC299" s="129"/>
      <c r="DD299" s="129"/>
      <c r="DE299" s="129"/>
      <c r="DF299" s="129"/>
      <c r="DG299" s="129"/>
      <c r="DH299" s="129"/>
      <c r="DI299" s="129"/>
      <c r="DJ299" s="129"/>
      <c r="DK299" s="129"/>
      <c r="DL299" s="129"/>
      <c r="DM299" s="129"/>
      <c r="DN299" s="129"/>
      <c r="DO299" s="129"/>
      <c r="DP299" s="129"/>
      <c r="DQ299" s="129"/>
      <c r="DR299" s="129"/>
      <c r="DS299" s="129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29"/>
      <c r="ED299" s="129"/>
      <c r="EE299" s="129"/>
      <c r="EF299" s="129"/>
      <c r="EG299" s="129"/>
      <c r="EH299" s="129"/>
      <c r="EI299" s="129"/>
      <c r="EJ299" s="129"/>
      <c r="EK299" s="129"/>
      <c r="EL299" s="129"/>
      <c r="EM299" s="129"/>
      <c r="EN299" s="129"/>
      <c r="EO299" s="129"/>
      <c r="EP299" s="129"/>
      <c r="EQ299" s="129"/>
      <c r="ER299" s="129"/>
      <c r="ES299" s="129"/>
      <c r="ET299" s="129"/>
      <c r="EU299" s="129"/>
      <c r="EV299" s="129"/>
      <c r="EW299" s="129"/>
      <c r="EX299" s="129"/>
      <c r="EY299" s="129"/>
      <c r="EZ299" s="129"/>
      <c r="FA299" s="129"/>
      <c r="FB299" s="129"/>
      <c r="FC299" s="129"/>
      <c r="FD299" s="129"/>
      <c r="FE299" s="129"/>
    </row>
    <row r="300" spans="1:161" ht="13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29"/>
      <c r="BY300" s="129"/>
      <c r="BZ300" s="129"/>
      <c r="CA300" s="129"/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29"/>
      <c r="CO300" s="129"/>
      <c r="CP300" s="129"/>
      <c r="CQ300" s="129"/>
      <c r="CR300" s="129"/>
      <c r="CS300" s="129"/>
      <c r="CT300" s="129"/>
      <c r="CU300" s="129"/>
      <c r="CV300" s="129"/>
      <c r="CW300" s="129"/>
      <c r="CX300" s="129"/>
      <c r="CY300" s="129"/>
      <c r="CZ300" s="129"/>
      <c r="DA300" s="129"/>
      <c r="DB300" s="129"/>
      <c r="DC300" s="129"/>
      <c r="DD300" s="129"/>
      <c r="DE300" s="129"/>
      <c r="DF300" s="129"/>
      <c r="DG300" s="129"/>
      <c r="DH300" s="129"/>
      <c r="DI300" s="129"/>
      <c r="DJ300" s="129"/>
      <c r="DK300" s="129"/>
      <c r="DL300" s="129"/>
      <c r="DM300" s="129"/>
      <c r="DN300" s="129"/>
      <c r="DO300" s="129"/>
      <c r="DP300" s="129"/>
      <c r="DQ300" s="129"/>
      <c r="DR300" s="129"/>
      <c r="DS300" s="129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29"/>
      <c r="ED300" s="129"/>
      <c r="EE300" s="129"/>
      <c r="EF300" s="129"/>
      <c r="EG300" s="129"/>
      <c r="EH300" s="129"/>
      <c r="EI300" s="129"/>
      <c r="EJ300" s="129"/>
      <c r="EK300" s="129"/>
      <c r="EL300" s="129"/>
      <c r="EM300" s="129"/>
      <c r="EN300" s="129"/>
      <c r="EO300" s="129"/>
      <c r="EP300" s="129"/>
      <c r="EQ300" s="129"/>
      <c r="ER300" s="129"/>
      <c r="ES300" s="129"/>
      <c r="ET300" s="129"/>
      <c r="EU300" s="129"/>
      <c r="EV300" s="129"/>
      <c r="EW300" s="129"/>
      <c r="EX300" s="129"/>
      <c r="EY300" s="129"/>
      <c r="EZ300" s="129"/>
      <c r="FA300" s="129"/>
      <c r="FB300" s="129"/>
      <c r="FC300" s="129"/>
      <c r="FD300" s="129"/>
      <c r="FE300" s="129"/>
    </row>
    <row r="301" spans="1:161" ht="13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29"/>
      <c r="BY301" s="129"/>
      <c r="BZ301" s="129"/>
      <c r="CA301" s="129"/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29"/>
      <c r="CO301" s="129"/>
      <c r="CP301" s="129"/>
      <c r="CQ301" s="129"/>
      <c r="CR301" s="129"/>
      <c r="CS301" s="129"/>
      <c r="CT301" s="129"/>
      <c r="CU301" s="129"/>
      <c r="CV301" s="129"/>
      <c r="CW301" s="129"/>
      <c r="CX301" s="129"/>
      <c r="CY301" s="129"/>
      <c r="CZ301" s="129"/>
      <c r="DA301" s="129"/>
      <c r="DB301" s="129"/>
      <c r="DC301" s="129"/>
      <c r="DD301" s="129"/>
      <c r="DE301" s="129"/>
      <c r="DF301" s="129"/>
      <c r="DG301" s="129"/>
      <c r="DH301" s="129"/>
      <c r="DI301" s="129"/>
      <c r="DJ301" s="129"/>
      <c r="DK301" s="129"/>
      <c r="DL301" s="129"/>
      <c r="DM301" s="129"/>
      <c r="DN301" s="129"/>
      <c r="DO301" s="129"/>
      <c r="DP301" s="129"/>
      <c r="DQ301" s="129"/>
      <c r="DR301" s="129"/>
      <c r="DS301" s="129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29"/>
      <c r="ED301" s="129"/>
      <c r="EE301" s="129"/>
      <c r="EF301" s="129"/>
      <c r="EG301" s="129"/>
      <c r="EH301" s="129"/>
      <c r="EI301" s="129"/>
      <c r="EJ301" s="129"/>
      <c r="EK301" s="129"/>
      <c r="EL301" s="129"/>
      <c r="EM301" s="129"/>
      <c r="EN301" s="129"/>
      <c r="EO301" s="129"/>
      <c r="EP301" s="129"/>
      <c r="EQ301" s="129"/>
      <c r="ER301" s="129"/>
      <c r="ES301" s="129"/>
      <c r="ET301" s="129"/>
      <c r="EU301" s="129"/>
      <c r="EV301" s="129"/>
      <c r="EW301" s="129"/>
      <c r="EX301" s="129"/>
      <c r="EY301" s="129"/>
      <c r="EZ301" s="129"/>
      <c r="FA301" s="129"/>
      <c r="FB301" s="129"/>
      <c r="FC301" s="129"/>
      <c r="FD301" s="129"/>
      <c r="FE301" s="129"/>
    </row>
    <row r="302" spans="1:161" ht="13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29"/>
      <c r="BY302" s="129"/>
      <c r="BZ302" s="129"/>
      <c r="CA302" s="129"/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29"/>
      <c r="CO302" s="129"/>
      <c r="CP302" s="129"/>
      <c r="CQ302" s="129"/>
      <c r="CR302" s="129"/>
      <c r="CS302" s="129"/>
      <c r="CT302" s="129"/>
      <c r="CU302" s="129"/>
      <c r="CV302" s="129"/>
      <c r="CW302" s="129"/>
      <c r="CX302" s="129"/>
      <c r="CY302" s="129"/>
      <c r="CZ302" s="129"/>
      <c r="DA302" s="129"/>
      <c r="DB302" s="129"/>
      <c r="DC302" s="129"/>
      <c r="DD302" s="129"/>
      <c r="DE302" s="129"/>
      <c r="DF302" s="129"/>
      <c r="DG302" s="129"/>
      <c r="DH302" s="129"/>
      <c r="DI302" s="129"/>
      <c r="DJ302" s="129"/>
      <c r="DK302" s="129"/>
      <c r="DL302" s="129"/>
      <c r="DM302" s="129"/>
      <c r="DN302" s="129"/>
      <c r="DO302" s="129"/>
      <c r="DP302" s="129"/>
      <c r="DQ302" s="129"/>
      <c r="DR302" s="129"/>
      <c r="DS302" s="129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29"/>
      <c r="ED302" s="129"/>
      <c r="EE302" s="129"/>
      <c r="EF302" s="129"/>
      <c r="EG302" s="129"/>
      <c r="EH302" s="129"/>
      <c r="EI302" s="129"/>
      <c r="EJ302" s="129"/>
      <c r="EK302" s="129"/>
      <c r="EL302" s="129"/>
      <c r="EM302" s="129"/>
      <c r="EN302" s="129"/>
      <c r="EO302" s="129"/>
      <c r="EP302" s="129"/>
      <c r="EQ302" s="129"/>
      <c r="ER302" s="129"/>
      <c r="ES302" s="129"/>
      <c r="ET302" s="129"/>
      <c r="EU302" s="129"/>
      <c r="EV302" s="129"/>
      <c r="EW302" s="129"/>
      <c r="EX302" s="129"/>
      <c r="EY302" s="129"/>
      <c r="EZ302" s="129"/>
      <c r="FA302" s="129"/>
      <c r="FB302" s="129"/>
      <c r="FC302" s="129"/>
      <c r="FD302" s="129"/>
      <c r="FE302" s="129"/>
    </row>
    <row r="303" spans="1:161" ht="13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29"/>
      <c r="BZ303" s="129"/>
      <c r="CA303" s="129"/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29"/>
      <c r="CS303" s="129"/>
      <c r="CT303" s="129"/>
      <c r="CU303" s="129"/>
      <c r="CV303" s="129"/>
      <c r="CW303" s="129"/>
      <c r="CX303" s="129"/>
      <c r="CY303" s="129"/>
      <c r="CZ303" s="129"/>
      <c r="DA303" s="129"/>
      <c r="DB303" s="129"/>
      <c r="DC303" s="129"/>
      <c r="DD303" s="129"/>
      <c r="DE303" s="129"/>
      <c r="DF303" s="129"/>
      <c r="DG303" s="129"/>
      <c r="DH303" s="129"/>
      <c r="DI303" s="129"/>
      <c r="DJ303" s="129"/>
      <c r="DK303" s="129"/>
      <c r="DL303" s="129"/>
      <c r="DM303" s="129"/>
      <c r="DN303" s="129"/>
      <c r="DO303" s="129"/>
      <c r="DP303" s="129"/>
      <c r="DQ303" s="129"/>
      <c r="DR303" s="129"/>
      <c r="DS303" s="129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29"/>
      <c r="ED303" s="129"/>
      <c r="EE303" s="129"/>
      <c r="EF303" s="129"/>
      <c r="EG303" s="129"/>
      <c r="EH303" s="129"/>
      <c r="EI303" s="129"/>
      <c r="EJ303" s="129"/>
      <c r="EK303" s="129"/>
      <c r="EL303" s="129"/>
      <c r="EM303" s="129"/>
      <c r="EN303" s="129"/>
      <c r="EO303" s="129"/>
      <c r="EP303" s="129"/>
      <c r="EQ303" s="129"/>
      <c r="ER303" s="129"/>
      <c r="ES303" s="129"/>
      <c r="ET303" s="129"/>
      <c r="EU303" s="129"/>
      <c r="EV303" s="129"/>
      <c r="EW303" s="129"/>
      <c r="EX303" s="129"/>
      <c r="EY303" s="129"/>
      <c r="EZ303" s="129"/>
      <c r="FA303" s="129"/>
      <c r="FB303" s="129"/>
      <c r="FC303" s="129"/>
      <c r="FD303" s="129"/>
      <c r="FE303" s="129"/>
    </row>
    <row r="304" spans="1:161" ht="13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29"/>
      <c r="BY304" s="129"/>
      <c r="BZ304" s="129"/>
      <c r="CA304" s="129"/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29"/>
      <c r="CO304" s="129"/>
      <c r="CP304" s="129"/>
      <c r="CQ304" s="129"/>
      <c r="CR304" s="129"/>
      <c r="CS304" s="129"/>
      <c r="CT304" s="129"/>
      <c r="CU304" s="129"/>
      <c r="CV304" s="129"/>
      <c r="CW304" s="129"/>
      <c r="CX304" s="129"/>
      <c r="CY304" s="129"/>
      <c r="CZ304" s="129"/>
      <c r="DA304" s="129"/>
      <c r="DB304" s="129"/>
      <c r="DC304" s="129"/>
      <c r="DD304" s="129"/>
      <c r="DE304" s="129"/>
      <c r="DF304" s="129"/>
      <c r="DG304" s="129"/>
      <c r="DH304" s="129"/>
      <c r="DI304" s="129"/>
      <c r="DJ304" s="129"/>
      <c r="DK304" s="129"/>
      <c r="DL304" s="129"/>
      <c r="DM304" s="129"/>
      <c r="DN304" s="129"/>
      <c r="DO304" s="129"/>
      <c r="DP304" s="129"/>
      <c r="DQ304" s="129"/>
      <c r="DR304" s="129"/>
      <c r="DS304" s="129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29"/>
      <c r="ED304" s="129"/>
      <c r="EE304" s="129"/>
      <c r="EF304" s="129"/>
      <c r="EG304" s="129"/>
      <c r="EH304" s="129"/>
      <c r="EI304" s="129"/>
      <c r="EJ304" s="129"/>
      <c r="EK304" s="129"/>
      <c r="EL304" s="129"/>
      <c r="EM304" s="129"/>
      <c r="EN304" s="129"/>
      <c r="EO304" s="129"/>
      <c r="EP304" s="129"/>
      <c r="EQ304" s="129"/>
      <c r="ER304" s="129"/>
      <c r="ES304" s="129"/>
      <c r="ET304" s="129"/>
      <c r="EU304" s="129"/>
      <c r="EV304" s="129"/>
      <c r="EW304" s="129"/>
      <c r="EX304" s="129"/>
      <c r="EY304" s="129"/>
      <c r="EZ304" s="129"/>
      <c r="FA304" s="129"/>
      <c r="FB304" s="129"/>
      <c r="FC304" s="129"/>
      <c r="FD304" s="129"/>
      <c r="FE304" s="129"/>
    </row>
    <row r="305" spans="1:161" ht="13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29"/>
      <c r="BY305" s="129"/>
      <c r="BZ305" s="129"/>
      <c r="CA305" s="129"/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29"/>
      <c r="CO305" s="129"/>
      <c r="CP305" s="129"/>
      <c r="CQ305" s="129"/>
      <c r="CR305" s="129"/>
      <c r="CS305" s="129"/>
      <c r="CT305" s="129"/>
      <c r="CU305" s="129"/>
      <c r="CV305" s="129"/>
      <c r="CW305" s="129"/>
      <c r="CX305" s="129"/>
      <c r="CY305" s="129"/>
      <c r="CZ305" s="129"/>
      <c r="DA305" s="129"/>
      <c r="DB305" s="129"/>
      <c r="DC305" s="129"/>
      <c r="DD305" s="129"/>
      <c r="DE305" s="129"/>
      <c r="DF305" s="129"/>
      <c r="DG305" s="129"/>
      <c r="DH305" s="129"/>
      <c r="DI305" s="129"/>
      <c r="DJ305" s="129"/>
      <c r="DK305" s="129"/>
      <c r="DL305" s="129"/>
      <c r="DM305" s="129"/>
      <c r="DN305" s="129"/>
      <c r="DO305" s="129"/>
      <c r="DP305" s="129"/>
      <c r="DQ305" s="129"/>
      <c r="DR305" s="129"/>
      <c r="DS305" s="129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29"/>
      <c r="ED305" s="129"/>
      <c r="EE305" s="129"/>
      <c r="EF305" s="129"/>
      <c r="EG305" s="129"/>
      <c r="EH305" s="129"/>
      <c r="EI305" s="129"/>
      <c r="EJ305" s="129"/>
      <c r="EK305" s="129"/>
      <c r="EL305" s="129"/>
      <c r="EM305" s="129"/>
      <c r="EN305" s="129"/>
      <c r="EO305" s="129"/>
      <c r="EP305" s="129"/>
      <c r="EQ305" s="129"/>
      <c r="ER305" s="129"/>
      <c r="ES305" s="129"/>
      <c r="ET305" s="129"/>
      <c r="EU305" s="129"/>
      <c r="EV305" s="129"/>
      <c r="EW305" s="129"/>
      <c r="EX305" s="129"/>
      <c r="EY305" s="129"/>
      <c r="EZ305" s="129"/>
      <c r="FA305" s="129"/>
      <c r="FB305" s="129"/>
      <c r="FC305" s="129"/>
      <c r="FD305" s="129"/>
      <c r="FE305" s="129"/>
    </row>
    <row r="306" spans="1:161" ht="13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29"/>
      <c r="BY306" s="129"/>
      <c r="BZ306" s="129"/>
      <c r="CA306" s="129"/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29"/>
      <c r="CS306" s="129"/>
      <c r="CT306" s="129"/>
      <c r="CU306" s="129"/>
      <c r="CV306" s="129"/>
      <c r="CW306" s="129"/>
      <c r="CX306" s="129"/>
      <c r="CY306" s="129"/>
      <c r="CZ306" s="129"/>
      <c r="DA306" s="129"/>
      <c r="DB306" s="129"/>
      <c r="DC306" s="129"/>
      <c r="DD306" s="129"/>
      <c r="DE306" s="129"/>
      <c r="DF306" s="129"/>
      <c r="DG306" s="129"/>
      <c r="DH306" s="129"/>
      <c r="DI306" s="129"/>
      <c r="DJ306" s="129"/>
      <c r="DK306" s="129"/>
      <c r="DL306" s="129"/>
      <c r="DM306" s="129"/>
      <c r="DN306" s="129"/>
      <c r="DO306" s="129"/>
      <c r="DP306" s="129"/>
      <c r="DQ306" s="129"/>
      <c r="DR306" s="129"/>
      <c r="DS306" s="129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29"/>
      <c r="ED306" s="129"/>
      <c r="EE306" s="129"/>
      <c r="EF306" s="129"/>
      <c r="EG306" s="129"/>
      <c r="EH306" s="129"/>
      <c r="EI306" s="129"/>
      <c r="EJ306" s="129"/>
      <c r="EK306" s="129"/>
      <c r="EL306" s="129"/>
      <c r="EM306" s="129"/>
      <c r="EN306" s="129"/>
      <c r="EO306" s="129"/>
      <c r="EP306" s="129"/>
      <c r="EQ306" s="129"/>
      <c r="ER306" s="129"/>
      <c r="ES306" s="129"/>
      <c r="ET306" s="129"/>
      <c r="EU306" s="129"/>
      <c r="EV306" s="129"/>
      <c r="EW306" s="129"/>
      <c r="EX306" s="129"/>
      <c r="EY306" s="129"/>
      <c r="EZ306" s="129"/>
      <c r="FA306" s="129"/>
      <c r="FB306" s="129"/>
      <c r="FC306" s="129"/>
      <c r="FD306" s="129"/>
      <c r="FE306" s="129"/>
    </row>
    <row r="307" spans="1:161" ht="13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29"/>
      <c r="BY307" s="129"/>
      <c r="BZ307" s="129"/>
      <c r="CA307" s="129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29"/>
      <c r="CS307" s="129"/>
      <c r="CT307" s="129"/>
      <c r="CU307" s="129"/>
      <c r="CV307" s="129"/>
      <c r="CW307" s="129"/>
      <c r="CX307" s="129"/>
      <c r="CY307" s="129"/>
      <c r="CZ307" s="129"/>
      <c r="DA307" s="129"/>
      <c r="DB307" s="129"/>
      <c r="DC307" s="129"/>
      <c r="DD307" s="129"/>
      <c r="DE307" s="129"/>
      <c r="DF307" s="129"/>
      <c r="DG307" s="129"/>
      <c r="DH307" s="129"/>
      <c r="DI307" s="129"/>
      <c r="DJ307" s="129"/>
      <c r="DK307" s="129"/>
      <c r="DL307" s="129"/>
      <c r="DM307" s="129"/>
      <c r="DN307" s="129"/>
      <c r="DO307" s="129"/>
      <c r="DP307" s="129"/>
      <c r="DQ307" s="129"/>
      <c r="DR307" s="129"/>
      <c r="DS307" s="129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29"/>
      <c r="ED307" s="129"/>
      <c r="EE307" s="129"/>
      <c r="EF307" s="129"/>
      <c r="EG307" s="129"/>
      <c r="EH307" s="129"/>
      <c r="EI307" s="129"/>
      <c r="EJ307" s="129"/>
      <c r="EK307" s="129"/>
      <c r="EL307" s="129"/>
      <c r="EM307" s="129"/>
      <c r="EN307" s="129"/>
      <c r="EO307" s="129"/>
      <c r="EP307" s="129"/>
      <c r="EQ307" s="129"/>
      <c r="ER307" s="129"/>
      <c r="ES307" s="129"/>
      <c r="ET307" s="129"/>
      <c r="EU307" s="129"/>
      <c r="EV307" s="129"/>
      <c r="EW307" s="129"/>
      <c r="EX307" s="129"/>
      <c r="EY307" s="129"/>
      <c r="EZ307" s="129"/>
      <c r="FA307" s="129"/>
      <c r="FB307" s="129"/>
      <c r="FC307" s="129"/>
      <c r="FD307" s="129"/>
      <c r="FE307" s="129"/>
    </row>
    <row r="308" spans="1:161" ht="13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29"/>
      <c r="BY308" s="129"/>
      <c r="BZ308" s="129"/>
      <c r="CA308" s="129"/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29"/>
      <c r="CO308" s="129"/>
      <c r="CP308" s="129"/>
      <c r="CQ308" s="129"/>
      <c r="CR308" s="129"/>
      <c r="CS308" s="129"/>
      <c r="CT308" s="129"/>
      <c r="CU308" s="129"/>
      <c r="CV308" s="129"/>
      <c r="CW308" s="129"/>
      <c r="CX308" s="129"/>
      <c r="CY308" s="129"/>
      <c r="CZ308" s="129"/>
      <c r="DA308" s="129"/>
      <c r="DB308" s="129"/>
      <c r="DC308" s="129"/>
      <c r="DD308" s="129"/>
      <c r="DE308" s="129"/>
      <c r="DF308" s="129"/>
      <c r="DG308" s="129"/>
      <c r="DH308" s="129"/>
      <c r="DI308" s="129"/>
      <c r="DJ308" s="129"/>
      <c r="DK308" s="129"/>
      <c r="DL308" s="129"/>
      <c r="DM308" s="129"/>
      <c r="DN308" s="129"/>
      <c r="DO308" s="129"/>
      <c r="DP308" s="129"/>
      <c r="DQ308" s="129"/>
      <c r="DR308" s="129"/>
      <c r="DS308" s="129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29"/>
      <c r="ED308" s="129"/>
      <c r="EE308" s="129"/>
      <c r="EF308" s="129"/>
      <c r="EG308" s="129"/>
      <c r="EH308" s="129"/>
      <c r="EI308" s="129"/>
      <c r="EJ308" s="129"/>
      <c r="EK308" s="129"/>
      <c r="EL308" s="129"/>
      <c r="EM308" s="129"/>
      <c r="EN308" s="129"/>
      <c r="EO308" s="129"/>
      <c r="EP308" s="129"/>
      <c r="EQ308" s="129"/>
      <c r="ER308" s="129"/>
      <c r="ES308" s="129"/>
      <c r="ET308" s="129"/>
      <c r="EU308" s="129"/>
      <c r="EV308" s="129"/>
      <c r="EW308" s="129"/>
      <c r="EX308" s="129"/>
      <c r="EY308" s="129"/>
      <c r="EZ308" s="129"/>
      <c r="FA308" s="129"/>
      <c r="FB308" s="129"/>
      <c r="FC308" s="129"/>
      <c r="FD308" s="129"/>
      <c r="FE308" s="129"/>
    </row>
    <row r="309" spans="1:161" ht="13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29"/>
      <c r="BY309" s="129"/>
      <c r="BZ309" s="129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29"/>
      <c r="CO309" s="129"/>
      <c r="CP309" s="129"/>
      <c r="CQ309" s="129"/>
      <c r="CR309" s="129"/>
      <c r="CS309" s="129"/>
      <c r="CT309" s="129"/>
      <c r="CU309" s="129"/>
      <c r="CV309" s="129"/>
      <c r="CW309" s="129"/>
      <c r="CX309" s="129"/>
      <c r="CY309" s="129"/>
      <c r="CZ309" s="129"/>
      <c r="DA309" s="129"/>
      <c r="DB309" s="129"/>
      <c r="DC309" s="129"/>
      <c r="DD309" s="129"/>
      <c r="DE309" s="129"/>
      <c r="DF309" s="129"/>
      <c r="DG309" s="129"/>
      <c r="DH309" s="129"/>
      <c r="DI309" s="129"/>
      <c r="DJ309" s="129"/>
      <c r="DK309" s="129"/>
      <c r="DL309" s="129"/>
      <c r="DM309" s="129"/>
      <c r="DN309" s="129"/>
      <c r="DO309" s="129"/>
      <c r="DP309" s="129"/>
      <c r="DQ309" s="129"/>
      <c r="DR309" s="129"/>
      <c r="DS309" s="129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29"/>
      <c r="ED309" s="129"/>
      <c r="EE309" s="129"/>
      <c r="EF309" s="129"/>
      <c r="EG309" s="129"/>
      <c r="EH309" s="129"/>
      <c r="EI309" s="129"/>
      <c r="EJ309" s="129"/>
      <c r="EK309" s="129"/>
      <c r="EL309" s="129"/>
      <c r="EM309" s="129"/>
      <c r="EN309" s="129"/>
      <c r="EO309" s="129"/>
      <c r="EP309" s="129"/>
      <c r="EQ309" s="129"/>
      <c r="ER309" s="129"/>
      <c r="ES309" s="129"/>
      <c r="ET309" s="129"/>
      <c r="EU309" s="129"/>
      <c r="EV309" s="129"/>
      <c r="EW309" s="129"/>
      <c r="EX309" s="129"/>
      <c r="EY309" s="129"/>
      <c r="EZ309" s="129"/>
      <c r="FA309" s="129"/>
      <c r="FB309" s="129"/>
      <c r="FC309" s="129"/>
      <c r="FD309" s="129"/>
      <c r="FE309" s="129"/>
    </row>
    <row r="310" spans="1:161" ht="13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  <c r="BQ310" s="129"/>
      <c r="BR310" s="129"/>
      <c r="BS310" s="129"/>
      <c r="BT310" s="129"/>
      <c r="BU310" s="129"/>
      <c r="BV310" s="129"/>
      <c r="BW310" s="129"/>
      <c r="BX310" s="129"/>
      <c r="BY310" s="129"/>
      <c r="BZ310" s="129"/>
      <c r="CA310" s="129"/>
      <c r="CB310" s="129"/>
      <c r="CC310" s="129"/>
      <c r="CD310" s="129"/>
      <c r="CE310" s="129"/>
      <c r="CF310" s="129"/>
      <c r="CG310" s="129"/>
      <c r="CH310" s="129"/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29"/>
      <c r="CS310" s="129"/>
      <c r="CT310" s="129"/>
      <c r="CU310" s="129"/>
      <c r="CV310" s="129"/>
      <c r="CW310" s="129"/>
      <c r="CX310" s="129"/>
      <c r="CY310" s="129"/>
      <c r="CZ310" s="129"/>
      <c r="DA310" s="129"/>
      <c r="DB310" s="129"/>
      <c r="DC310" s="129"/>
      <c r="DD310" s="129"/>
      <c r="DE310" s="129"/>
      <c r="DF310" s="129"/>
      <c r="DG310" s="129"/>
      <c r="DH310" s="129"/>
      <c r="DI310" s="129"/>
      <c r="DJ310" s="129"/>
      <c r="DK310" s="129"/>
      <c r="DL310" s="129"/>
      <c r="DM310" s="129"/>
      <c r="DN310" s="129"/>
      <c r="DO310" s="129"/>
      <c r="DP310" s="129"/>
      <c r="DQ310" s="129"/>
      <c r="DR310" s="129"/>
      <c r="DS310" s="129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29"/>
      <c r="ED310" s="129"/>
      <c r="EE310" s="129"/>
      <c r="EF310" s="129"/>
      <c r="EG310" s="129"/>
      <c r="EH310" s="129"/>
      <c r="EI310" s="129"/>
      <c r="EJ310" s="129"/>
      <c r="EK310" s="129"/>
      <c r="EL310" s="129"/>
      <c r="EM310" s="129"/>
      <c r="EN310" s="129"/>
      <c r="EO310" s="129"/>
      <c r="EP310" s="129"/>
      <c r="EQ310" s="129"/>
      <c r="ER310" s="129"/>
      <c r="ES310" s="129"/>
      <c r="ET310" s="129"/>
      <c r="EU310" s="129"/>
      <c r="EV310" s="129"/>
      <c r="EW310" s="129"/>
      <c r="EX310" s="129"/>
      <c r="EY310" s="129"/>
      <c r="EZ310" s="129"/>
      <c r="FA310" s="129"/>
      <c r="FB310" s="129"/>
      <c r="FC310" s="129"/>
      <c r="FD310" s="129"/>
      <c r="FE310" s="129"/>
    </row>
    <row r="311" spans="1:161" ht="13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29"/>
      <c r="BY311" s="129"/>
      <c r="BZ311" s="129"/>
      <c r="CA311" s="129"/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29"/>
      <c r="CO311" s="129"/>
      <c r="CP311" s="129"/>
      <c r="CQ311" s="129"/>
      <c r="CR311" s="129"/>
      <c r="CS311" s="129"/>
      <c r="CT311" s="129"/>
      <c r="CU311" s="129"/>
      <c r="CV311" s="129"/>
      <c r="CW311" s="129"/>
      <c r="CX311" s="129"/>
      <c r="CY311" s="129"/>
      <c r="CZ311" s="129"/>
      <c r="DA311" s="129"/>
      <c r="DB311" s="129"/>
      <c r="DC311" s="129"/>
      <c r="DD311" s="129"/>
      <c r="DE311" s="129"/>
      <c r="DF311" s="129"/>
      <c r="DG311" s="129"/>
      <c r="DH311" s="129"/>
      <c r="DI311" s="129"/>
      <c r="DJ311" s="129"/>
      <c r="DK311" s="129"/>
      <c r="DL311" s="129"/>
      <c r="DM311" s="129"/>
      <c r="DN311" s="129"/>
      <c r="DO311" s="129"/>
      <c r="DP311" s="129"/>
      <c r="DQ311" s="129"/>
      <c r="DR311" s="129"/>
      <c r="DS311" s="129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29"/>
      <c r="ED311" s="129"/>
      <c r="EE311" s="129"/>
      <c r="EF311" s="129"/>
      <c r="EG311" s="129"/>
      <c r="EH311" s="129"/>
      <c r="EI311" s="129"/>
      <c r="EJ311" s="129"/>
      <c r="EK311" s="129"/>
      <c r="EL311" s="129"/>
      <c r="EM311" s="129"/>
      <c r="EN311" s="129"/>
      <c r="EO311" s="129"/>
      <c r="EP311" s="129"/>
      <c r="EQ311" s="129"/>
      <c r="ER311" s="129"/>
      <c r="ES311" s="129"/>
      <c r="ET311" s="129"/>
      <c r="EU311" s="129"/>
      <c r="EV311" s="129"/>
      <c r="EW311" s="129"/>
      <c r="EX311" s="129"/>
      <c r="EY311" s="129"/>
      <c r="EZ311" s="129"/>
      <c r="FA311" s="129"/>
      <c r="FB311" s="129"/>
      <c r="FC311" s="129"/>
      <c r="FD311" s="129"/>
      <c r="FE311" s="129"/>
    </row>
    <row r="312" spans="1:161" ht="13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29"/>
      <c r="BY312" s="129"/>
      <c r="BZ312" s="129"/>
      <c r="CA312" s="129"/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29"/>
      <c r="CS312" s="129"/>
      <c r="CT312" s="129"/>
      <c r="CU312" s="129"/>
      <c r="CV312" s="129"/>
      <c r="CW312" s="129"/>
      <c r="CX312" s="129"/>
      <c r="CY312" s="129"/>
      <c r="CZ312" s="129"/>
      <c r="DA312" s="129"/>
      <c r="DB312" s="129"/>
      <c r="DC312" s="129"/>
      <c r="DD312" s="129"/>
      <c r="DE312" s="129"/>
      <c r="DF312" s="129"/>
      <c r="DG312" s="129"/>
      <c r="DH312" s="129"/>
      <c r="DI312" s="129"/>
      <c r="DJ312" s="129"/>
      <c r="DK312" s="129"/>
      <c r="DL312" s="129"/>
      <c r="DM312" s="129"/>
      <c r="DN312" s="129"/>
      <c r="DO312" s="129"/>
      <c r="DP312" s="129"/>
      <c r="DQ312" s="129"/>
      <c r="DR312" s="129"/>
      <c r="DS312" s="129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29"/>
      <c r="ED312" s="129"/>
      <c r="EE312" s="129"/>
      <c r="EF312" s="129"/>
      <c r="EG312" s="129"/>
      <c r="EH312" s="129"/>
      <c r="EI312" s="129"/>
      <c r="EJ312" s="129"/>
      <c r="EK312" s="129"/>
      <c r="EL312" s="129"/>
      <c r="EM312" s="129"/>
      <c r="EN312" s="129"/>
      <c r="EO312" s="129"/>
      <c r="EP312" s="129"/>
      <c r="EQ312" s="129"/>
      <c r="ER312" s="129"/>
      <c r="ES312" s="129"/>
      <c r="ET312" s="129"/>
      <c r="EU312" s="129"/>
      <c r="EV312" s="129"/>
      <c r="EW312" s="129"/>
      <c r="EX312" s="129"/>
      <c r="EY312" s="129"/>
      <c r="EZ312" s="129"/>
      <c r="FA312" s="129"/>
      <c r="FB312" s="129"/>
      <c r="FC312" s="129"/>
      <c r="FD312" s="129"/>
      <c r="FE312" s="129"/>
    </row>
    <row r="313" spans="1:161" ht="13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129"/>
      <c r="CA313" s="129"/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29"/>
      <c r="CS313" s="129"/>
      <c r="CT313" s="129"/>
      <c r="CU313" s="129"/>
      <c r="CV313" s="129"/>
      <c r="CW313" s="129"/>
      <c r="CX313" s="129"/>
      <c r="CY313" s="129"/>
      <c r="CZ313" s="129"/>
      <c r="DA313" s="129"/>
      <c r="DB313" s="129"/>
      <c r="DC313" s="129"/>
      <c r="DD313" s="129"/>
      <c r="DE313" s="129"/>
      <c r="DF313" s="129"/>
      <c r="DG313" s="129"/>
      <c r="DH313" s="129"/>
      <c r="DI313" s="129"/>
      <c r="DJ313" s="129"/>
      <c r="DK313" s="129"/>
      <c r="DL313" s="129"/>
      <c r="DM313" s="129"/>
      <c r="DN313" s="129"/>
      <c r="DO313" s="129"/>
      <c r="DP313" s="129"/>
      <c r="DQ313" s="129"/>
      <c r="DR313" s="129"/>
      <c r="DS313" s="129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29"/>
      <c r="ED313" s="129"/>
      <c r="EE313" s="129"/>
      <c r="EF313" s="129"/>
      <c r="EG313" s="129"/>
      <c r="EH313" s="129"/>
      <c r="EI313" s="129"/>
      <c r="EJ313" s="129"/>
      <c r="EK313" s="129"/>
      <c r="EL313" s="129"/>
      <c r="EM313" s="129"/>
      <c r="EN313" s="129"/>
      <c r="EO313" s="129"/>
      <c r="EP313" s="129"/>
      <c r="EQ313" s="129"/>
      <c r="ER313" s="129"/>
      <c r="ES313" s="129"/>
      <c r="ET313" s="129"/>
      <c r="EU313" s="129"/>
      <c r="EV313" s="129"/>
      <c r="EW313" s="129"/>
      <c r="EX313" s="129"/>
      <c r="EY313" s="129"/>
      <c r="EZ313" s="129"/>
      <c r="FA313" s="129"/>
      <c r="FB313" s="129"/>
      <c r="FC313" s="129"/>
      <c r="FD313" s="129"/>
      <c r="FE313" s="129"/>
    </row>
    <row r="314" spans="1:161" ht="13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129"/>
      <c r="CA314" s="129"/>
      <c r="CB314" s="129"/>
      <c r="CC314" s="129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29"/>
      <c r="CS314" s="129"/>
      <c r="CT314" s="129"/>
      <c r="CU314" s="129"/>
      <c r="CV314" s="129"/>
      <c r="CW314" s="129"/>
      <c r="CX314" s="129"/>
      <c r="CY314" s="129"/>
      <c r="CZ314" s="129"/>
      <c r="DA314" s="129"/>
      <c r="DB314" s="129"/>
      <c r="DC314" s="129"/>
      <c r="DD314" s="129"/>
      <c r="DE314" s="129"/>
      <c r="DF314" s="129"/>
      <c r="DG314" s="129"/>
      <c r="DH314" s="129"/>
      <c r="DI314" s="129"/>
      <c r="DJ314" s="129"/>
      <c r="DK314" s="129"/>
      <c r="DL314" s="129"/>
      <c r="DM314" s="129"/>
      <c r="DN314" s="129"/>
      <c r="DO314" s="129"/>
      <c r="DP314" s="129"/>
      <c r="DQ314" s="129"/>
      <c r="DR314" s="129"/>
      <c r="DS314" s="129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29"/>
      <c r="ED314" s="129"/>
      <c r="EE314" s="129"/>
      <c r="EF314" s="129"/>
      <c r="EG314" s="129"/>
      <c r="EH314" s="129"/>
      <c r="EI314" s="129"/>
      <c r="EJ314" s="129"/>
      <c r="EK314" s="129"/>
      <c r="EL314" s="129"/>
      <c r="EM314" s="129"/>
      <c r="EN314" s="129"/>
      <c r="EO314" s="129"/>
      <c r="EP314" s="129"/>
      <c r="EQ314" s="129"/>
      <c r="ER314" s="129"/>
      <c r="ES314" s="129"/>
      <c r="ET314" s="129"/>
      <c r="EU314" s="129"/>
      <c r="EV314" s="129"/>
      <c r="EW314" s="129"/>
      <c r="EX314" s="129"/>
      <c r="EY314" s="129"/>
      <c r="EZ314" s="129"/>
      <c r="FA314" s="129"/>
      <c r="FB314" s="129"/>
      <c r="FC314" s="129"/>
      <c r="FD314" s="129"/>
      <c r="FE314" s="129"/>
    </row>
    <row r="315" spans="1:161" ht="13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29"/>
      <c r="BZ315" s="129"/>
      <c r="CA315" s="129"/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29"/>
      <c r="CS315" s="129"/>
      <c r="CT315" s="129"/>
      <c r="CU315" s="129"/>
      <c r="CV315" s="129"/>
      <c r="CW315" s="129"/>
      <c r="CX315" s="129"/>
      <c r="CY315" s="129"/>
      <c r="CZ315" s="129"/>
      <c r="DA315" s="129"/>
      <c r="DB315" s="129"/>
      <c r="DC315" s="129"/>
      <c r="DD315" s="129"/>
      <c r="DE315" s="129"/>
      <c r="DF315" s="129"/>
      <c r="DG315" s="129"/>
      <c r="DH315" s="129"/>
      <c r="DI315" s="129"/>
      <c r="DJ315" s="129"/>
      <c r="DK315" s="129"/>
      <c r="DL315" s="129"/>
      <c r="DM315" s="129"/>
      <c r="DN315" s="129"/>
      <c r="DO315" s="129"/>
      <c r="DP315" s="129"/>
      <c r="DQ315" s="129"/>
      <c r="DR315" s="129"/>
      <c r="DS315" s="129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29"/>
      <c r="ED315" s="129"/>
      <c r="EE315" s="129"/>
      <c r="EF315" s="129"/>
      <c r="EG315" s="129"/>
      <c r="EH315" s="129"/>
      <c r="EI315" s="129"/>
      <c r="EJ315" s="129"/>
      <c r="EK315" s="129"/>
      <c r="EL315" s="129"/>
      <c r="EM315" s="129"/>
      <c r="EN315" s="129"/>
      <c r="EO315" s="129"/>
      <c r="EP315" s="129"/>
      <c r="EQ315" s="129"/>
      <c r="ER315" s="129"/>
      <c r="ES315" s="129"/>
      <c r="ET315" s="129"/>
      <c r="EU315" s="129"/>
      <c r="EV315" s="129"/>
      <c r="EW315" s="129"/>
      <c r="EX315" s="129"/>
      <c r="EY315" s="129"/>
      <c r="EZ315" s="129"/>
      <c r="FA315" s="129"/>
      <c r="FB315" s="129"/>
      <c r="FC315" s="129"/>
      <c r="FD315" s="129"/>
      <c r="FE315" s="129"/>
    </row>
    <row r="316" spans="1:161" ht="13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129"/>
      <c r="CA316" s="129"/>
      <c r="CB316" s="129"/>
      <c r="CC316" s="129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29"/>
      <c r="CS316" s="129"/>
      <c r="CT316" s="129"/>
      <c r="CU316" s="129"/>
      <c r="CV316" s="129"/>
      <c r="CW316" s="129"/>
      <c r="CX316" s="129"/>
      <c r="CY316" s="129"/>
      <c r="CZ316" s="129"/>
      <c r="DA316" s="129"/>
      <c r="DB316" s="129"/>
      <c r="DC316" s="129"/>
      <c r="DD316" s="129"/>
      <c r="DE316" s="129"/>
      <c r="DF316" s="129"/>
      <c r="DG316" s="129"/>
      <c r="DH316" s="129"/>
      <c r="DI316" s="129"/>
      <c r="DJ316" s="129"/>
      <c r="DK316" s="129"/>
      <c r="DL316" s="129"/>
      <c r="DM316" s="129"/>
      <c r="DN316" s="129"/>
      <c r="DO316" s="129"/>
      <c r="DP316" s="129"/>
      <c r="DQ316" s="129"/>
      <c r="DR316" s="129"/>
      <c r="DS316" s="129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29"/>
      <c r="ED316" s="129"/>
      <c r="EE316" s="129"/>
      <c r="EF316" s="129"/>
      <c r="EG316" s="129"/>
      <c r="EH316" s="129"/>
      <c r="EI316" s="129"/>
      <c r="EJ316" s="129"/>
      <c r="EK316" s="129"/>
      <c r="EL316" s="129"/>
      <c r="EM316" s="129"/>
      <c r="EN316" s="129"/>
      <c r="EO316" s="129"/>
      <c r="EP316" s="129"/>
      <c r="EQ316" s="129"/>
      <c r="ER316" s="129"/>
      <c r="ES316" s="129"/>
      <c r="ET316" s="129"/>
      <c r="EU316" s="129"/>
      <c r="EV316" s="129"/>
      <c r="EW316" s="129"/>
      <c r="EX316" s="129"/>
      <c r="EY316" s="129"/>
      <c r="EZ316" s="129"/>
      <c r="FA316" s="129"/>
      <c r="FB316" s="129"/>
      <c r="FC316" s="129"/>
      <c r="FD316" s="129"/>
      <c r="FE316" s="129"/>
    </row>
    <row r="317" spans="1:161" ht="13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29"/>
      <c r="BY317" s="129"/>
      <c r="BZ317" s="129"/>
      <c r="CA317" s="129"/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29"/>
      <c r="CS317" s="129"/>
      <c r="CT317" s="129"/>
      <c r="CU317" s="129"/>
      <c r="CV317" s="129"/>
      <c r="CW317" s="129"/>
      <c r="CX317" s="129"/>
      <c r="CY317" s="129"/>
      <c r="CZ317" s="129"/>
      <c r="DA317" s="129"/>
      <c r="DB317" s="129"/>
      <c r="DC317" s="129"/>
      <c r="DD317" s="129"/>
      <c r="DE317" s="129"/>
      <c r="DF317" s="129"/>
      <c r="DG317" s="129"/>
      <c r="DH317" s="129"/>
      <c r="DI317" s="129"/>
      <c r="DJ317" s="129"/>
      <c r="DK317" s="129"/>
      <c r="DL317" s="129"/>
      <c r="DM317" s="129"/>
      <c r="DN317" s="129"/>
      <c r="DO317" s="129"/>
      <c r="DP317" s="129"/>
      <c r="DQ317" s="129"/>
      <c r="DR317" s="129"/>
      <c r="DS317" s="129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29"/>
      <c r="ED317" s="129"/>
      <c r="EE317" s="129"/>
      <c r="EF317" s="129"/>
      <c r="EG317" s="129"/>
      <c r="EH317" s="129"/>
      <c r="EI317" s="129"/>
      <c r="EJ317" s="129"/>
      <c r="EK317" s="129"/>
      <c r="EL317" s="129"/>
      <c r="EM317" s="129"/>
      <c r="EN317" s="129"/>
      <c r="EO317" s="129"/>
      <c r="EP317" s="129"/>
      <c r="EQ317" s="129"/>
      <c r="ER317" s="129"/>
      <c r="ES317" s="129"/>
      <c r="ET317" s="129"/>
      <c r="EU317" s="129"/>
      <c r="EV317" s="129"/>
      <c r="EW317" s="129"/>
      <c r="EX317" s="129"/>
      <c r="EY317" s="129"/>
      <c r="EZ317" s="129"/>
      <c r="FA317" s="129"/>
      <c r="FB317" s="129"/>
      <c r="FC317" s="129"/>
      <c r="FD317" s="129"/>
      <c r="FE317" s="129"/>
    </row>
    <row r="318" spans="1:161" ht="13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29"/>
      <c r="BY318" s="129"/>
      <c r="BZ318" s="129"/>
      <c r="CA318" s="129"/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29"/>
      <c r="CS318" s="129"/>
      <c r="CT318" s="129"/>
      <c r="CU318" s="129"/>
      <c r="CV318" s="129"/>
      <c r="CW318" s="129"/>
      <c r="CX318" s="129"/>
      <c r="CY318" s="129"/>
      <c r="CZ318" s="129"/>
      <c r="DA318" s="129"/>
      <c r="DB318" s="129"/>
      <c r="DC318" s="129"/>
      <c r="DD318" s="129"/>
      <c r="DE318" s="129"/>
      <c r="DF318" s="129"/>
      <c r="DG318" s="129"/>
      <c r="DH318" s="129"/>
      <c r="DI318" s="129"/>
      <c r="DJ318" s="129"/>
      <c r="DK318" s="129"/>
      <c r="DL318" s="129"/>
      <c r="DM318" s="129"/>
      <c r="DN318" s="129"/>
      <c r="DO318" s="129"/>
      <c r="DP318" s="129"/>
      <c r="DQ318" s="129"/>
      <c r="DR318" s="129"/>
      <c r="DS318" s="129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29"/>
      <c r="ED318" s="129"/>
      <c r="EE318" s="129"/>
      <c r="EF318" s="129"/>
      <c r="EG318" s="129"/>
      <c r="EH318" s="129"/>
      <c r="EI318" s="129"/>
      <c r="EJ318" s="129"/>
      <c r="EK318" s="129"/>
      <c r="EL318" s="129"/>
      <c r="EM318" s="129"/>
      <c r="EN318" s="129"/>
      <c r="EO318" s="129"/>
      <c r="EP318" s="129"/>
      <c r="EQ318" s="129"/>
      <c r="ER318" s="129"/>
      <c r="ES318" s="129"/>
      <c r="ET318" s="129"/>
      <c r="EU318" s="129"/>
      <c r="EV318" s="129"/>
      <c r="EW318" s="129"/>
      <c r="EX318" s="129"/>
      <c r="EY318" s="129"/>
      <c r="EZ318" s="129"/>
      <c r="FA318" s="129"/>
      <c r="FB318" s="129"/>
      <c r="FC318" s="129"/>
      <c r="FD318" s="129"/>
      <c r="FE318" s="129"/>
    </row>
    <row r="319" spans="1:161" ht="13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29"/>
      <c r="CA319" s="129"/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129"/>
      <c r="DH319" s="129"/>
      <c r="DI319" s="129"/>
      <c r="DJ319" s="129"/>
      <c r="DK319" s="129"/>
      <c r="DL319" s="129"/>
      <c r="DM319" s="129"/>
      <c r="DN319" s="129"/>
      <c r="DO319" s="129"/>
      <c r="DP319" s="129"/>
      <c r="DQ319" s="129"/>
      <c r="DR319" s="129"/>
      <c r="DS319" s="129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29"/>
      <c r="ED319" s="129"/>
      <c r="EE319" s="129"/>
      <c r="EF319" s="129"/>
      <c r="EG319" s="129"/>
      <c r="EH319" s="129"/>
      <c r="EI319" s="129"/>
      <c r="EJ319" s="129"/>
      <c r="EK319" s="129"/>
      <c r="EL319" s="129"/>
      <c r="EM319" s="129"/>
      <c r="EN319" s="129"/>
      <c r="EO319" s="129"/>
      <c r="EP319" s="129"/>
      <c r="EQ319" s="129"/>
      <c r="ER319" s="129"/>
      <c r="ES319" s="129"/>
      <c r="ET319" s="129"/>
      <c r="EU319" s="129"/>
      <c r="EV319" s="129"/>
      <c r="EW319" s="129"/>
      <c r="EX319" s="129"/>
      <c r="EY319" s="129"/>
      <c r="EZ319" s="129"/>
      <c r="FA319" s="129"/>
      <c r="FB319" s="129"/>
      <c r="FC319" s="129"/>
      <c r="FD319" s="129"/>
      <c r="FE319" s="129"/>
    </row>
    <row r="320" spans="1:161" ht="13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29"/>
      <c r="CA320" s="129"/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29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129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29"/>
      <c r="ED320" s="129"/>
      <c r="EE320" s="129"/>
      <c r="EF320" s="129"/>
      <c r="EG320" s="129"/>
      <c r="EH320" s="129"/>
      <c r="EI320" s="129"/>
      <c r="EJ320" s="129"/>
      <c r="EK320" s="129"/>
      <c r="EL320" s="129"/>
      <c r="EM320" s="129"/>
      <c r="EN320" s="129"/>
      <c r="EO320" s="129"/>
      <c r="EP320" s="129"/>
      <c r="EQ320" s="129"/>
      <c r="ER320" s="129"/>
      <c r="ES320" s="129"/>
      <c r="ET320" s="129"/>
      <c r="EU320" s="129"/>
      <c r="EV320" s="129"/>
      <c r="EW320" s="129"/>
      <c r="EX320" s="129"/>
      <c r="EY320" s="129"/>
      <c r="EZ320" s="129"/>
      <c r="FA320" s="129"/>
      <c r="FB320" s="129"/>
      <c r="FC320" s="129"/>
      <c r="FD320" s="129"/>
      <c r="FE320" s="129"/>
    </row>
    <row r="321" spans="1:161" ht="13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29"/>
      <c r="BY321" s="129"/>
      <c r="BZ321" s="129"/>
      <c r="CA321" s="129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29"/>
      <c r="CS321" s="129"/>
      <c r="CT321" s="129"/>
      <c r="CU321" s="129"/>
      <c r="CV321" s="129"/>
      <c r="CW321" s="129"/>
      <c r="CX321" s="129"/>
      <c r="CY321" s="129"/>
      <c r="CZ321" s="129"/>
      <c r="DA321" s="129"/>
      <c r="DB321" s="129"/>
      <c r="DC321" s="129"/>
      <c r="DD321" s="129"/>
      <c r="DE321" s="129"/>
      <c r="DF321" s="129"/>
      <c r="DG321" s="129"/>
      <c r="DH321" s="129"/>
      <c r="DI321" s="129"/>
      <c r="DJ321" s="129"/>
      <c r="DK321" s="129"/>
      <c r="DL321" s="129"/>
      <c r="DM321" s="129"/>
      <c r="DN321" s="129"/>
      <c r="DO321" s="129"/>
      <c r="DP321" s="129"/>
      <c r="DQ321" s="129"/>
      <c r="DR321" s="129"/>
      <c r="DS321" s="129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29"/>
      <c r="ED321" s="129"/>
      <c r="EE321" s="129"/>
      <c r="EF321" s="129"/>
      <c r="EG321" s="129"/>
      <c r="EH321" s="129"/>
      <c r="EI321" s="129"/>
      <c r="EJ321" s="129"/>
      <c r="EK321" s="129"/>
      <c r="EL321" s="129"/>
      <c r="EM321" s="129"/>
      <c r="EN321" s="129"/>
      <c r="EO321" s="129"/>
      <c r="EP321" s="129"/>
      <c r="EQ321" s="129"/>
      <c r="ER321" s="129"/>
      <c r="ES321" s="129"/>
      <c r="ET321" s="129"/>
      <c r="EU321" s="129"/>
      <c r="EV321" s="129"/>
      <c r="EW321" s="129"/>
      <c r="EX321" s="129"/>
      <c r="EY321" s="129"/>
      <c r="EZ321" s="129"/>
      <c r="FA321" s="129"/>
      <c r="FB321" s="129"/>
      <c r="FC321" s="129"/>
      <c r="FD321" s="129"/>
      <c r="FE321" s="129"/>
    </row>
    <row r="322" spans="1:161" ht="13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29"/>
      <c r="BZ322" s="129"/>
      <c r="CA322" s="129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29"/>
      <c r="CS322" s="129"/>
      <c r="CT322" s="129"/>
      <c r="CU322" s="129"/>
      <c r="CV322" s="129"/>
      <c r="CW322" s="129"/>
      <c r="CX322" s="129"/>
      <c r="CY322" s="129"/>
      <c r="CZ322" s="129"/>
      <c r="DA322" s="129"/>
      <c r="DB322" s="129"/>
      <c r="DC322" s="129"/>
      <c r="DD322" s="129"/>
      <c r="DE322" s="129"/>
      <c r="DF322" s="129"/>
      <c r="DG322" s="129"/>
      <c r="DH322" s="129"/>
      <c r="DI322" s="129"/>
      <c r="DJ322" s="129"/>
      <c r="DK322" s="129"/>
      <c r="DL322" s="129"/>
      <c r="DM322" s="129"/>
      <c r="DN322" s="129"/>
      <c r="DO322" s="129"/>
      <c r="DP322" s="129"/>
      <c r="DQ322" s="129"/>
      <c r="DR322" s="129"/>
      <c r="DS322" s="129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29"/>
      <c r="ED322" s="129"/>
      <c r="EE322" s="129"/>
      <c r="EF322" s="129"/>
      <c r="EG322" s="129"/>
      <c r="EH322" s="129"/>
      <c r="EI322" s="129"/>
      <c r="EJ322" s="129"/>
      <c r="EK322" s="129"/>
      <c r="EL322" s="129"/>
      <c r="EM322" s="129"/>
      <c r="EN322" s="129"/>
      <c r="EO322" s="129"/>
      <c r="EP322" s="129"/>
      <c r="EQ322" s="129"/>
      <c r="ER322" s="129"/>
      <c r="ES322" s="129"/>
      <c r="ET322" s="129"/>
      <c r="EU322" s="129"/>
      <c r="EV322" s="129"/>
      <c r="EW322" s="129"/>
      <c r="EX322" s="129"/>
      <c r="EY322" s="129"/>
      <c r="EZ322" s="129"/>
      <c r="FA322" s="129"/>
      <c r="FB322" s="129"/>
      <c r="FC322" s="129"/>
      <c r="FD322" s="129"/>
      <c r="FE322" s="129"/>
    </row>
    <row r="323" spans="1:161" ht="13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29"/>
      <c r="BX323" s="129"/>
      <c r="BY323" s="129"/>
      <c r="BZ323" s="129"/>
      <c r="CA323" s="129"/>
      <c r="CB323" s="129"/>
      <c r="CC323" s="129"/>
      <c r="CD323" s="129"/>
      <c r="CE323" s="129"/>
      <c r="CF323" s="129"/>
      <c r="CG323" s="129"/>
      <c r="CH323" s="129"/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29"/>
      <c r="CS323" s="129"/>
      <c r="CT323" s="129"/>
      <c r="CU323" s="129"/>
      <c r="CV323" s="129"/>
      <c r="CW323" s="129"/>
      <c r="CX323" s="129"/>
      <c r="CY323" s="129"/>
      <c r="CZ323" s="129"/>
      <c r="DA323" s="129"/>
      <c r="DB323" s="129"/>
      <c r="DC323" s="129"/>
      <c r="DD323" s="129"/>
      <c r="DE323" s="129"/>
      <c r="DF323" s="129"/>
      <c r="DG323" s="129"/>
      <c r="DH323" s="129"/>
      <c r="DI323" s="129"/>
      <c r="DJ323" s="129"/>
      <c r="DK323" s="129"/>
      <c r="DL323" s="129"/>
      <c r="DM323" s="129"/>
      <c r="DN323" s="129"/>
      <c r="DO323" s="129"/>
      <c r="DP323" s="129"/>
      <c r="DQ323" s="129"/>
      <c r="DR323" s="129"/>
      <c r="DS323" s="129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29"/>
      <c r="ED323" s="129"/>
      <c r="EE323" s="129"/>
      <c r="EF323" s="129"/>
      <c r="EG323" s="129"/>
      <c r="EH323" s="129"/>
      <c r="EI323" s="129"/>
      <c r="EJ323" s="129"/>
      <c r="EK323" s="129"/>
      <c r="EL323" s="129"/>
      <c r="EM323" s="129"/>
      <c r="EN323" s="129"/>
      <c r="EO323" s="129"/>
      <c r="EP323" s="129"/>
      <c r="EQ323" s="129"/>
      <c r="ER323" s="129"/>
      <c r="ES323" s="129"/>
      <c r="ET323" s="129"/>
      <c r="EU323" s="129"/>
      <c r="EV323" s="129"/>
      <c r="EW323" s="129"/>
      <c r="EX323" s="129"/>
      <c r="EY323" s="129"/>
      <c r="EZ323" s="129"/>
      <c r="FA323" s="129"/>
      <c r="FB323" s="129"/>
      <c r="FC323" s="129"/>
      <c r="FD323" s="129"/>
      <c r="FE323" s="129"/>
    </row>
    <row r="324" spans="1:161" ht="13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29"/>
      <c r="BX324" s="129"/>
      <c r="BY324" s="129"/>
      <c r="BZ324" s="129"/>
      <c r="CA324" s="129"/>
      <c r="CB324" s="129"/>
      <c r="CC324" s="129"/>
      <c r="CD324" s="129"/>
      <c r="CE324" s="129"/>
      <c r="CF324" s="129"/>
      <c r="CG324" s="129"/>
      <c r="CH324" s="129"/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29"/>
      <c r="CS324" s="129"/>
      <c r="CT324" s="129"/>
      <c r="CU324" s="129"/>
      <c r="CV324" s="129"/>
      <c r="CW324" s="129"/>
      <c r="CX324" s="129"/>
      <c r="CY324" s="129"/>
      <c r="CZ324" s="129"/>
      <c r="DA324" s="129"/>
      <c r="DB324" s="129"/>
      <c r="DC324" s="129"/>
      <c r="DD324" s="129"/>
      <c r="DE324" s="129"/>
      <c r="DF324" s="129"/>
      <c r="DG324" s="129"/>
      <c r="DH324" s="129"/>
      <c r="DI324" s="129"/>
      <c r="DJ324" s="129"/>
      <c r="DK324" s="129"/>
      <c r="DL324" s="129"/>
      <c r="DM324" s="129"/>
      <c r="DN324" s="129"/>
      <c r="DO324" s="129"/>
      <c r="DP324" s="129"/>
      <c r="DQ324" s="129"/>
      <c r="DR324" s="129"/>
      <c r="DS324" s="129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29"/>
      <c r="ED324" s="129"/>
      <c r="EE324" s="129"/>
      <c r="EF324" s="129"/>
      <c r="EG324" s="129"/>
      <c r="EH324" s="129"/>
      <c r="EI324" s="129"/>
      <c r="EJ324" s="129"/>
      <c r="EK324" s="129"/>
      <c r="EL324" s="129"/>
      <c r="EM324" s="129"/>
      <c r="EN324" s="129"/>
      <c r="EO324" s="129"/>
      <c r="EP324" s="129"/>
      <c r="EQ324" s="129"/>
      <c r="ER324" s="129"/>
      <c r="ES324" s="129"/>
      <c r="ET324" s="129"/>
      <c r="EU324" s="129"/>
      <c r="EV324" s="129"/>
      <c r="EW324" s="129"/>
      <c r="EX324" s="129"/>
      <c r="EY324" s="129"/>
      <c r="EZ324" s="129"/>
      <c r="FA324" s="129"/>
      <c r="FB324" s="129"/>
      <c r="FC324" s="129"/>
      <c r="FD324" s="129"/>
      <c r="FE324" s="129"/>
    </row>
    <row r="325" spans="1:161" ht="13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29"/>
      <c r="BY325" s="129"/>
      <c r="BZ325" s="129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29"/>
      <c r="CS325" s="129"/>
      <c r="CT325" s="129"/>
      <c r="CU325" s="129"/>
      <c r="CV325" s="129"/>
      <c r="CW325" s="129"/>
      <c r="CX325" s="129"/>
      <c r="CY325" s="129"/>
      <c r="CZ325" s="129"/>
      <c r="DA325" s="129"/>
      <c r="DB325" s="129"/>
      <c r="DC325" s="129"/>
      <c r="DD325" s="129"/>
      <c r="DE325" s="129"/>
      <c r="DF325" s="129"/>
      <c r="DG325" s="129"/>
      <c r="DH325" s="129"/>
      <c r="DI325" s="129"/>
      <c r="DJ325" s="129"/>
      <c r="DK325" s="129"/>
      <c r="DL325" s="129"/>
      <c r="DM325" s="129"/>
      <c r="DN325" s="129"/>
      <c r="DO325" s="129"/>
      <c r="DP325" s="129"/>
      <c r="DQ325" s="129"/>
      <c r="DR325" s="129"/>
      <c r="DS325" s="129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29"/>
      <c r="ED325" s="129"/>
      <c r="EE325" s="129"/>
      <c r="EF325" s="129"/>
      <c r="EG325" s="129"/>
      <c r="EH325" s="129"/>
      <c r="EI325" s="129"/>
      <c r="EJ325" s="129"/>
      <c r="EK325" s="129"/>
      <c r="EL325" s="129"/>
      <c r="EM325" s="129"/>
      <c r="EN325" s="129"/>
      <c r="EO325" s="129"/>
      <c r="EP325" s="129"/>
      <c r="EQ325" s="129"/>
      <c r="ER325" s="129"/>
      <c r="ES325" s="129"/>
      <c r="ET325" s="129"/>
      <c r="EU325" s="129"/>
      <c r="EV325" s="129"/>
      <c r="EW325" s="129"/>
      <c r="EX325" s="129"/>
      <c r="EY325" s="129"/>
      <c r="EZ325" s="129"/>
      <c r="FA325" s="129"/>
      <c r="FB325" s="129"/>
      <c r="FC325" s="129"/>
      <c r="FD325" s="129"/>
      <c r="FE325" s="129"/>
    </row>
    <row r="326" spans="1:161" ht="13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29"/>
      <c r="BY326" s="129"/>
      <c r="BZ326" s="129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29"/>
      <c r="CS326" s="129"/>
      <c r="CT326" s="129"/>
      <c r="CU326" s="129"/>
      <c r="CV326" s="129"/>
      <c r="CW326" s="129"/>
      <c r="CX326" s="129"/>
      <c r="CY326" s="129"/>
      <c r="CZ326" s="129"/>
      <c r="DA326" s="129"/>
      <c r="DB326" s="129"/>
      <c r="DC326" s="129"/>
      <c r="DD326" s="129"/>
      <c r="DE326" s="129"/>
      <c r="DF326" s="129"/>
      <c r="DG326" s="129"/>
      <c r="DH326" s="129"/>
      <c r="DI326" s="129"/>
      <c r="DJ326" s="129"/>
      <c r="DK326" s="129"/>
      <c r="DL326" s="129"/>
      <c r="DM326" s="129"/>
      <c r="DN326" s="129"/>
      <c r="DO326" s="129"/>
      <c r="DP326" s="129"/>
      <c r="DQ326" s="129"/>
      <c r="DR326" s="129"/>
      <c r="DS326" s="129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29"/>
      <c r="ED326" s="129"/>
      <c r="EE326" s="129"/>
      <c r="EF326" s="129"/>
      <c r="EG326" s="129"/>
      <c r="EH326" s="129"/>
      <c r="EI326" s="129"/>
      <c r="EJ326" s="129"/>
      <c r="EK326" s="129"/>
      <c r="EL326" s="129"/>
      <c r="EM326" s="129"/>
      <c r="EN326" s="129"/>
      <c r="EO326" s="129"/>
      <c r="EP326" s="129"/>
      <c r="EQ326" s="129"/>
      <c r="ER326" s="129"/>
      <c r="ES326" s="129"/>
      <c r="ET326" s="129"/>
      <c r="EU326" s="129"/>
      <c r="EV326" s="129"/>
      <c r="EW326" s="129"/>
      <c r="EX326" s="129"/>
      <c r="EY326" s="129"/>
      <c r="EZ326" s="129"/>
      <c r="FA326" s="129"/>
      <c r="FB326" s="129"/>
      <c r="FC326" s="129"/>
      <c r="FD326" s="129"/>
      <c r="FE326" s="129"/>
    </row>
    <row r="327" spans="1:161" ht="13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29"/>
      <c r="BY327" s="129"/>
      <c r="BZ327" s="129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29"/>
      <c r="CS327" s="129"/>
      <c r="CT327" s="129"/>
      <c r="CU327" s="129"/>
      <c r="CV327" s="129"/>
      <c r="CW327" s="129"/>
      <c r="CX327" s="129"/>
      <c r="CY327" s="129"/>
      <c r="CZ327" s="129"/>
      <c r="DA327" s="129"/>
      <c r="DB327" s="129"/>
      <c r="DC327" s="129"/>
      <c r="DD327" s="129"/>
      <c r="DE327" s="129"/>
      <c r="DF327" s="129"/>
      <c r="DG327" s="129"/>
      <c r="DH327" s="129"/>
      <c r="DI327" s="129"/>
      <c r="DJ327" s="129"/>
      <c r="DK327" s="129"/>
      <c r="DL327" s="129"/>
      <c r="DM327" s="129"/>
      <c r="DN327" s="129"/>
      <c r="DO327" s="129"/>
      <c r="DP327" s="129"/>
      <c r="DQ327" s="129"/>
      <c r="DR327" s="129"/>
      <c r="DS327" s="129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29"/>
      <c r="ED327" s="129"/>
      <c r="EE327" s="129"/>
      <c r="EF327" s="129"/>
      <c r="EG327" s="129"/>
      <c r="EH327" s="129"/>
      <c r="EI327" s="129"/>
      <c r="EJ327" s="129"/>
      <c r="EK327" s="129"/>
      <c r="EL327" s="129"/>
      <c r="EM327" s="129"/>
      <c r="EN327" s="129"/>
      <c r="EO327" s="129"/>
      <c r="EP327" s="129"/>
      <c r="EQ327" s="129"/>
      <c r="ER327" s="129"/>
      <c r="ES327" s="129"/>
      <c r="ET327" s="129"/>
      <c r="EU327" s="129"/>
      <c r="EV327" s="129"/>
      <c r="EW327" s="129"/>
      <c r="EX327" s="129"/>
      <c r="EY327" s="129"/>
      <c r="EZ327" s="129"/>
      <c r="FA327" s="129"/>
      <c r="FB327" s="129"/>
      <c r="FC327" s="129"/>
      <c r="FD327" s="129"/>
      <c r="FE327" s="129"/>
    </row>
    <row r="328" spans="1:161" ht="13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29"/>
      <c r="BY328" s="129"/>
      <c r="BZ328" s="129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29"/>
      <c r="CS328" s="129"/>
      <c r="CT328" s="129"/>
      <c r="CU328" s="129"/>
      <c r="CV328" s="129"/>
      <c r="CW328" s="129"/>
      <c r="CX328" s="129"/>
      <c r="CY328" s="129"/>
      <c r="CZ328" s="129"/>
      <c r="DA328" s="129"/>
      <c r="DB328" s="129"/>
      <c r="DC328" s="129"/>
      <c r="DD328" s="129"/>
      <c r="DE328" s="129"/>
      <c r="DF328" s="129"/>
      <c r="DG328" s="129"/>
      <c r="DH328" s="129"/>
      <c r="DI328" s="129"/>
      <c r="DJ328" s="129"/>
      <c r="DK328" s="129"/>
      <c r="DL328" s="129"/>
      <c r="DM328" s="129"/>
      <c r="DN328" s="129"/>
      <c r="DO328" s="129"/>
      <c r="DP328" s="129"/>
      <c r="DQ328" s="129"/>
      <c r="DR328" s="129"/>
      <c r="DS328" s="129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29"/>
      <c r="ED328" s="129"/>
      <c r="EE328" s="129"/>
      <c r="EF328" s="129"/>
      <c r="EG328" s="129"/>
      <c r="EH328" s="129"/>
      <c r="EI328" s="129"/>
      <c r="EJ328" s="129"/>
      <c r="EK328" s="129"/>
      <c r="EL328" s="129"/>
      <c r="EM328" s="129"/>
      <c r="EN328" s="129"/>
      <c r="EO328" s="129"/>
      <c r="EP328" s="129"/>
      <c r="EQ328" s="129"/>
      <c r="ER328" s="129"/>
      <c r="ES328" s="129"/>
      <c r="ET328" s="129"/>
      <c r="EU328" s="129"/>
      <c r="EV328" s="129"/>
      <c r="EW328" s="129"/>
      <c r="EX328" s="129"/>
      <c r="EY328" s="129"/>
      <c r="EZ328" s="129"/>
      <c r="FA328" s="129"/>
      <c r="FB328" s="129"/>
      <c r="FC328" s="129"/>
      <c r="FD328" s="129"/>
      <c r="FE328" s="129"/>
    </row>
    <row r="329" spans="1:161" ht="13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29"/>
      <c r="CS329" s="129"/>
      <c r="CT329" s="129"/>
      <c r="CU329" s="129"/>
      <c r="CV329" s="129"/>
      <c r="CW329" s="129"/>
      <c r="CX329" s="129"/>
      <c r="CY329" s="129"/>
      <c r="CZ329" s="129"/>
      <c r="DA329" s="129"/>
      <c r="DB329" s="129"/>
      <c r="DC329" s="129"/>
      <c r="DD329" s="129"/>
      <c r="DE329" s="129"/>
      <c r="DF329" s="129"/>
      <c r="DG329" s="129"/>
      <c r="DH329" s="129"/>
      <c r="DI329" s="129"/>
      <c r="DJ329" s="129"/>
      <c r="DK329" s="129"/>
      <c r="DL329" s="129"/>
      <c r="DM329" s="129"/>
      <c r="DN329" s="129"/>
      <c r="DO329" s="129"/>
      <c r="DP329" s="129"/>
      <c r="DQ329" s="129"/>
      <c r="DR329" s="129"/>
      <c r="DS329" s="129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29"/>
      <c r="ED329" s="129"/>
      <c r="EE329" s="129"/>
      <c r="EF329" s="129"/>
      <c r="EG329" s="129"/>
      <c r="EH329" s="129"/>
      <c r="EI329" s="129"/>
      <c r="EJ329" s="129"/>
      <c r="EK329" s="129"/>
      <c r="EL329" s="129"/>
      <c r="EM329" s="129"/>
      <c r="EN329" s="129"/>
      <c r="EO329" s="129"/>
      <c r="EP329" s="129"/>
      <c r="EQ329" s="129"/>
      <c r="ER329" s="129"/>
      <c r="ES329" s="129"/>
      <c r="ET329" s="129"/>
      <c r="EU329" s="129"/>
      <c r="EV329" s="129"/>
      <c r="EW329" s="129"/>
      <c r="EX329" s="129"/>
      <c r="EY329" s="129"/>
      <c r="EZ329" s="129"/>
      <c r="FA329" s="129"/>
      <c r="FB329" s="129"/>
      <c r="FC329" s="129"/>
      <c r="FD329" s="129"/>
      <c r="FE329" s="129"/>
    </row>
    <row r="330" spans="1:161" ht="13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129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29"/>
      <c r="CS330" s="129"/>
      <c r="CT330" s="129"/>
      <c r="CU330" s="129"/>
      <c r="CV330" s="129"/>
      <c r="CW330" s="129"/>
      <c r="CX330" s="129"/>
      <c r="CY330" s="129"/>
      <c r="CZ330" s="129"/>
      <c r="DA330" s="129"/>
      <c r="DB330" s="129"/>
      <c r="DC330" s="129"/>
      <c r="DD330" s="129"/>
      <c r="DE330" s="129"/>
      <c r="DF330" s="129"/>
      <c r="DG330" s="129"/>
      <c r="DH330" s="129"/>
      <c r="DI330" s="129"/>
      <c r="DJ330" s="129"/>
      <c r="DK330" s="129"/>
      <c r="DL330" s="129"/>
      <c r="DM330" s="129"/>
      <c r="DN330" s="129"/>
      <c r="DO330" s="129"/>
      <c r="DP330" s="129"/>
      <c r="DQ330" s="129"/>
      <c r="DR330" s="129"/>
      <c r="DS330" s="129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29"/>
      <c r="ED330" s="129"/>
      <c r="EE330" s="129"/>
      <c r="EF330" s="129"/>
      <c r="EG330" s="129"/>
      <c r="EH330" s="129"/>
      <c r="EI330" s="129"/>
      <c r="EJ330" s="129"/>
      <c r="EK330" s="129"/>
      <c r="EL330" s="129"/>
      <c r="EM330" s="129"/>
      <c r="EN330" s="129"/>
      <c r="EO330" s="129"/>
      <c r="EP330" s="129"/>
      <c r="EQ330" s="129"/>
      <c r="ER330" s="129"/>
      <c r="ES330" s="129"/>
      <c r="ET330" s="129"/>
      <c r="EU330" s="129"/>
      <c r="EV330" s="129"/>
      <c r="EW330" s="129"/>
      <c r="EX330" s="129"/>
      <c r="EY330" s="129"/>
      <c r="EZ330" s="129"/>
      <c r="FA330" s="129"/>
      <c r="FB330" s="129"/>
      <c r="FC330" s="129"/>
      <c r="FD330" s="129"/>
      <c r="FE330" s="129"/>
    </row>
    <row r="331" spans="1:161" ht="13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29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29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129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29"/>
      <c r="EL331" s="129"/>
      <c r="EM331" s="129"/>
      <c r="EN331" s="129"/>
      <c r="EO331" s="129"/>
      <c r="EP331" s="129"/>
      <c r="EQ331" s="129"/>
      <c r="ER331" s="129"/>
      <c r="ES331" s="129"/>
      <c r="ET331" s="129"/>
      <c r="EU331" s="129"/>
      <c r="EV331" s="129"/>
      <c r="EW331" s="129"/>
      <c r="EX331" s="129"/>
      <c r="EY331" s="129"/>
      <c r="EZ331" s="129"/>
      <c r="FA331" s="129"/>
      <c r="FB331" s="129"/>
      <c r="FC331" s="129"/>
      <c r="FD331" s="129"/>
      <c r="FE331" s="129"/>
    </row>
    <row r="332" spans="1:161" ht="13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29"/>
      <c r="CA332" s="129"/>
      <c r="CB332" s="129"/>
      <c r="CC332" s="129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29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129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29"/>
      <c r="EL332" s="129"/>
      <c r="EM332" s="129"/>
      <c r="EN332" s="129"/>
      <c r="EO332" s="129"/>
      <c r="EP332" s="129"/>
      <c r="EQ332" s="129"/>
      <c r="ER332" s="129"/>
      <c r="ES332" s="129"/>
      <c r="ET332" s="129"/>
      <c r="EU332" s="129"/>
      <c r="EV332" s="129"/>
      <c r="EW332" s="129"/>
      <c r="EX332" s="129"/>
      <c r="EY332" s="129"/>
      <c r="EZ332" s="129"/>
      <c r="FA332" s="129"/>
      <c r="FB332" s="129"/>
      <c r="FC332" s="129"/>
      <c r="FD332" s="129"/>
      <c r="FE332" s="129"/>
    </row>
    <row r="333" spans="1:161" ht="13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29"/>
      <c r="CA333" s="129"/>
      <c r="CB333" s="129"/>
      <c r="CC333" s="129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29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129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29"/>
      <c r="EL333" s="129"/>
      <c r="EM333" s="129"/>
      <c r="EN333" s="129"/>
      <c r="EO333" s="129"/>
      <c r="EP333" s="129"/>
      <c r="EQ333" s="129"/>
      <c r="ER333" s="129"/>
      <c r="ES333" s="129"/>
      <c r="ET333" s="129"/>
      <c r="EU333" s="129"/>
      <c r="EV333" s="129"/>
      <c r="EW333" s="129"/>
      <c r="EX333" s="129"/>
      <c r="EY333" s="129"/>
      <c r="EZ333" s="129"/>
      <c r="FA333" s="129"/>
      <c r="FB333" s="129"/>
      <c r="FC333" s="129"/>
      <c r="FD333" s="129"/>
      <c r="FE333" s="129"/>
    </row>
    <row r="334" spans="1:161" ht="13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29"/>
      <c r="CA334" s="129"/>
      <c r="CB334" s="129"/>
      <c r="CC334" s="129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29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129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29"/>
      <c r="EL334" s="129"/>
      <c r="EM334" s="129"/>
      <c r="EN334" s="129"/>
      <c r="EO334" s="129"/>
      <c r="EP334" s="129"/>
      <c r="EQ334" s="129"/>
      <c r="ER334" s="129"/>
      <c r="ES334" s="129"/>
      <c r="ET334" s="129"/>
      <c r="EU334" s="129"/>
      <c r="EV334" s="129"/>
      <c r="EW334" s="129"/>
      <c r="EX334" s="129"/>
      <c r="EY334" s="129"/>
      <c r="EZ334" s="129"/>
      <c r="FA334" s="129"/>
      <c r="FB334" s="129"/>
      <c r="FC334" s="129"/>
      <c r="FD334" s="129"/>
      <c r="FE334" s="129"/>
    </row>
    <row r="335" spans="1:161" ht="13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29"/>
      <c r="CA335" s="129"/>
      <c r="CB335" s="129"/>
      <c r="CC335" s="129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129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29"/>
      <c r="EL335" s="129"/>
      <c r="EM335" s="129"/>
      <c r="EN335" s="129"/>
      <c r="EO335" s="129"/>
      <c r="EP335" s="129"/>
      <c r="EQ335" s="129"/>
      <c r="ER335" s="129"/>
      <c r="ES335" s="129"/>
      <c r="ET335" s="129"/>
      <c r="EU335" s="129"/>
      <c r="EV335" s="129"/>
      <c r="EW335" s="129"/>
      <c r="EX335" s="129"/>
      <c r="EY335" s="129"/>
      <c r="EZ335" s="129"/>
      <c r="FA335" s="129"/>
      <c r="FB335" s="129"/>
      <c r="FC335" s="129"/>
      <c r="FD335" s="129"/>
      <c r="FE335" s="129"/>
    </row>
    <row r="336" spans="1:161" ht="13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29"/>
      <c r="CA336" s="129"/>
      <c r="CB336" s="129"/>
      <c r="CC336" s="129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129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29"/>
      <c r="EL336" s="129"/>
      <c r="EM336" s="129"/>
      <c r="EN336" s="129"/>
      <c r="EO336" s="129"/>
      <c r="EP336" s="129"/>
      <c r="EQ336" s="129"/>
      <c r="ER336" s="129"/>
      <c r="ES336" s="129"/>
      <c r="ET336" s="129"/>
      <c r="EU336" s="129"/>
      <c r="EV336" s="129"/>
      <c r="EW336" s="129"/>
      <c r="EX336" s="129"/>
      <c r="EY336" s="129"/>
      <c r="EZ336" s="129"/>
      <c r="FA336" s="129"/>
      <c r="FB336" s="129"/>
      <c r="FC336" s="129"/>
      <c r="FD336" s="129"/>
      <c r="FE336" s="129"/>
    </row>
    <row r="337" spans="1:161" ht="13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29"/>
      <c r="BY337" s="129"/>
      <c r="BZ337" s="129"/>
      <c r="CA337" s="129"/>
      <c r="CB337" s="129"/>
      <c r="CC337" s="129"/>
      <c r="CD337" s="129"/>
      <c r="CE337" s="129"/>
      <c r="CF337" s="129"/>
      <c r="CG337" s="129"/>
      <c r="CH337" s="129"/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29"/>
      <c r="CS337" s="129"/>
      <c r="CT337" s="129"/>
      <c r="CU337" s="129"/>
      <c r="CV337" s="129"/>
      <c r="CW337" s="129"/>
      <c r="CX337" s="129"/>
      <c r="CY337" s="129"/>
      <c r="CZ337" s="129"/>
      <c r="DA337" s="129"/>
      <c r="DB337" s="129"/>
      <c r="DC337" s="129"/>
      <c r="DD337" s="129"/>
      <c r="DE337" s="129"/>
      <c r="DF337" s="129"/>
      <c r="DG337" s="129"/>
      <c r="DH337" s="129"/>
      <c r="DI337" s="129"/>
      <c r="DJ337" s="129"/>
      <c r="DK337" s="129"/>
      <c r="DL337" s="129"/>
      <c r="DM337" s="129"/>
      <c r="DN337" s="129"/>
      <c r="DO337" s="129"/>
      <c r="DP337" s="129"/>
      <c r="DQ337" s="129"/>
      <c r="DR337" s="129"/>
      <c r="DS337" s="129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29"/>
      <c r="ED337" s="129"/>
      <c r="EE337" s="129"/>
      <c r="EF337" s="129"/>
      <c r="EG337" s="129"/>
      <c r="EH337" s="129"/>
      <c r="EI337" s="129"/>
      <c r="EJ337" s="129"/>
      <c r="EK337" s="129"/>
      <c r="EL337" s="129"/>
      <c r="EM337" s="129"/>
      <c r="EN337" s="129"/>
      <c r="EO337" s="129"/>
      <c r="EP337" s="129"/>
      <c r="EQ337" s="129"/>
      <c r="ER337" s="129"/>
      <c r="ES337" s="129"/>
      <c r="ET337" s="129"/>
      <c r="EU337" s="129"/>
      <c r="EV337" s="129"/>
      <c r="EW337" s="129"/>
      <c r="EX337" s="129"/>
      <c r="EY337" s="129"/>
      <c r="EZ337" s="129"/>
      <c r="FA337" s="129"/>
      <c r="FB337" s="129"/>
      <c r="FC337" s="129"/>
      <c r="FD337" s="129"/>
      <c r="FE337" s="129"/>
    </row>
    <row r="338" spans="1:161" ht="13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29"/>
      <c r="BZ338" s="129"/>
      <c r="CA338" s="129"/>
      <c r="CB338" s="129"/>
      <c r="CC338" s="129"/>
      <c r="CD338" s="129"/>
      <c r="CE338" s="129"/>
      <c r="CF338" s="129"/>
      <c r="CG338" s="129"/>
      <c r="CH338" s="129"/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29"/>
      <c r="CS338" s="129"/>
      <c r="CT338" s="129"/>
      <c r="CU338" s="129"/>
      <c r="CV338" s="129"/>
      <c r="CW338" s="129"/>
      <c r="CX338" s="129"/>
      <c r="CY338" s="129"/>
      <c r="CZ338" s="129"/>
      <c r="DA338" s="129"/>
      <c r="DB338" s="129"/>
      <c r="DC338" s="129"/>
      <c r="DD338" s="129"/>
      <c r="DE338" s="129"/>
      <c r="DF338" s="129"/>
      <c r="DG338" s="129"/>
      <c r="DH338" s="129"/>
      <c r="DI338" s="129"/>
      <c r="DJ338" s="129"/>
      <c r="DK338" s="129"/>
      <c r="DL338" s="129"/>
      <c r="DM338" s="129"/>
      <c r="DN338" s="129"/>
      <c r="DO338" s="129"/>
      <c r="DP338" s="129"/>
      <c r="DQ338" s="129"/>
      <c r="DR338" s="129"/>
      <c r="DS338" s="129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29"/>
      <c r="ED338" s="129"/>
      <c r="EE338" s="129"/>
      <c r="EF338" s="129"/>
      <c r="EG338" s="129"/>
      <c r="EH338" s="129"/>
      <c r="EI338" s="129"/>
      <c r="EJ338" s="129"/>
      <c r="EK338" s="129"/>
      <c r="EL338" s="129"/>
      <c r="EM338" s="129"/>
      <c r="EN338" s="129"/>
      <c r="EO338" s="129"/>
      <c r="EP338" s="129"/>
      <c r="EQ338" s="129"/>
      <c r="ER338" s="129"/>
      <c r="ES338" s="129"/>
      <c r="ET338" s="129"/>
      <c r="EU338" s="129"/>
      <c r="EV338" s="129"/>
      <c r="EW338" s="129"/>
      <c r="EX338" s="129"/>
      <c r="EY338" s="129"/>
      <c r="EZ338" s="129"/>
      <c r="FA338" s="129"/>
      <c r="FB338" s="129"/>
      <c r="FC338" s="129"/>
      <c r="FD338" s="129"/>
      <c r="FE338" s="129"/>
    </row>
    <row r="339" spans="1:161" ht="13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29"/>
      <c r="CC339" s="129"/>
      <c r="CD339" s="129"/>
      <c r="CE339" s="129"/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29"/>
      <c r="DN339" s="129"/>
      <c r="DO339" s="129"/>
      <c r="DP339" s="129"/>
      <c r="DQ339" s="129"/>
      <c r="DR339" s="129"/>
      <c r="DS339" s="129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29"/>
      <c r="ED339" s="129"/>
      <c r="EE339" s="129"/>
      <c r="EF339" s="129"/>
      <c r="EG339" s="129"/>
      <c r="EH339" s="129"/>
      <c r="EI339" s="129"/>
      <c r="EJ339" s="129"/>
      <c r="EK339" s="129"/>
      <c r="EL339" s="129"/>
      <c r="EM339" s="129"/>
      <c r="EN339" s="129"/>
      <c r="EO339" s="129"/>
      <c r="EP339" s="129"/>
      <c r="EQ339" s="129"/>
      <c r="ER339" s="129"/>
      <c r="ES339" s="129"/>
      <c r="ET339" s="129"/>
      <c r="EU339" s="129"/>
      <c r="EV339" s="129"/>
      <c r="EW339" s="129"/>
      <c r="EX339" s="129"/>
      <c r="EY339" s="129"/>
      <c r="EZ339" s="129"/>
      <c r="FA339" s="129"/>
      <c r="FB339" s="129"/>
      <c r="FC339" s="129"/>
      <c r="FD339" s="129"/>
      <c r="FE339" s="129"/>
    </row>
    <row r="340" spans="1:161" ht="13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129"/>
      <c r="CA340" s="129"/>
      <c r="CB340" s="129"/>
      <c r="CC340" s="129"/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29"/>
      <c r="CS340" s="129"/>
      <c r="CT340" s="129"/>
      <c r="CU340" s="129"/>
      <c r="CV340" s="129"/>
      <c r="CW340" s="129"/>
      <c r="CX340" s="129"/>
      <c r="CY340" s="129"/>
      <c r="CZ340" s="129"/>
      <c r="DA340" s="129"/>
      <c r="DB340" s="129"/>
      <c r="DC340" s="129"/>
      <c r="DD340" s="129"/>
      <c r="DE340" s="129"/>
      <c r="DF340" s="129"/>
      <c r="DG340" s="129"/>
      <c r="DH340" s="129"/>
      <c r="DI340" s="129"/>
      <c r="DJ340" s="129"/>
      <c r="DK340" s="129"/>
      <c r="DL340" s="129"/>
      <c r="DM340" s="129"/>
      <c r="DN340" s="129"/>
      <c r="DO340" s="129"/>
      <c r="DP340" s="129"/>
      <c r="DQ340" s="129"/>
      <c r="DR340" s="129"/>
      <c r="DS340" s="129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29"/>
      <c r="ED340" s="129"/>
      <c r="EE340" s="129"/>
      <c r="EF340" s="129"/>
      <c r="EG340" s="129"/>
      <c r="EH340" s="129"/>
      <c r="EI340" s="129"/>
      <c r="EJ340" s="129"/>
      <c r="EK340" s="129"/>
      <c r="EL340" s="129"/>
      <c r="EM340" s="129"/>
      <c r="EN340" s="129"/>
      <c r="EO340" s="129"/>
      <c r="EP340" s="129"/>
      <c r="EQ340" s="129"/>
      <c r="ER340" s="129"/>
      <c r="ES340" s="129"/>
      <c r="ET340" s="129"/>
      <c r="EU340" s="129"/>
      <c r="EV340" s="129"/>
      <c r="EW340" s="129"/>
      <c r="EX340" s="129"/>
      <c r="EY340" s="129"/>
      <c r="EZ340" s="129"/>
      <c r="FA340" s="129"/>
      <c r="FB340" s="129"/>
      <c r="FC340" s="129"/>
      <c r="FD340" s="129"/>
      <c r="FE340" s="129"/>
    </row>
    <row r="341" spans="1:161" ht="13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/>
      <c r="BT341" s="129"/>
      <c r="BU341" s="129"/>
      <c r="BV341" s="129"/>
      <c r="BW341" s="129"/>
      <c r="BX341" s="129"/>
      <c r="BY341" s="129"/>
      <c r="BZ341" s="129"/>
      <c r="CA341" s="129"/>
      <c r="CB341" s="129"/>
      <c r="CC341" s="129"/>
      <c r="CD341" s="129"/>
      <c r="CE341" s="129"/>
      <c r="CF341" s="129"/>
      <c r="CG341" s="129"/>
      <c r="CH341" s="129"/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29"/>
      <c r="CS341" s="129"/>
      <c r="CT341" s="129"/>
      <c r="CU341" s="129"/>
      <c r="CV341" s="129"/>
      <c r="CW341" s="129"/>
      <c r="CX341" s="129"/>
      <c r="CY341" s="129"/>
      <c r="CZ341" s="129"/>
      <c r="DA341" s="129"/>
      <c r="DB341" s="129"/>
      <c r="DC341" s="129"/>
      <c r="DD341" s="129"/>
      <c r="DE341" s="129"/>
      <c r="DF341" s="129"/>
      <c r="DG341" s="129"/>
      <c r="DH341" s="129"/>
      <c r="DI341" s="129"/>
      <c r="DJ341" s="129"/>
      <c r="DK341" s="129"/>
      <c r="DL341" s="129"/>
      <c r="DM341" s="129"/>
      <c r="DN341" s="129"/>
      <c r="DO341" s="129"/>
      <c r="DP341" s="129"/>
      <c r="DQ341" s="129"/>
      <c r="DR341" s="129"/>
      <c r="DS341" s="129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29"/>
      <c r="ED341" s="129"/>
      <c r="EE341" s="129"/>
      <c r="EF341" s="129"/>
      <c r="EG341" s="129"/>
      <c r="EH341" s="129"/>
      <c r="EI341" s="129"/>
      <c r="EJ341" s="129"/>
      <c r="EK341" s="129"/>
      <c r="EL341" s="129"/>
      <c r="EM341" s="129"/>
      <c r="EN341" s="129"/>
      <c r="EO341" s="129"/>
      <c r="EP341" s="129"/>
      <c r="EQ341" s="129"/>
      <c r="ER341" s="129"/>
      <c r="ES341" s="129"/>
      <c r="ET341" s="129"/>
      <c r="EU341" s="129"/>
      <c r="EV341" s="129"/>
      <c r="EW341" s="129"/>
      <c r="EX341" s="129"/>
      <c r="EY341" s="129"/>
      <c r="EZ341" s="129"/>
      <c r="FA341" s="129"/>
      <c r="FB341" s="129"/>
      <c r="FC341" s="129"/>
      <c r="FD341" s="129"/>
      <c r="FE341" s="129"/>
    </row>
    <row r="342" spans="1:161" ht="13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29"/>
      <c r="BY342" s="129"/>
      <c r="BZ342" s="129"/>
      <c r="CA342" s="129"/>
      <c r="CB342" s="129"/>
      <c r="CC342" s="129"/>
      <c r="CD342" s="129"/>
      <c r="CE342" s="129"/>
      <c r="CF342" s="129"/>
      <c r="CG342" s="129"/>
      <c r="CH342" s="129"/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29"/>
      <c r="CS342" s="129"/>
      <c r="CT342" s="129"/>
      <c r="CU342" s="129"/>
      <c r="CV342" s="129"/>
      <c r="CW342" s="129"/>
      <c r="CX342" s="129"/>
      <c r="CY342" s="129"/>
      <c r="CZ342" s="129"/>
      <c r="DA342" s="129"/>
      <c r="DB342" s="129"/>
      <c r="DC342" s="129"/>
      <c r="DD342" s="129"/>
      <c r="DE342" s="129"/>
      <c r="DF342" s="129"/>
      <c r="DG342" s="129"/>
      <c r="DH342" s="129"/>
      <c r="DI342" s="129"/>
      <c r="DJ342" s="129"/>
      <c r="DK342" s="129"/>
      <c r="DL342" s="129"/>
      <c r="DM342" s="129"/>
      <c r="DN342" s="129"/>
      <c r="DO342" s="129"/>
      <c r="DP342" s="129"/>
      <c r="DQ342" s="129"/>
      <c r="DR342" s="129"/>
      <c r="DS342" s="129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29"/>
      <c r="ED342" s="129"/>
      <c r="EE342" s="129"/>
      <c r="EF342" s="129"/>
      <c r="EG342" s="129"/>
      <c r="EH342" s="129"/>
      <c r="EI342" s="129"/>
      <c r="EJ342" s="129"/>
      <c r="EK342" s="129"/>
      <c r="EL342" s="129"/>
      <c r="EM342" s="129"/>
      <c r="EN342" s="129"/>
      <c r="EO342" s="129"/>
      <c r="EP342" s="129"/>
      <c r="EQ342" s="129"/>
      <c r="ER342" s="129"/>
      <c r="ES342" s="129"/>
      <c r="ET342" s="129"/>
      <c r="EU342" s="129"/>
      <c r="EV342" s="129"/>
      <c r="EW342" s="129"/>
      <c r="EX342" s="129"/>
      <c r="EY342" s="129"/>
      <c r="EZ342" s="129"/>
      <c r="FA342" s="129"/>
      <c r="FB342" s="129"/>
      <c r="FC342" s="129"/>
      <c r="FD342" s="129"/>
      <c r="FE342" s="129"/>
    </row>
    <row r="343" spans="1:161" ht="13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129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29"/>
      <c r="CS343" s="129"/>
      <c r="CT343" s="129"/>
      <c r="CU343" s="129"/>
      <c r="CV343" s="129"/>
      <c r="CW343" s="129"/>
      <c r="CX343" s="129"/>
      <c r="CY343" s="129"/>
      <c r="CZ343" s="129"/>
      <c r="DA343" s="129"/>
      <c r="DB343" s="129"/>
      <c r="DC343" s="129"/>
      <c r="DD343" s="129"/>
      <c r="DE343" s="129"/>
      <c r="DF343" s="129"/>
      <c r="DG343" s="129"/>
      <c r="DH343" s="129"/>
      <c r="DI343" s="129"/>
      <c r="DJ343" s="129"/>
      <c r="DK343" s="129"/>
      <c r="DL343" s="129"/>
      <c r="DM343" s="129"/>
      <c r="DN343" s="129"/>
      <c r="DO343" s="129"/>
      <c r="DP343" s="129"/>
      <c r="DQ343" s="129"/>
      <c r="DR343" s="129"/>
      <c r="DS343" s="129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29"/>
      <c r="ED343" s="129"/>
      <c r="EE343" s="129"/>
      <c r="EF343" s="129"/>
      <c r="EG343" s="129"/>
      <c r="EH343" s="129"/>
      <c r="EI343" s="129"/>
      <c r="EJ343" s="129"/>
      <c r="EK343" s="129"/>
      <c r="EL343" s="129"/>
      <c r="EM343" s="129"/>
      <c r="EN343" s="129"/>
      <c r="EO343" s="129"/>
      <c r="EP343" s="129"/>
      <c r="EQ343" s="129"/>
      <c r="ER343" s="129"/>
      <c r="ES343" s="129"/>
      <c r="ET343" s="129"/>
      <c r="EU343" s="129"/>
      <c r="EV343" s="129"/>
      <c r="EW343" s="129"/>
      <c r="EX343" s="129"/>
      <c r="EY343" s="129"/>
      <c r="EZ343" s="129"/>
      <c r="FA343" s="129"/>
      <c r="FB343" s="129"/>
      <c r="FC343" s="129"/>
      <c r="FD343" s="129"/>
      <c r="FE343" s="129"/>
    </row>
    <row r="344" spans="1:161" ht="13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29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29"/>
      <c r="EL344" s="129"/>
      <c r="EM344" s="129"/>
      <c r="EN344" s="129"/>
      <c r="EO344" s="129"/>
      <c r="EP344" s="129"/>
      <c r="EQ344" s="129"/>
      <c r="ER344" s="129"/>
      <c r="ES344" s="129"/>
      <c r="ET344" s="129"/>
      <c r="EU344" s="129"/>
      <c r="EV344" s="129"/>
      <c r="EW344" s="129"/>
      <c r="EX344" s="129"/>
      <c r="EY344" s="129"/>
      <c r="EZ344" s="129"/>
      <c r="FA344" s="129"/>
      <c r="FB344" s="129"/>
      <c r="FC344" s="129"/>
      <c r="FD344" s="129"/>
      <c r="FE344" s="129"/>
    </row>
    <row r="345" spans="1:161" ht="13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29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29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29"/>
      <c r="EL345" s="129"/>
      <c r="EM345" s="129"/>
      <c r="EN345" s="129"/>
      <c r="EO345" s="129"/>
      <c r="EP345" s="129"/>
      <c r="EQ345" s="129"/>
      <c r="ER345" s="129"/>
      <c r="ES345" s="129"/>
      <c r="ET345" s="129"/>
      <c r="EU345" s="129"/>
      <c r="EV345" s="129"/>
      <c r="EW345" s="129"/>
      <c r="EX345" s="129"/>
      <c r="EY345" s="129"/>
      <c r="EZ345" s="129"/>
      <c r="FA345" s="129"/>
      <c r="FB345" s="129"/>
      <c r="FC345" s="129"/>
      <c r="FD345" s="129"/>
      <c r="FE345" s="129"/>
    </row>
    <row r="346" spans="1:161" ht="13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29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29"/>
      <c r="EL346" s="129"/>
      <c r="EM346" s="129"/>
      <c r="EN346" s="129"/>
      <c r="EO346" s="129"/>
      <c r="EP346" s="129"/>
      <c r="EQ346" s="129"/>
      <c r="ER346" s="129"/>
      <c r="ES346" s="129"/>
      <c r="ET346" s="129"/>
      <c r="EU346" s="129"/>
      <c r="EV346" s="129"/>
      <c r="EW346" s="129"/>
      <c r="EX346" s="129"/>
      <c r="EY346" s="129"/>
      <c r="EZ346" s="129"/>
      <c r="FA346" s="129"/>
      <c r="FB346" s="129"/>
      <c r="FC346" s="129"/>
      <c r="FD346" s="129"/>
      <c r="FE346" s="129"/>
    </row>
    <row r="347" spans="1:161" ht="13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29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29"/>
      <c r="EL347" s="129"/>
      <c r="EM347" s="129"/>
      <c r="EN347" s="129"/>
      <c r="EO347" s="129"/>
      <c r="EP347" s="129"/>
      <c r="EQ347" s="129"/>
      <c r="ER347" s="129"/>
      <c r="ES347" s="129"/>
      <c r="ET347" s="129"/>
      <c r="EU347" s="129"/>
      <c r="EV347" s="129"/>
      <c r="EW347" s="129"/>
      <c r="EX347" s="129"/>
      <c r="EY347" s="129"/>
      <c r="EZ347" s="129"/>
      <c r="FA347" s="129"/>
      <c r="FB347" s="129"/>
      <c r="FC347" s="129"/>
      <c r="FD347" s="129"/>
      <c r="FE347" s="129"/>
    </row>
    <row r="348" spans="1:161" ht="13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29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29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29"/>
      <c r="EL348" s="129"/>
      <c r="EM348" s="129"/>
      <c r="EN348" s="129"/>
      <c r="EO348" s="129"/>
      <c r="EP348" s="129"/>
      <c r="EQ348" s="129"/>
      <c r="ER348" s="129"/>
      <c r="ES348" s="129"/>
      <c r="ET348" s="129"/>
      <c r="EU348" s="129"/>
      <c r="EV348" s="129"/>
      <c r="EW348" s="129"/>
      <c r="EX348" s="129"/>
      <c r="EY348" s="129"/>
      <c r="EZ348" s="129"/>
      <c r="FA348" s="129"/>
      <c r="FB348" s="129"/>
      <c r="FC348" s="129"/>
      <c r="FD348" s="129"/>
      <c r="FE348" s="129"/>
    </row>
    <row r="349" spans="1:161" ht="13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29"/>
      <c r="CA349" s="129"/>
      <c r="CB349" s="129"/>
      <c r="CC349" s="129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29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29"/>
      <c r="EL349" s="129"/>
      <c r="EM349" s="129"/>
      <c r="EN349" s="129"/>
      <c r="EO349" s="129"/>
      <c r="EP349" s="129"/>
      <c r="EQ349" s="129"/>
      <c r="ER349" s="129"/>
      <c r="ES349" s="129"/>
      <c r="ET349" s="129"/>
      <c r="EU349" s="129"/>
      <c r="EV349" s="129"/>
      <c r="EW349" s="129"/>
      <c r="EX349" s="129"/>
      <c r="EY349" s="129"/>
      <c r="EZ349" s="129"/>
      <c r="FA349" s="129"/>
      <c r="FB349" s="129"/>
      <c r="FC349" s="129"/>
      <c r="FD349" s="129"/>
      <c r="FE349" s="129"/>
    </row>
    <row r="350" spans="1:161" ht="13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29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29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29"/>
      <c r="EL350" s="129"/>
      <c r="EM350" s="129"/>
      <c r="EN350" s="129"/>
      <c r="EO350" s="129"/>
      <c r="EP350" s="129"/>
      <c r="EQ350" s="129"/>
      <c r="ER350" s="129"/>
      <c r="ES350" s="129"/>
      <c r="ET350" s="129"/>
      <c r="EU350" s="129"/>
      <c r="EV350" s="129"/>
      <c r="EW350" s="129"/>
      <c r="EX350" s="129"/>
      <c r="EY350" s="129"/>
      <c r="EZ350" s="129"/>
      <c r="FA350" s="129"/>
      <c r="FB350" s="129"/>
      <c r="FC350" s="129"/>
      <c r="FD350" s="129"/>
      <c r="FE350" s="129"/>
    </row>
    <row r="351" spans="1:161" ht="13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29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29"/>
      <c r="EL351" s="129"/>
      <c r="EM351" s="129"/>
      <c r="EN351" s="129"/>
      <c r="EO351" s="129"/>
      <c r="EP351" s="129"/>
      <c r="EQ351" s="129"/>
      <c r="ER351" s="129"/>
      <c r="ES351" s="129"/>
      <c r="ET351" s="129"/>
      <c r="EU351" s="129"/>
      <c r="EV351" s="129"/>
      <c r="EW351" s="129"/>
      <c r="EX351" s="129"/>
      <c r="EY351" s="129"/>
      <c r="EZ351" s="129"/>
      <c r="FA351" s="129"/>
      <c r="FB351" s="129"/>
      <c r="FC351" s="129"/>
      <c r="FD351" s="129"/>
      <c r="FE351" s="129"/>
    </row>
    <row r="352" spans="1:161" ht="13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29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29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29"/>
      <c r="EL352" s="129"/>
      <c r="EM352" s="129"/>
      <c r="EN352" s="129"/>
      <c r="EO352" s="129"/>
      <c r="EP352" s="129"/>
      <c r="EQ352" s="129"/>
      <c r="ER352" s="129"/>
      <c r="ES352" s="129"/>
      <c r="ET352" s="129"/>
      <c r="EU352" s="129"/>
      <c r="EV352" s="129"/>
      <c r="EW352" s="129"/>
      <c r="EX352" s="129"/>
      <c r="EY352" s="129"/>
      <c r="EZ352" s="129"/>
      <c r="FA352" s="129"/>
      <c r="FB352" s="129"/>
      <c r="FC352" s="129"/>
      <c r="FD352" s="129"/>
      <c r="FE352" s="129"/>
    </row>
    <row r="353" spans="1:161" ht="13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29"/>
      <c r="BZ353" s="129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29"/>
      <c r="CS353" s="129"/>
      <c r="CT353" s="129"/>
      <c r="CU353" s="129"/>
      <c r="CV353" s="129"/>
      <c r="CW353" s="129"/>
      <c r="CX353" s="129"/>
      <c r="CY353" s="129"/>
      <c r="CZ353" s="129"/>
      <c r="DA353" s="129"/>
      <c r="DB353" s="129"/>
      <c r="DC353" s="129"/>
      <c r="DD353" s="129"/>
      <c r="DE353" s="129"/>
      <c r="DF353" s="129"/>
      <c r="DG353" s="129"/>
      <c r="DH353" s="129"/>
      <c r="DI353" s="129"/>
      <c r="DJ353" s="129"/>
      <c r="DK353" s="129"/>
      <c r="DL353" s="129"/>
      <c r="DM353" s="129"/>
      <c r="DN353" s="129"/>
      <c r="DO353" s="129"/>
      <c r="DP353" s="129"/>
      <c r="DQ353" s="129"/>
      <c r="DR353" s="129"/>
      <c r="DS353" s="129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29"/>
      <c r="ED353" s="129"/>
      <c r="EE353" s="129"/>
      <c r="EF353" s="129"/>
      <c r="EG353" s="129"/>
      <c r="EH353" s="129"/>
      <c r="EI353" s="129"/>
      <c r="EJ353" s="129"/>
      <c r="EK353" s="129"/>
      <c r="EL353" s="129"/>
      <c r="EM353" s="129"/>
      <c r="EN353" s="129"/>
      <c r="EO353" s="129"/>
      <c r="EP353" s="129"/>
      <c r="EQ353" s="129"/>
      <c r="ER353" s="129"/>
      <c r="ES353" s="129"/>
      <c r="ET353" s="129"/>
      <c r="EU353" s="129"/>
      <c r="EV353" s="129"/>
      <c r="EW353" s="129"/>
      <c r="EX353" s="129"/>
      <c r="EY353" s="129"/>
      <c r="EZ353" s="129"/>
      <c r="FA353" s="129"/>
      <c r="FB353" s="129"/>
      <c r="FC353" s="129"/>
      <c r="FD353" s="129"/>
      <c r="FE353" s="129"/>
    </row>
    <row r="354" spans="1:161" ht="13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29"/>
      <c r="BY354" s="129"/>
      <c r="BZ354" s="129"/>
      <c r="CA354" s="129"/>
      <c r="CB354" s="129"/>
      <c r="CC354" s="129"/>
      <c r="CD354" s="129"/>
      <c r="CE354" s="129"/>
      <c r="CF354" s="129"/>
      <c r="CG354" s="129"/>
      <c r="CH354" s="129"/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29"/>
      <c r="CS354" s="129"/>
      <c r="CT354" s="129"/>
      <c r="CU354" s="129"/>
      <c r="CV354" s="129"/>
      <c r="CW354" s="129"/>
      <c r="CX354" s="129"/>
      <c r="CY354" s="129"/>
      <c r="CZ354" s="129"/>
      <c r="DA354" s="129"/>
      <c r="DB354" s="129"/>
      <c r="DC354" s="129"/>
      <c r="DD354" s="129"/>
      <c r="DE354" s="129"/>
      <c r="DF354" s="129"/>
      <c r="DG354" s="129"/>
      <c r="DH354" s="129"/>
      <c r="DI354" s="129"/>
      <c r="DJ354" s="129"/>
      <c r="DK354" s="129"/>
      <c r="DL354" s="129"/>
      <c r="DM354" s="129"/>
      <c r="DN354" s="129"/>
      <c r="DO354" s="129"/>
      <c r="DP354" s="129"/>
      <c r="DQ354" s="129"/>
      <c r="DR354" s="129"/>
      <c r="DS354" s="129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29"/>
      <c r="ED354" s="129"/>
      <c r="EE354" s="129"/>
      <c r="EF354" s="129"/>
      <c r="EG354" s="129"/>
      <c r="EH354" s="129"/>
      <c r="EI354" s="129"/>
      <c r="EJ354" s="129"/>
      <c r="EK354" s="129"/>
      <c r="EL354" s="129"/>
      <c r="EM354" s="129"/>
      <c r="EN354" s="129"/>
      <c r="EO354" s="129"/>
      <c r="EP354" s="129"/>
      <c r="EQ354" s="129"/>
      <c r="ER354" s="129"/>
      <c r="ES354" s="129"/>
      <c r="ET354" s="129"/>
      <c r="EU354" s="129"/>
      <c r="EV354" s="129"/>
      <c r="EW354" s="129"/>
      <c r="EX354" s="129"/>
      <c r="EY354" s="129"/>
      <c r="EZ354" s="129"/>
      <c r="FA354" s="129"/>
      <c r="FB354" s="129"/>
      <c r="FC354" s="129"/>
      <c r="FD354" s="129"/>
      <c r="FE354" s="129"/>
    </row>
    <row r="355" spans="1:161" ht="13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29"/>
      <c r="BY355" s="129"/>
      <c r="BZ355" s="129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29"/>
      <c r="CS355" s="129"/>
      <c r="CT355" s="129"/>
      <c r="CU355" s="129"/>
      <c r="CV355" s="129"/>
      <c r="CW355" s="129"/>
      <c r="CX355" s="129"/>
      <c r="CY355" s="129"/>
      <c r="CZ355" s="129"/>
      <c r="DA355" s="129"/>
      <c r="DB355" s="129"/>
      <c r="DC355" s="129"/>
      <c r="DD355" s="129"/>
      <c r="DE355" s="129"/>
      <c r="DF355" s="129"/>
      <c r="DG355" s="129"/>
      <c r="DH355" s="129"/>
      <c r="DI355" s="129"/>
      <c r="DJ355" s="129"/>
      <c r="DK355" s="129"/>
      <c r="DL355" s="129"/>
      <c r="DM355" s="129"/>
      <c r="DN355" s="129"/>
      <c r="DO355" s="129"/>
      <c r="DP355" s="129"/>
      <c r="DQ355" s="129"/>
      <c r="DR355" s="129"/>
      <c r="DS355" s="129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29"/>
      <c r="ED355" s="129"/>
      <c r="EE355" s="129"/>
      <c r="EF355" s="129"/>
      <c r="EG355" s="129"/>
      <c r="EH355" s="129"/>
      <c r="EI355" s="129"/>
      <c r="EJ355" s="129"/>
      <c r="EK355" s="129"/>
      <c r="EL355" s="129"/>
      <c r="EM355" s="129"/>
      <c r="EN355" s="129"/>
      <c r="EO355" s="129"/>
      <c r="EP355" s="129"/>
      <c r="EQ355" s="129"/>
      <c r="ER355" s="129"/>
      <c r="ES355" s="129"/>
      <c r="ET355" s="129"/>
      <c r="EU355" s="129"/>
      <c r="EV355" s="129"/>
      <c r="EW355" s="129"/>
      <c r="EX355" s="129"/>
      <c r="EY355" s="129"/>
      <c r="EZ355" s="129"/>
      <c r="FA355" s="129"/>
      <c r="FB355" s="129"/>
      <c r="FC355" s="129"/>
      <c r="FD355" s="129"/>
      <c r="FE355" s="129"/>
    </row>
    <row r="356" spans="1:161" ht="13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29"/>
      <c r="BY356" s="129"/>
      <c r="BZ356" s="129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29"/>
      <c r="CS356" s="129"/>
      <c r="CT356" s="129"/>
      <c r="CU356" s="129"/>
      <c r="CV356" s="129"/>
      <c r="CW356" s="129"/>
      <c r="CX356" s="129"/>
      <c r="CY356" s="129"/>
      <c r="CZ356" s="129"/>
      <c r="DA356" s="129"/>
      <c r="DB356" s="129"/>
      <c r="DC356" s="129"/>
      <c r="DD356" s="129"/>
      <c r="DE356" s="129"/>
      <c r="DF356" s="129"/>
      <c r="DG356" s="129"/>
      <c r="DH356" s="129"/>
      <c r="DI356" s="129"/>
      <c r="DJ356" s="129"/>
      <c r="DK356" s="129"/>
      <c r="DL356" s="129"/>
      <c r="DM356" s="129"/>
      <c r="DN356" s="129"/>
      <c r="DO356" s="129"/>
      <c r="DP356" s="129"/>
      <c r="DQ356" s="129"/>
      <c r="DR356" s="129"/>
      <c r="DS356" s="129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29"/>
      <c r="ED356" s="129"/>
      <c r="EE356" s="129"/>
      <c r="EF356" s="129"/>
      <c r="EG356" s="129"/>
      <c r="EH356" s="129"/>
      <c r="EI356" s="129"/>
      <c r="EJ356" s="129"/>
      <c r="EK356" s="129"/>
      <c r="EL356" s="129"/>
      <c r="EM356" s="129"/>
      <c r="EN356" s="129"/>
      <c r="EO356" s="129"/>
      <c r="EP356" s="129"/>
      <c r="EQ356" s="129"/>
      <c r="ER356" s="129"/>
      <c r="ES356" s="129"/>
      <c r="ET356" s="129"/>
      <c r="EU356" s="129"/>
      <c r="EV356" s="129"/>
      <c r="EW356" s="129"/>
      <c r="EX356" s="129"/>
      <c r="EY356" s="129"/>
      <c r="EZ356" s="129"/>
      <c r="FA356" s="129"/>
      <c r="FB356" s="129"/>
      <c r="FC356" s="129"/>
      <c r="FD356" s="129"/>
      <c r="FE356" s="129"/>
    </row>
    <row r="357" spans="1:161" ht="13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29"/>
      <c r="BY357" s="129"/>
      <c r="BZ357" s="129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29"/>
      <c r="CS357" s="129"/>
      <c r="CT357" s="129"/>
      <c r="CU357" s="129"/>
      <c r="CV357" s="129"/>
      <c r="CW357" s="129"/>
      <c r="CX357" s="129"/>
      <c r="CY357" s="129"/>
      <c r="CZ357" s="129"/>
      <c r="DA357" s="129"/>
      <c r="DB357" s="129"/>
      <c r="DC357" s="129"/>
      <c r="DD357" s="129"/>
      <c r="DE357" s="129"/>
      <c r="DF357" s="129"/>
      <c r="DG357" s="129"/>
      <c r="DH357" s="129"/>
      <c r="DI357" s="129"/>
      <c r="DJ357" s="129"/>
      <c r="DK357" s="129"/>
      <c r="DL357" s="129"/>
      <c r="DM357" s="129"/>
      <c r="DN357" s="129"/>
      <c r="DO357" s="129"/>
      <c r="DP357" s="129"/>
      <c r="DQ357" s="129"/>
      <c r="DR357" s="129"/>
      <c r="DS357" s="129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29"/>
      <c r="ED357" s="129"/>
      <c r="EE357" s="129"/>
      <c r="EF357" s="129"/>
      <c r="EG357" s="129"/>
      <c r="EH357" s="129"/>
      <c r="EI357" s="129"/>
      <c r="EJ357" s="129"/>
      <c r="EK357" s="129"/>
      <c r="EL357" s="129"/>
      <c r="EM357" s="129"/>
      <c r="EN357" s="129"/>
      <c r="EO357" s="129"/>
      <c r="EP357" s="129"/>
      <c r="EQ357" s="129"/>
      <c r="ER357" s="129"/>
      <c r="ES357" s="129"/>
      <c r="ET357" s="129"/>
      <c r="EU357" s="129"/>
      <c r="EV357" s="129"/>
      <c r="EW357" s="129"/>
      <c r="EX357" s="129"/>
      <c r="EY357" s="129"/>
      <c r="EZ357" s="129"/>
      <c r="FA357" s="129"/>
      <c r="FB357" s="129"/>
      <c r="FC357" s="129"/>
      <c r="FD357" s="129"/>
      <c r="FE357" s="129"/>
    </row>
    <row r="358" spans="1:161" ht="13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29"/>
      <c r="BY358" s="129"/>
      <c r="BZ358" s="129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29"/>
      <c r="CS358" s="129"/>
      <c r="CT358" s="129"/>
      <c r="CU358" s="129"/>
      <c r="CV358" s="129"/>
      <c r="CW358" s="129"/>
      <c r="CX358" s="129"/>
      <c r="CY358" s="129"/>
      <c r="CZ358" s="129"/>
      <c r="DA358" s="129"/>
      <c r="DB358" s="129"/>
      <c r="DC358" s="129"/>
      <c r="DD358" s="129"/>
      <c r="DE358" s="129"/>
      <c r="DF358" s="129"/>
      <c r="DG358" s="129"/>
      <c r="DH358" s="129"/>
      <c r="DI358" s="129"/>
      <c r="DJ358" s="129"/>
      <c r="DK358" s="129"/>
      <c r="DL358" s="129"/>
      <c r="DM358" s="129"/>
      <c r="DN358" s="129"/>
      <c r="DO358" s="129"/>
      <c r="DP358" s="129"/>
      <c r="DQ358" s="129"/>
      <c r="DR358" s="129"/>
      <c r="DS358" s="129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29"/>
      <c r="ED358" s="129"/>
      <c r="EE358" s="129"/>
      <c r="EF358" s="129"/>
      <c r="EG358" s="129"/>
      <c r="EH358" s="129"/>
      <c r="EI358" s="129"/>
      <c r="EJ358" s="129"/>
      <c r="EK358" s="129"/>
      <c r="EL358" s="129"/>
      <c r="EM358" s="129"/>
      <c r="EN358" s="129"/>
      <c r="EO358" s="129"/>
      <c r="EP358" s="129"/>
      <c r="EQ358" s="129"/>
      <c r="ER358" s="129"/>
      <c r="ES358" s="129"/>
      <c r="ET358" s="129"/>
      <c r="EU358" s="129"/>
      <c r="EV358" s="129"/>
      <c r="EW358" s="129"/>
      <c r="EX358" s="129"/>
      <c r="EY358" s="129"/>
      <c r="EZ358" s="129"/>
      <c r="FA358" s="129"/>
      <c r="FB358" s="129"/>
      <c r="FC358" s="129"/>
      <c r="FD358" s="129"/>
      <c r="FE358" s="129"/>
    </row>
    <row r="359" spans="1:161" ht="13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29"/>
      <c r="BY359" s="129"/>
      <c r="BZ359" s="129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29"/>
      <c r="CS359" s="129"/>
      <c r="CT359" s="129"/>
      <c r="CU359" s="129"/>
      <c r="CV359" s="129"/>
      <c r="CW359" s="129"/>
      <c r="CX359" s="129"/>
      <c r="CY359" s="129"/>
      <c r="CZ359" s="129"/>
      <c r="DA359" s="129"/>
      <c r="DB359" s="129"/>
      <c r="DC359" s="129"/>
      <c r="DD359" s="129"/>
      <c r="DE359" s="129"/>
      <c r="DF359" s="129"/>
      <c r="DG359" s="129"/>
      <c r="DH359" s="129"/>
      <c r="DI359" s="129"/>
      <c r="DJ359" s="129"/>
      <c r="DK359" s="129"/>
      <c r="DL359" s="129"/>
      <c r="DM359" s="129"/>
      <c r="DN359" s="129"/>
      <c r="DO359" s="129"/>
      <c r="DP359" s="129"/>
      <c r="DQ359" s="129"/>
      <c r="DR359" s="129"/>
      <c r="DS359" s="129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29"/>
      <c r="ED359" s="129"/>
      <c r="EE359" s="129"/>
      <c r="EF359" s="129"/>
      <c r="EG359" s="129"/>
      <c r="EH359" s="129"/>
      <c r="EI359" s="129"/>
      <c r="EJ359" s="129"/>
      <c r="EK359" s="129"/>
      <c r="EL359" s="129"/>
      <c r="EM359" s="129"/>
      <c r="EN359" s="129"/>
      <c r="EO359" s="129"/>
      <c r="EP359" s="129"/>
      <c r="EQ359" s="129"/>
      <c r="ER359" s="129"/>
      <c r="ES359" s="129"/>
      <c r="ET359" s="129"/>
      <c r="EU359" s="129"/>
      <c r="EV359" s="129"/>
      <c r="EW359" s="129"/>
      <c r="EX359" s="129"/>
      <c r="EY359" s="129"/>
      <c r="EZ359" s="129"/>
      <c r="FA359" s="129"/>
      <c r="FB359" s="129"/>
      <c r="FC359" s="129"/>
      <c r="FD359" s="129"/>
      <c r="FE359" s="129"/>
    </row>
    <row r="360" spans="1:161" ht="13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29"/>
      <c r="BY360" s="129"/>
      <c r="BZ360" s="129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29"/>
      <c r="CS360" s="129"/>
      <c r="CT360" s="129"/>
      <c r="CU360" s="129"/>
      <c r="CV360" s="129"/>
      <c r="CW360" s="129"/>
      <c r="CX360" s="129"/>
      <c r="CY360" s="129"/>
      <c r="CZ360" s="129"/>
      <c r="DA360" s="129"/>
      <c r="DB360" s="129"/>
      <c r="DC360" s="129"/>
      <c r="DD360" s="129"/>
      <c r="DE360" s="129"/>
      <c r="DF360" s="129"/>
      <c r="DG360" s="129"/>
      <c r="DH360" s="129"/>
      <c r="DI360" s="129"/>
      <c r="DJ360" s="129"/>
      <c r="DK360" s="129"/>
      <c r="DL360" s="129"/>
      <c r="DM360" s="129"/>
      <c r="DN360" s="129"/>
      <c r="DO360" s="129"/>
      <c r="DP360" s="129"/>
      <c r="DQ360" s="129"/>
      <c r="DR360" s="129"/>
      <c r="DS360" s="129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29"/>
      <c r="ED360" s="129"/>
      <c r="EE360" s="129"/>
      <c r="EF360" s="129"/>
      <c r="EG360" s="129"/>
      <c r="EH360" s="129"/>
      <c r="EI360" s="129"/>
      <c r="EJ360" s="129"/>
      <c r="EK360" s="129"/>
      <c r="EL360" s="129"/>
      <c r="EM360" s="129"/>
      <c r="EN360" s="129"/>
      <c r="EO360" s="129"/>
      <c r="EP360" s="129"/>
      <c r="EQ360" s="129"/>
      <c r="ER360" s="129"/>
      <c r="ES360" s="129"/>
      <c r="ET360" s="129"/>
      <c r="EU360" s="129"/>
      <c r="EV360" s="129"/>
      <c r="EW360" s="129"/>
      <c r="EX360" s="129"/>
      <c r="EY360" s="129"/>
      <c r="EZ360" s="129"/>
      <c r="FA360" s="129"/>
      <c r="FB360" s="129"/>
      <c r="FC360" s="129"/>
      <c r="FD360" s="129"/>
      <c r="FE360" s="129"/>
    </row>
    <row r="361" spans="1:161" ht="13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29"/>
      <c r="BY361" s="129"/>
      <c r="BZ361" s="129"/>
      <c r="CA361" s="129"/>
      <c r="CB361" s="129"/>
      <c r="CC361" s="129"/>
      <c r="CD361" s="129"/>
      <c r="CE361" s="129"/>
      <c r="CF361" s="129"/>
      <c r="CG361" s="129"/>
      <c r="CH361" s="129"/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29"/>
      <c r="CS361" s="129"/>
      <c r="CT361" s="129"/>
      <c r="CU361" s="129"/>
      <c r="CV361" s="129"/>
      <c r="CW361" s="129"/>
      <c r="CX361" s="129"/>
      <c r="CY361" s="129"/>
      <c r="CZ361" s="129"/>
      <c r="DA361" s="129"/>
      <c r="DB361" s="129"/>
      <c r="DC361" s="129"/>
      <c r="DD361" s="129"/>
      <c r="DE361" s="129"/>
      <c r="DF361" s="129"/>
      <c r="DG361" s="129"/>
      <c r="DH361" s="129"/>
      <c r="DI361" s="129"/>
      <c r="DJ361" s="129"/>
      <c r="DK361" s="129"/>
      <c r="DL361" s="129"/>
      <c r="DM361" s="129"/>
      <c r="DN361" s="129"/>
      <c r="DO361" s="129"/>
      <c r="DP361" s="129"/>
      <c r="DQ361" s="129"/>
      <c r="DR361" s="129"/>
      <c r="DS361" s="129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29"/>
      <c r="ED361" s="129"/>
      <c r="EE361" s="129"/>
      <c r="EF361" s="129"/>
      <c r="EG361" s="129"/>
      <c r="EH361" s="129"/>
      <c r="EI361" s="129"/>
      <c r="EJ361" s="129"/>
      <c r="EK361" s="129"/>
      <c r="EL361" s="129"/>
      <c r="EM361" s="129"/>
      <c r="EN361" s="129"/>
      <c r="EO361" s="129"/>
      <c r="EP361" s="129"/>
      <c r="EQ361" s="129"/>
      <c r="ER361" s="129"/>
      <c r="ES361" s="129"/>
      <c r="ET361" s="129"/>
      <c r="EU361" s="129"/>
      <c r="EV361" s="129"/>
      <c r="EW361" s="129"/>
      <c r="EX361" s="129"/>
      <c r="EY361" s="129"/>
      <c r="EZ361" s="129"/>
      <c r="FA361" s="129"/>
      <c r="FB361" s="129"/>
      <c r="FC361" s="129"/>
      <c r="FD361" s="129"/>
      <c r="FE361" s="129"/>
    </row>
    <row r="362" spans="1:161" ht="13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29"/>
      <c r="BW362" s="129"/>
      <c r="BX362" s="129"/>
      <c r="BY362" s="129"/>
      <c r="BZ362" s="129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29"/>
      <c r="CS362" s="129"/>
      <c r="CT362" s="129"/>
      <c r="CU362" s="129"/>
      <c r="CV362" s="129"/>
      <c r="CW362" s="129"/>
      <c r="CX362" s="129"/>
      <c r="CY362" s="129"/>
      <c r="CZ362" s="129"/>
      <c r="DA362" s="129"/>
      <c r="DB362" s="129"/>
      <c r="DC362" s="129"/>
      <c r="DD362" s="129"/>
      <c r="DE362" s="129"/>
      <c r="DF362" s="129"/>
      <c r="DG362" s="129"/>
      <c r="DH362" s="129"/>
      <c r="DI362" s="129"/>
      <c r="DJ362" s="129"/>
      <c r="DK362" s="129"/>
      <c r="DL362" s="129"/>
      <c r="DM362" s="129"/>
      <c r="DN362" s="129"/>
      <c r="DO362" s="129"/>
      <c r="DP362" s="129"/>
      <c r="DQ362" s="129"/>
      <c r="DR362" s="129"/>
      <c r="DS362" s="129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29"/>
      <c r="ED362" s="129"/>
      <c r="EE362" s="129"/>
      <c r="EF362" s="129"/>
      <c r="EG362" s="129"/>
      <c r="EH362" s="129"/>
      <c r="EI362" s="129"/>
      <c r="EJ362" s="129"/>
      <c r="EK362" s="129"/>
      <c r="EL362" s="129"/>
      <c r="EM362" s="129"/>
      <c r="EN362" s="129"/>
      <c r="EO362" s="129"/>
      <c r="EP362" s="129"/>
      <c r="EQ362" s="129"/>
      <c r="ER362" s="129"/>
      <c r="ES362" s="129"/>
      <c r="ET362" s="129"/>
      <c r="EU362" s="129"/>
      <c r="EV362" s="129"/>
      <c r="EW362" s="129"/>
      <c r="EX362" s="129"/>
      <c r="EY362" s="129"/>
      <c r="EZ362" s="129"/>
      <c r="FA362" s="129"/>
      <c r="FB362" s="129"/>
      <c r="FC362" s="129"/>
      <c r="FD362" s="129"/>
      <c r="FE362" s="129"/>
    </row>
    <row r="363" spans="1:161" ht="13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29"/>
      <c r="BY363" s="129"/>
      <c r="BZ363" s="129"/>
      <c r="CA363" s="129"/>
      <c r="CB363" s="129"/>
      <c r="CC363" s="129"/>
      <c r="CD363" s="129"/>
      <c r="CE363" s="129"/>
      <c r="CF363" s="129"/>
      <c r="CG363" s="129"/>
      <c r="CH363" s="129"/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29"/>
      <c r="CS363" s="129"/>
      <c r="CT363" s="129"/>
      <c r="CU363" s="129"/>
      <c r="CV363" s="129"/>
      <c r="CW363" s="129"/>
      <c r="CX363" s="129"/>
      <c r="CY363" s="129"/>
      <c r="CZ363" s="129"/>
      <c r="DA363" s="129"/>
      <c r="DB363" s="129"/>
      <c r="DC363" s="129"/>
      <c r="DD363" s="129"/>
      <c r="DE363" s="129"/>
      <c r="DF363" s="129"/>
      <c r="DG363" s="129"/>
      <c r="DH363" s="129"/>
      <c r="DI363" s="129"/>
      <c r="DJ363" s="129"/>
      <c r="DK363" s="129"/>
      <c r="DL363" s="129"/>
      <c r="DM363" s="129"/>
      <c r="DN363" s="129"/>
      <c r="DO363" s="129"/>
      <c r="DP363" s="129"/>
      <c r="DQ363" s="129"/>
      <c r="DR363" s="129"/>
      <c r="DS363" s="129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29"/>
      <c r="ED363" s="129"/>
      <c r="EE363" s="129"/>
      <c r="EF363" s="129"/>
      <c r="EG363" s="129"/>
      <c r="EH363" s="129"/>
      <c r="EI363" s="129"/>
      <c r="EJ363" s="129"/>
      <c r="EK363" s="129"/>
      <c r="EL363" s="129"/>
      <c r="EM363" s="129"/>
      <c r="EN363" s="129"/>
      <c r="EO363" s="129"/>
      <c r="EP363" s="129"/>
      <c r="EQ363" s="129"/>
      <c r="ER363" s="129"/>
      <c r="ES363" s="129"/>
      <c r="ET363" s="129"/>
      <c r="EU363" s="129"/>
      <c r="EV363" s="129"/>
      <c r="EW363" s="129"/>
      <c r="EX363" s="129"/>
      <c r="EY363" s="129"/>
      <c r="EZ363" s="129"/>
      <c r="FA363" s="129"/>
      <c r="FB363" s="129"/>
      <c r="FC363" s="129"/>
      <c r="FD363" s="129"/>
      <c r="FE363" s="129"/>
    </row>
    <row r="364" spans="1:161" ht="13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129"/>
      <c r="BW364" s="129"/>
      <c r="BX364" s="129"/>
      <c r="BY364" s="129"/>
      <c r="BZ364" s="129"/>
      <c r="CA364" s="129"/>
      <c r="CB364" s="129"/>
      <c r="CC364" s="129"/>
      <c r="CD364" s="129"/>
      <c r="CE364" s="129"/>
      <c r="CF364" s="129"/>
      <c r="CG364" s="129"/>
      <c r="CH364" s="129"/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29"/>
      <c r="CS364" s="129"/>
      <c r="CT364" s="129"/>
      <c r="CU364" s="129"/>
      <c r="CV364" s="129"/>
      <c r="CW364" s="129"/>
      <c r="CX364" s="129"/>
      <c r="CY364" s="129"/>
      <c r="CZ364" s="129"/>
      <c r="DA364" s="129"/>
      <c r="DB364" s="129"/>
      <c r="DC364" s="129"/>
      <c r="DD364" s="129"/>
      <c r="DE364" s="129"/>
      <c r="DF364" s="129"/>
      <c r="DG364" s="129"/>
      <c r="DH364" s="129"/>
      <c r="DI364" s="129"/>
      <c r="DJ364" s="129"/>
      <c r="DK364" s="129"/>
      <c r="DL364" s="129"/>
      <c r="DM364" s="129"/>
      <c r="DN364" s="129"/>
      <c r="DO364" s="129"/>
      <c r="DP364" s="129"/>
      <c r="DQ364" s="129"/>
      <c r="DR364" s="129"/>
      <c r="DS364" s="129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29"/>
      <c r="ED364" s="129"/>
      <c r="EE364" s="129"/>
      <c r="EF364" s="129"/>
      <c r="EG364" s="129"/>
      <c r="EH364" s="129"/>
      <c r="EI364" s="129"/>
      <c r="EJ364" s="129"/>
      <c r="EK364" s="129"/>
      <c r="EL364" s="129"/>
      <c r="EM364" s="129"/>
      <c r="EN364" s="129"/>
      <c r="EO364" s="129"/>
      <c r="EP364" s="129"/>
      <c r="EQ364" s="129"/>
      <c r="ER364" s="129"/>
      <c r="ES364" s="129"/>
      <c r="ET364" s="129"/>
      <c r="EU364" s="129"/>
      <c r="EV364" s="129"/>
      <c r="EW364" s="129"/>
      <c r="EX364" s="129"/>
      <c r="EY364" s="129"/>
      <c r="EZ364" s="129"/>
      <c r="FA364" s="129"/>
      <c r="FB364" s="129"/>
      <c r="FC364" s="129"/>
      <c r="FD364" s="129"/>
      <c r="FE364" s="129"/>
    </row>
    <row r="365" spans="1:161" ht="13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129"/>
      <c r="BW365" s="129"/>
      <c r="BX365" s="129"/>
      <c r="BY365" s="129"/>
      <c r="BZ365" s="129"/>
      <c r="CA365" s="129"/>
      <c r="CB365" s="129"/>
      <c r="CC365" s="129"/>
      <c r="CD365" s="129"/>
      <c r="CE365" s="129"/>
      <c r="CF365" s="129"/>
      <c r="CG365" s="129"/>
      <c r="CH365" s="129"/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29"/>
      <c r="CS365" s="129"/>
      <c r="CT365" s="129"/>
      <c r="CU365" s="129"/>
      <c r="CV365" s="129"/>
      <c r="CW365" s="129"/>
      <c r="CX365" s="129"/>
      <c r="CY365" s="129"/>
      <c r="CZ365" s="129"/>
      <c r="DA365" s="129"/>
      <c r="DB365" s="129"/>
      <c r="DC365" s="129"/>
      <c r="DD365" s="129"/>
      <c r="DE365" s="129"/>
      <c r="DF365" s="129"/>
      <c r="DG365" s="129"/>
      <c r="DH365" s="129"/>
      <c r="DI365" s="129"/>
      <c r="DJ365" s="129"/>
      <c r="DK365" s="129"/>
      <c r="DL365" s="129"/>
      <c r="DM365" s="129"/>
      <c r="DN365" s="129"/>
      <c r="DO365" s="129"/>
      <c r="DP365" s="129"/>
      <c r="DQ365" s="129"/>
      <c r="DR365" s="129"/>
      <c r="DS365" s="129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29"/>
      <c r="ED365" s="129"/>
      <c r="EE365" s="129"/>
      <c r="EF365" s="129"/>
      <c r="EG365" s="129"/>
      <c r="EH365" s="129"/>
      <c r="EI365" s="129"/>
      <c r="EJ365" s="129"/>
      <c r="EK365" s="129"/>
      <c r="EL365" s="129"/>
      <c r="EM365" s="129"/>
      <c r="EN365" s="129"/>
      <c r="EO365" s="129"/>
      <c r="EP365" s="129"/>
      <c r="EQ365" s="129"/>
      <c r="ER365" s="129"/>
      <c r="ES365" s="129"/>
      <c r="ET365" s="129"/>
      <c r="EU365" s="129"/>
      <c r="EV365" s="129"/>
      <c r="EW365" s="129"/>
      <c r="EX365" s="129"/>
      <c r="EY365" s="129"/>
      <c r="EZ365" s="129"/>
      <c r="FA365" s="129"/>
      <c r="FB365" s="129"/>
      <c r="FC365" s="129"/>
      <c r="FD365" s="129"/>
      <c r="FE365" s="129"/>
    </row>
    <row r="366" spans="1:161" ht="13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29"/>
      <c r="BX366" s="129"/>
      <c r="BY366" s="129"/>
      <c r="BZ366" s="129"/>
      <c r="CA366" s="129"/>
      <c r="CB366" s="129"/>
      <c r="CC366" s="129"/>
      <c r="CD366" s="129"/>
      <c r="CE366" s="129"/>
      <c r="CF366" s="129"/>
      <c r="CG366" s="129"/>
      <c r="CH366" s="129"/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29"/>
      <c r="CS366" s="129"/>
      <c r="CT366" s="129"/>
      <c r="CU366" s="129"/>
      <c r="CV366" s="129"/>
      <c r="CW366" s="129"/>
      <c r="CX366" s="129"/>
      <c r="CY366" s="129"/>
      <c r="CZ366" s="129"/>
      <c r="DA366" s="129"/>
      <c r="DB366" s="129"/>
      <c r="DC366" s="129"/>
      <c r="DD366" s="129"/>
      <c r="DE366" s="129"/>
      <c r="DF366" s="129"/>
      <c r="DG366" s="129"/>
      <c r="DH366" s="129"/>
      <c r="DI366" s="129"/>
      <c r="DJ366" s="129"/>
      <c r="DK366" s="129"/>
      <c r="DL366" s="129"/>
      <c r="DM366" s="129"/>
      <c r="DN366" s="129"/>
      <c r="DO366" s="129"/>
      <c r="DP366" s="129"/>
      <c r="DQ366" s="129"/>
      <c r="DR366" s="129"/>
      <c r="DS366" s="129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29"/>
      <c r="ED366" s="129"/>
      <c r="EE366" s="129"/>
      <c r="EF366" s="129"/>
      <c r="EG366" s="129"/>
      <c r="EH366" s="129"/>
      <c r="EI366" s="129"/>
      <c r="EJ366" s="129"/>
      <c r="EK366" s="129"/>
      <c r="EL366" s="129"/>
      <c r="EM366" s="129"/>
      <c r="EN366" s="129"/>
      <c r="EO366" s="129"/>
      <c r="EP366" s="129"/>
      <c r="EQ366" s="129"/>
      <c r="ER366" s="129"/>
      <c r="ES366" s="129"/>
      <c r="ET366" s="129"/>
      <c r="EU366" s="129"/>
      <c r="EV366" s="129"/>
      <c r="EW366" s="129"/>
      <c r="EX366" s="129"/>
      <c r="EY366" s="129"/>
      <c r="EZ366" s="129"/>
      <c r="FA366" s="129"/>
      <c r="FB366" s="129"/>
      <c r="FC366" s="129"/>
      <c r="FD366" s="129"/>
      <c r="FE366" s="129"/>
    </row>
    <row r="367" spans="1:161" ht="13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29"/>
      <c r="BY367" s="129"/>
      <c r="BZ367" s="129"/>
      <c r="CA367" s="129"/>
      <c r="CB367" s="129"/>
      <c r="CC367" s="129"/>
      <c r="CD367" s="129"/>
      <c r="CE367" s="129"/>
      <c r="CF367" s="129"/>
      <c r="CG367" s="129"/>
      <c r="CH367" s="129"/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29"/>
      <c r="CS367" s="129"/>
      <c r="CT367" s="129"/>
      <c r="CU367" s="129"/>
      <c r="CV367" s="129"/>
      <c r="CW367" s="129"/>
      <c r="CX367" s="129"/>
      <c r="CY367" s="129"/>
      <c r="CZ367" s="129"/>
      <c r="DA367" s="129"/>
      <c r="DB367" s="129"/>
      <c r="DC367" s="129"/>
      <c r="DD367" s="129"/>
      <c r="DE367" s="129"/>
      <c r="DF367" s="129"/>
      <c r="DG367" s="129"/>
      <c r="DH367" s="129"/>
      <c r="DI367" s="129"/>
      <c r="DJ367" s="129"/>
      <c r="DK367" s="129"/>
      <c r="DL367" s="129"/>
      <c r="DM367" s="129"/>
      <c r="DN367" s="129"/>
      <c r="DO367" s="129"/>
      <c r="DP367" s="129"/>
      <c r="DQ367" s="129"/>
      <c r="DR367" s="129"/>
      <c r="DS367" s="129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29"/>
      <c r="ED367" s="129"/>
      <c r="EE367" s="129"/>
      <c r="EF367" s="129"/>
      <c r="EG367" s="129"/>
      <c r="EH367" s="129"/>
      <c r="EI367" s="129"/>
      <c r="EJ367" s="129"/>
      <c r="EK367" s="129"/>
      <c r="EL367" s="129"/>
      <c r="EM367" s="129"/>
      <c r="EN367" s="129"/>
      <c r="EO367" s="129"/>
      <c r="EP367" s="129"/>
      <c r="EQ367" s="129"/>
      <c r="ER367" s="129"/>
      <c r="ES367" s="129"/>
      <c r="ET367" s="129"/>
      <c r="EU367" s="129"/>
      <c r="EV367" s="129"/>
      <c r="EW367" s="129"/>
      <c r="EX367" s="129"/>
      <c r="EY367" s="129"/>
      <c r="EZ367" s="129"/>
      <c r="FA367" s="129"/>
      <c r="FB367" s="129"/>
      <c r="FC367" s="129"/>
      <c r="FD367" s="129"/>
      <c r="FE367" s="129"/>
    </row>
    <row r="368" spans="1:161" ht="13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29"/>
      <c r="BX368" s="129"/>
      <c r="BY368" s="129"/>
      <c r="BZ368" s="129"/>
      <c r="CA368" s="129"/>
      <c r="CB368" s="129"/>
      <c r="CC368" s="129"/>
      <c r="CD368" s="129"/>
      <c r="CE368" s="129"/>
      <c r="CF368" s="129"/>
      <c r="CG368" s="129"/>
      <c r="CH368" s="129"/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29"/>
      <c r="CS368" s="129"/>
      <c r="CT368" s="129"/>
      <c r="CU368" s="129"/>
      <c r="CV368" s="129"/>
      <c r="CW368" s="129"/>
      <c r="CX368" s="129"/>
      <c r="CY368" s="129"/>
      <c r="CZ368" s="129"/>
      <c r="DA368" s="129"/>
      <c r="DB368" s="129"/>
      <c r="DC368" s="129"/>
      <c r="DD368" s="129"/>
      <c r="DE368" s="129"/>
      <c r="DF368" s="129"/>
      <c r="DG368" s="129"/>
      <c r="DH368" s="129"/>
      <c r="DI368" s="129"/>
      <c r="DJ368" s="129"/>
      <c r="DK368" s="129"/>
      <c r="DL368" s="129"/>
      <c r="DM368" s="129"/>
      <c r="DN368" s="129"/>
      <c r="DO368" s="129"/>
      <c r="DP368" s="129"/>
      <c r="DQ368" s="129"/>
      <c r="DR368" s="129"/>
      <c r="DS368" s="129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29"/>
      <c r="ED368" s="129"/>
      <c r="EE368" s="129"/>
      <c r="EF368" s="129"/>
      <c r="EG368" s="129"/>
      <c r="EH368" s="129"/>
      <c r="EI368" s="129"/>
      <c r="EJ368" s="129"/>
      <c r="EK368" s="129"/>
      <c r="EL368" s="129"/>
      <c r="EM368" s="129"/>
      <c r="EN368" s="129"/>
      <c r="EO368" s="129"/>
      <c r="EP368" s="129"/>
      <c r="EQ368" s="129"/>
      <c r="ER368" s="129"/>
      <c r="ES368" s="129"/>
      <c r="ET368" s="129"/>
      <c r="EU368" s="129"/>
      <c r="EV368" s="129"/>
      <c r="EW368" s="129"/>
      <c r="EX368" s="129"/>
      <c r="EY368" s="129"/>
      <c r="EZ368" s="129"/>
      <c r="FA368" s="129"/>
      <c r="FB368" s="129"/>
      <c r="FC368" s="129"/>
      <c r="FD368" s="129"/>
      <c r="FE368" s="129"/>
    </row>
    <row r="369" spans="1:161" ht="13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29"/>
      <c r="BY369" s="129"/>
      <c r="BZ369" s="129"/>
      <c r="CA369" s="129"/>
      <c r="CB369" s="129"/>
      <c r="CC369" s="129"/>
      <c r="CD369" s="129"/>
      <c r="CE369" s="129"/>
      <c r="CF369" s="129"/>
      <c r="CG369" s="129"/>
      <c r="CH369" s="129"/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29"/>
      <c r="CS369" s="129"/>
      <c r="CT369" s="129"/>
      <c r="CU369" s="129"/>
      <c r="CV369" s="129"/>
      <c r="CW369" s="129"/>
      <c r="CX369" s="129"/>
      <c r="CY369" s="129"/>
      <c r="CZ369" s="129"/>
      <c r="DA369" s="129"/>
      <c r="DB369" s="129"/>
      <c r="DC369" s="129"/>
      <c r="DD369" s="129"/>
      <c r="DE369" s="129"/>
      <c r="DF369" s="129"/>
      <c r="DG369" s="129"/>
      <c r="DH369" s="129"/>
      <c r="DI369" s="129"/>
      <c r="DJ369" s="129"/>
      <c r="DK369" s="129"/>
      <c r="DL369" s="129"/>
      <c r="DM369" s="129"/>
      <c r="DN369" s="129"/>
      <c r="DO369" s="129"/>
      <c r="DP369" s="129"/>
      <c r="DQ369" s="129"/>
      <c r="DR369" s="129"/>
      <c r="DS369" s="129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29"/>
      <c r="ED369" s="129"/>
      <c r="EE369" s="129"/>
      <c r="EF369" s="129"/>
      <c r="EG369" s="129"/>
      <c r="EH369" s="129"/>
      <c r="EI369" s="129"/>
      <c r="EJ369" s="129"/>
      <c r="EK369" s="129"/>
      <c r="EL369" s="129"/>
      <c r="EM369" s="129"/>
      <c r="EN369" s="129"/>
      <c r="EO369" s="129"/>
      <c r="EP369" s="129"/>
      <c r="EQ369" s="129"/>
      <c r="ER369" s="129"/>
      <c r="ES369" s="129"/>
      <c r="ET369" s="129"/>
      <c r="EU369" s="129"/>
      <c r="EV369" s="129"/>
      <c r="EW369" s="129"/>
      <c r="EX369" s="129"/>
      <c r="EY369" s="129"/>
      <c r="EZ369" s="129"/>
      <c r="FA369" s="129"/>
      <c r="FB369" s="129"/>
      <c r="FC369" s="129"/>
      <c r="FD369" s="129"/>
      <c r="FE369" s="129"/>
    </row>
    <row r="370" spans="1:161" ht="13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29"/>
      <c r="BW370" s="129"/>
      <c r="BX370" s="129"/>
      <c r="BY370" s="129"/>
      <c r="BZ370" s="129"/>
      <c r="CA370" s="129"/>
      <c r="CB370" s="129"/>
      <c r="CC370" s="129"/>
      <c r="CD370" s="129"/>
      <c r="CE370" s="129"/>
      <c r="CF370" s="129"/>
      <c r="CG370" s="129"/>
      <c r="CH370" s="129"/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29"/>
      <c r="CS370" s="129"/>
      <c r="CT370" s="129"/>
      <c r="CU370" s="129"/>
      <c r="CV370" s="129"/>
      <c r="CW370" s="129"/>
      <c r="CX370" s="129"/>
      <c r="CY370" s="129"/>
      <c r="CZ370" s="129"/>
      <c r="DA370" s="129"/>
      <c r="DB370" s="129"/>
      <c r="DC370" s="129"/>
      <c r="DD370" s="129"/>
      <c r="DE370" s="129"/>
      <c r="DF370" s="129"/>
      <c r="DG370" s="129"/>
      <c r="DH370" s="129"/>
      <c r="DI370" s="129"/>
      <c r="DJ370" s="129"/>
      <c r="DK370" s="129"/>
      <c r="DL370" s="129"/>
      <c r="DM370" s="129"/>
      <c r="DN370" s="129"/>
      <c r="DO370" s="129"/>
      <c r="DP370" s="129"/>
      <c r="DQ370" s="129"/>
      <c r="DR370" s="129"/>
      <c r="DS370" s="129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29"/>
      <c r="ED370" s="129"/>
      <c r="EE370" s="129"/>
      <c r="EF370" s="129"/>
      <c r="EG370" s="129"/>
      <c r="EH370" s="129"/>
      <c r="EI370" s="129"/>
      <c r="EJ370" s="129"/>
      <c r="EK370" s="129"/>
      <c r="EL370" s="129"/>
      <c r="EM370" s="129"/>
      <c r="EN370" s="129"/>
      <c r="EO370" s="129"/>
      <c r="EP370" s="129"/>
      <c r="EQ370" s="129"/>
      <c r="ER370" s="129"/>
      <c r="ES370" s="129"/>
      <c r="ET370" s="129"/>
      <c r="EU370" s="129"/>
      <c r="EV370" s="129"/>
      <c r="EW370" s="129"/>
      <c r="EX370" s="129"/>
      <c r="EY370" s="129"/>
      <c r="EZ370" s="129"/>
      <c r="FA370" s="129"/>
      <c r="FB370" s="129"/>
      <c r="FC370" s="129"/>
      <c r="FD370" s="129"/>
      <c r="FE370" s="129"/>
    </row>
    <row r="371" spans="1:161" ht="13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129"/>
      <c r="BW371" s="129"/>
      <c r="BX371" s="129"/>
      <c r="BY371" s="129"/>
      <c r="BZ371" s="129"/>
      <c r="CA371" s="129"/>
      <c r="CB371" s="129"/>
      <c r="CC371" s="129"/>
      <c r="CD371" s="129"/>
      <c r="CE371" s="129"/>
      <c r="CF371" s="129"/>
      <c r="CG371" s="129"/>
      <c r="CH371" s="129"/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29"/>
      <c r="CS371" s="129"/>
      <c r="CT371" s="129"/>
      <c r="CU371" s="129"/>
      <c r="CV371" s="129"/>
      <c r="CW371" s="129"/>
      <c r="CX371" s="129"/>
      <c r="CY371" s="129"/>
      <c r="CZ371" s="129"/>
      <c r="DA371" s="129"/>
      <c r="DB371" s="129"/>
      <c r="DC371" s="129"/>
      <c r="DD371" s="129"/>
      <c r="DE371" s="129"/>
      <c r="DF371" s="129"/>
      <c r="DG371" s="129"/>
      <c r="DH371" s="129"/>
      <c r="DI371" s="129"/>
      <c r="DJ371" s="129"/>
      <c r="DK371" s="129"/>
      <c r="DL371" s="129"/>
      <c r="DM371" s="129"/>
      <c r="DN371" s="129"/>
      <c r="DO371" s="129"/>
      <c r="DP371" s="129"/>
      <c r="DQ371" s="129"/>
      <c r="DR371" s="129"/>
      <c r="DS371" s="129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29"/>
      <c r="ED371" s="129"/>
      <c r="EE371" s="129"/>
      <c r="EF371" s="129"/>
      <c r="EG371" s="129"/>
      <c r="EH371" s="129"/>
      <c r="EI371" s="129"/>
      <c r="EJ371" s="129"/>
      <c r="EK371" s="129"/>
      <c r="EL371" s="129"/>
      <c r="EM371" s="129"/>
      <c r="EN371" s="129"/>
      <c r="EO371" s="129"/>
      <c r="EP371" s="129"/>
      <c r="EQ371" s="129"/>
      <c r="ER371" s="129"/>
      <c r="ES371" s="129"/>
      <c r="ET371" s="129"/>
      <c r="EU371" s="129"/>
      <c r="EV371" s="129"/>
      <c r="EW371" s="129"/>
      <c r="EX371" s="129"/>
      <c r="EY371" s="129"/>
      <c r="EZ371" s="129"/>
      <c r="FA371" s="129"/>
      <c r="FB371" s="129"/>
      <c r="FC371" s="129"/>
      <c r="FD371" s="129"/>
      <c r="FE371" s="129"/>
    </row>
    <row r="372" spans="1:161" ht="13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129"/>
      <c r="BW372" s="129"/>
      <c r="BX372" s="129"/>
      <c r="BY372" s="129"/>
      <c r="BZ372" s="129"/>
      <c r="CA372" s="129"/>
      <c r="CB372" s="129"/>
      <c r="CC372" s="129"/>
      <c r="CD372" s="129"/>
      <c r="CE372" s="129"/>
      <c r="CF372" s="129"/>
      <c r="CG372" s="129"/>
      <c r="CH372" s="129"/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29"/>
      <c r="CS372" s="129"/>
      <c r="CT372" s="129"/>
      <c r="CU372" s="129"/>
      <c r="CV372" s="129"/>
      <c r="CW372" s="129"/>
      <c r="CX372" s="129"/>
      <c r="CY372" s="129"/>
      <c r="CZ372" s="129"/>
      <c r="DA372" s="129"/>
      <c r="DB372" s="129"/>
      <c r="DC372" s="129"/>
      <c r="DD372" s="129"/>
      <c r="DE372" s="129"/>
      <c r="DF372" s="129"/>
      <c r="DG372" s="129"/>
      <c r="DH372" s="129"/>
      <c r="DI372" s="129"/>
      <c r="DJ372" s="129"/>
      <c r="DK372" s="129"/>
      <c r="DL372" s="129"/>
      <c r="DM372" s="129"/>
      <c r="DN372" s="129"/>
      <c r="DO372" s="129"/>
      <c r="DP372" s="129"/>
      <c r="DQ372" s="129"/>
      <c r="DR372" s="129"/>
      <c r="DS372" s="129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29"/>
      <c r="ED372" s="129"/>
      <c r="EE372" s="129"/>
      <c r="EF372" s="129"/>
      <c r="EG372" s="129"/>
      <c r="EH372" s="129"/>
      <c r="EI372" s="129"/>
      <c r="EJ372" s="129"/>
      <c r="EK372" s="129"/>
      <c r="EL372" s="129"/>
      <c r="EM372" s="129"/>
      <c r="EN372" s="129"/>
      <c r="EO372" s="129"/>
      <c r="EP372" s="129"/>
      <c r="EQ372" s="129"/>
      <c r="ER372" s="129"/>
      <c r="ES372" s="129"/>
      <c r="ET372" s="129"/>
      <c r="EU372" s="129"/>
      <c r="EV372" s="129"/>
      <c r="EW372" s="129"/>
      <c r="EX372" s="129"/>
      <c r="EY372" s="129"/>
      <c r="EZ372" s="129"/>
      <c r="FA372" s="129"/>
      <c r="FB372" s="129"/>
      <c r="FC372" s="129"/>
      <c r="FD372" s="129"/>
      <c r="FE372" s="129"/>
    </row>
    <row r="373" spans="1:161" ht="13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29"/>
      <c r="BY373" s="129"/>
      <c r="BZ373" s="129"/>
      <c r="CA373" s="129"/>
      <c r="CB373" s="129"/>
      <c r="CC373" s="129"/>
      <c r="CD373" s="129"/>
      <c r="CE373" s="129"/>
      <c r="CF373" s="129"/>
      <c r="CG373" s="129"/>
      <c r="CH373" s="129"/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29"/>
      <c r="CS373" s="129"/>
      <c r="CT373" s="129"/>
      <c r="CU373" s="129"/>
      <c r="CV373" s="129"/>
      <c r="CW373" s="129"/>
      <c r="CX373" s="129"/>
      <c r="CY373" s="129"/>
      <c r="CZ373" s="129"/>
      <c r="DA373" s="129"/>
      <c r="DB373" s="129"/>
      <c r="DC373" s="129"/>
      <c r="DD373" s="129"/>
      <c r="DE373" s="129"/>
      <c r="DF373" s="129"/>
      <c r="DG373" s="129"/>
      <c r="DH373" s="129"/>
      <c r="DI373" s="129"/>
      <c r="DJ373" s="129"/>
      <c r="DK373" s="129"/>
      <c r="DL373" s="129"/>
      <c r="DM373" s="129"/>
      <c r="DN373" s="129"/>
      <c r="DO373" s="129"/>
      <c r="DP373" s="129"/>
      <c r="DQ373" s="129"/>
      <c r="DR373" s="129"/>
      <c r="DS373" s="129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29"/>
      <c r="ED373" s="129"/>
      <c r="EE373" s="129"/>
      <c r="EF373" s="129"/>
      <c r="EG373" s="129"/>
      <c r="EH373" s="129"/>
      <c r="EI373" s="129"/>
      <c r="EJ373" s="129"/>
      <c r="EK373" s="129"/>
      <c r="EL373" s="129"/>
      <c r="EM373" s="129"/>
      <c r="EN373" s="129"/>
      <c r="EO373" s="129"/>
      <c r="EP373" s="129"/>
      <c r="EQ373" s="129"/>
      <c r="ER373" s="129"/>
      <c r="ES373" s="129"/>
      <c r="ET373" s="129"/>
      <c r="EU373" s="129"/>
      <c r="EV373" s="129"/>
      <c r="EW373" s="129"/>
      <c r="EX373" s="129"/>
      <c r="EY373" s="129"/>
      <c r="EZ373" s="129"/>
      <c r="FA373" s="129"/>
      <c r="FB373" s="129"/>
      <c r="FC373" s="129"/>
      <c r="FD373" s="129"/>
      <c r="FE373" s="129"/>
    </row>
    <row r="374" spans="1:161" ht="13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29"/>
      <c r="BX374" s="129"/>
      <c r="BY374" s="129"/>
      <c r="BZ374" s="129"/>
      <c r="CA374" s="129"/>
      <c r="CB374" s="129"/>
      <c r="CC374" s="129"/>
      <c r="CD374" s="129"/>
      <c r="CE374" s="129"/>
      <c r="CF374" s="129"/>
      <c r="CG374" s="129"/>
      <c r="CH374" s="129"/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29"/>
      <c r="CS374" s="129"/>
      <c r="CT374" s="129"/>
      <c r="CU374" s="129"/>
      <c r="CV374" s="129"/>
      <c r="CW374" s="129"/>
      <c r="CX374" s="129"/>
      <c r="CY374" s="129"/>
      <c r="CZ374" s="129"/>
      <c r="DA374" s="129"/>
      <c r="DB374" s="129"/>
      <c r="DC374" s="129"/>
      <c r="DD374" s="129"/>
      <c r="DE374" s="129"/>
      <c r="DF374" s="129"/>
      <c r="DG374" s="129"/>
      <c r="DH374" s="129"/>
      <c r="DI374" s="129"/>
      <c r="DJ374" s="129"/>
      <c r="DK374" s="129"/>
      <c r="DL374" s="129"/>
      <c r="DM374" s="129"/>
      <c r="DN374" s="129"/>
      <c r="DO374" s="129"/>
      <c r="DP374" s="129"/>
      <c r="DQ374" s="129"/>
      <c r="DR374" s="129"/>
      <c r="DS374" s="129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29"/>
      <c r="ED374" s="129"/>
      <c r="EE374" s="129"/>
      <c r="EF374" s="129"/>
      <c r="EG374" s="129"/>
      <c r="EH374" s="129"/>
      <c r="EI374" s="129"/>
      <c r="EJ374" s="129"/>
      <c r="EK374" s="129"/>
      <c r="EL374" s="129"/>
      <c r="EM374" s="129"/>
      <c r="EN374" s="129"/>
      <c r="EO374" s="129"/>
      <c r="EP374" s="129"/>
      <c r="EQ374" s="129"/>
      <c r="ER374" s="129"/>
      <c r="ES374" s="129"/>
      <c r="ET374" s="129"/>
      <c r="EU374" s="129"/>
      <c r="EV374" s="129"/>
      <c r="EW374" s="129"/>
      <c r="EX374" s="129"/>
      <c r="EY374" s="129"/>
      <c r="EZ374" s="129"/>
      <c r="FA374" s="129"/>
      <c r="FB374" s="129"/>
      <c r="FC374" s="129"/>
      <c r="FD374" s="129"/>
      <c r="FE374" s="129"/>
    </row>
    <row r="375" spans="1:161" ht="13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  <c r="CG375" s="129"/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29"/>
      <c r="CS375" s="129"/>
      <c r="CT375" s="129"/>
      <c r="CU375" s="129"/>
      <c r="CV375" s="129"/>
      <c r="CW375" s="129"/>
      <c r="CX375" s="129"/>
      <c r="CY375" s="129"/>
      <c r="CZ375" s="129"/>
      <c r="DA375" s="129"/>
      <c r="DB375" s="129"/>
      <c r="DC375" s="129"/>
      <c r="DD375" s="129"/>
      <c r="DE375" s="129"/>
      <c r="DF375" s="129"/>
      <c r="DG375" s="129"/>
      <c r="DH375" s="129"/>
      <c r="DI375" s="129"/>
      <c r="DJ375" s="129"/>
      <c r="DK375" s="129"/>
      <c r="DL375" s="129"/>
      <c r="DM375" s="129"/>
      <c r="DN375" s="129"/>
      <c r="DO375" s="129"/>
      <c r="DP375" s="129"/>
      <c r="DQ375" s="129"/>
      <c r="DR375" s="129"/>
      <c r="DS375" s="129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29"/>
      <c r="ED375" s="129"/>
      <c r="EE375" s="129"/>
      <c r="EF375" s="129"/>
      <c r="EG375" s="129"/>
      <c r="EH375" s="129"/>
      <c r="EI375" s="129"/>
      <c r="EJ375" s="129"/>
      <c r="EK375" s="129"/>
      <c r="EL375" s="129"/>
      <c r="EM375" s="129"/>
      <c r="EN375" s="129"/>
      <c r="EO375" s="129"/>
      <c r="EP375" s="129"/>
      <c r="EQ375" s="129"/>
      <c r="ER375" s="129"/>
      <c r="ES375" s="129"/>
      <c r="ET375" s="129"/>
      <c r="EU375" s="129"/>
      <c r="EV375" s="129"/>
      <c r="EW375" s="129"/>
      <c r="EX375" s="129"/>
      <c r="EY375" s="129"/>
      <c r="EZ375" s="129"/>
      <c r="FA375" s="129"/>
      <c r="FB375" s="129"/>
      <c r="FC375" s="129"/>
      <c r="FD375" s="129"/>
      <c r="FE375" s="129"/>
    </row>
    <row r="376" spans="1:161" ht="13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129"/>
      <c r="BW376" s="129"/>
      <c r="BX376" s="129"/>
      <c r="BY376" s="129"/>
      <c r="BZ376" s="129"/>
      <c r="CA376" s="129"/>
      <c r="CB376" s="129"/>
      <c r="CC376" s="129"/>
      <c r="CD376" s="129"/>
      <c r="CE376" s="129"/>
      <c r="CF376" s="129"/>
      <c r="CG376" s="129"/>
      <c r="CH376" s="129"/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29"/>
      <c r="CS376" s="129"/>
      <c r="CT376" s="129"/>
      <c r="CU376" s="129"/>
      <c r="CV376" s="129"/>
      <c r="CW376" s="129"/>
      <c r="CX376" s="129"/>
      <c r="CY376" s="129"/>
      <c r="CZ376" s="129"/>
      <c r="DA376" s="129"/>
      <c r="DB376" s="129"/>
      <c r="DC376" s="129"/>
      <c r="DD376" s="129"/>
      <c r="DE376" s="129"/>
      <c r="DF376" s="129"/>
      <c r="DG376" s="129"/>
      <c r="DH376" s="129"/>
      <c r="DI376" s="129"/>
      <c r="DJ376" s="129"/>
      <c r="DK376" s="129"/>
      <c r="DL376" s="129"/>
      <c r="DM376" s="129"/>
      <c r="DN376" s="129"/>
      <c r="DO376" s="129"/>
      <c r="DP376" s="129"/>
      <c r="DQ376" s="129"/>
      <c r="DR376" s="129"/>
      <c r="DS376" s="129"/>
      <c r="DT376" s="129"/>
      <c r="DU376" s="129"/>
      <c r="DV376" s="129"/>
      <c r="DW376" s="129"/>
      <c r="DX376" s="129"/>
      <c r="DY376" s="129"/>
      <c r="DZ376" s="129"/>
      <c r="EA376" s="129"/>
      <c r="EB376" s="129"/>
      <c r="EC376" s="129"/>
      <c r="ED376" s="129"/>
      <c r="EE376" s="129"/>
      <c r="EF376" s="129"/>
      <c r="EG376" s="129"/>
      <c r="EH376" s="129"/>
      <c r="EI376" s="129"/>
      <c r="EJ376" s="129"/>
      <c r="EK376" s="129"/>
      <c r="EL376" s="129"/>
      <c r="EM376" s="129"/>
      <c r="EN376" s="129"/>
      <c r="EO376" s="129"/>
      <c r="EP376" s="129"/>
      <c r="EQ376" s="129"/>
      <c r="ER376" s="129"/>
      <c r="ES376" s="129"/>
      <c r="ET376" s="129"/>
      <c r="EU376" s="129"/>
      <c r="EV376" s="129"/>
      <c r="EW376" s="129"/>
      <c r="EX376" s="129"/>
      <c r="EY376" s="129"/>
      <c r="EZ376" s="129"/>
      <c r="FA376" s="129"/>
      <c r="FB376" s="129"/>
      <c r="FC376" s="129"/>
      <c r="FD376" s="129"/>
      <c r="FE376" s="129"/>
    </row>
    <row r="377" spans="1:161" ht="13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129"/>
      <c r="BW377" s="129"/>
      <c r="BX377" s="129"/>
      <c r="BY377" s="129"/>
      <c r="BZ377" s="129"/>
      <c r="CA377" s="129"/>
      <c r="CB377" s="129"/>
      <c r="CC377" s="129"/>
      <c r="CD377" s="129"/>
      <c r="CE377" s="129"/>
      <c r="CF377" s="129"/>
      <c r="CG377" s="129"/>
      <c r="CH377" s="129"/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29"/>
      <c r="CS377" s="129"/>
      <c r="CT377" s="129"/>
      <c r="CU377" s="129"/>
      <c r="CV377" s="129"/>
      <c r="CW377" s="129"/>
      <c r="CX377" s="129"/>
      <c r="CY377" s="129"/>
      <c r="CZ377" s="129"/>
      <c r="DA377" s="129"/>
      <c r="DB377" s="129"/>
      <c r="DC377" s="129"/>
      <c r="DD377" s="129"/>
      <c r="DE377" s="129"/>
      <c r="DF377" s="129"/>
      <c r="DG377" s="129"/>
      <c r="DH377" s="129"/>
      <c r="DI377" s="129"/>
      <c r="DJ377" s="129"/>
      <c r="DK377" s="129"/>
      <c r="DL377" s="129"/>
      <c r="DM377" s="129"/>
      <c r="DN377" s="129"/>
      <c r="DO377" s="129"/>
      <c r="DP377" s="129"/>
      <c r="DQ377" s="129"/>
      <c r="DR377" s="129"/>
      <c r="DS377" s="129"/>
      <c r="DT377" s="129"/>
      <c r="DU377" s="129"/>
      <c r="DV377" s="129"/>
      <c r="DW377" s="129"/>
      <c r="DX377" s="129"/>
      <c r="DY377" s="129"/>
      <c r="DZ377" s="129"/>
      <c r="EA377" s="129"/>
      <c r="EB377" s="129"/>
      <c r="EC377" s="129"/>
      <c r="ED377" s="129"/>
      <c r="EE377" s="129"/>
      <c r="EF377" s="129"/>
      <c r="EG377" s="129"/>
      <c r="EH377" s="129"/>
      <c r="EI377" s="129"/>
      <c r="EJ377" s="129"/>
      <c r="EK377" s="129"/>
      <c r="EL377" s="129"/>
      <c r="EM377" s="129"/>
      <c r="EN377" s="129"/>
      <c r="EO377" s="129"/>
      <c r="EP377" s="129"/>
      <c r="EQ377" s="129"/>
      <c r="ER377" s="129"/>
      <c r="ES377" s="129"/>
      <c r="ET377" s="129"/>
      <c r="EU377" s="129"/>
      <c r="EV377" s="129"/>
      <c r="EW377" s="129"/>
      <c r="EX377" s="129"/>
      <c r="EY377" s="129"/>
      <c r="EZ377" s="129"/>
      <c r="FA377" s="129"/>
      <c r="FB377" s="129"/>
      <c r="FC377" s="129"/>
      <c r="FD377" s="129"/>
      <c r="FE377" s="129"/>
    </row>
    <row r="378" spans="1:161" ht="13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29"/>
      <c r="BW378" s="129"/>
      <c r="BX378" s="129"/>
      <c r="BY378" s="129"/>
      <c r="BZ378" s="129"/>
      <c r="CA378" s="129"/>
      <c r="CB378" s="129"/>
      <c r="CC378" s="129"/>
      <c r="CD378" s="129"/>
      <c r="CE378" s="129"/>
      <c r="CF378" s="129"/>
      <c r="CG378" s="129"/>
      <c r="CH378" s="129"/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29"/>
      <c r="CS378" s="129"/>
      <c r="CT378" s="129"/>
      <c r="CU378" s="129"/>
      <c r="CV378" s="129"/>
      <c r="CW378" s="129"/>
      <c r="CX378" s="129"/>
      <c r="CY378" s="129"/>
      <c r="CZ378" s="129"/>
      <c r="DA378" s="129"/>
      <c r="DB378" s="129"/>
      <c r="DC378" s="129"/>
      <c r="DD378" s="129"/>
      <c r="DE378" s="129"/>
      <c r="DF378" s="129"/>
      <c r="DG378" s="129"/>
      <c r="DH378" s="129"/>
      <c r="DI378" s="129"/>
      <c r="DJ378" s="129"/>
      <c r="DK378" s="129"/>
      <c r="DL378" s="129"/>
      <c r="DM378" s="129"/>
      <c r="DN378" s="129"/>
      <c r="DO378" s="129"/>
      <c r="DP378" s="129"/>
      <c r="DQ378" s="129"/>
      <c r="DR378" s="129"/>
      <c r="DS378" s="129"/>
      <c r="DT378" s="129"/>
      <c r="DU378" s="129"/>
      <c r="DV378" s="129"/>
      <c r="DW378" s="129"/>
      <c r="DX378" s="129"/>
      <c r="DY378" s="129"/>
      <c r="DZ378" s="129"/>
      <c r="EA378" s="129"/>
      <c r="EB378" s="129"/>
      <c r="EC378" s="129"/>
      <c r="ED378" s="129"/>
      <c r="EE378" s="129"/>
      <c r="EF378" s="129"/>
      <c r="EG378" s="129"/>
      <c r="EH378" s="129"/>
      <c r="EI378" s="129"/>
      <c r="EJ378" s="129"/>
      <c r="EK378" s="129"/>
      <c r="EL378" s="129"/>
      <c r="EM378" s="129"/>
      <c r="EN378" s="129"/>
      <c r="EO378" s="129"/>
      <c r="EP378" s="129"/>
      <c r="EQ378" s="129"/>
      <c r="ER378" s="129"/>
      <c r="ES378" s="129"/>
      <c r="ET378" s="129"/>
      <c r="EU378" s="129"/>
      <c r="EV378" s="129"/>
      <c r="EW378" s="129"/>
      <c r="EX378" s="129"/>
      <c r="EY378" s="129"/>
      <c r="EZ378" s="129"/>
      <c r="FA378" s="129"/>
      <c r="FB378" s="129"/>
      <c r="FC378" s="129"/>
      <c r="FD378" s="129"/>
      <c r="FE378" s="129"/>
    </row>
    <row r="379" spans="1:161" ht="13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29"/>
      <c r="BY379" s="129"/>
      <c r="BZ379" s="129"/>
      <c r="CA379" s="129"/>
      <c r="CB379" s="129"/>
      <c r="CC379" s="129"/>
      <c r="CD379" s="129"/>
      <c r="CE379" s="129"/>
      <c r="CF379" s="129"/>
      <c r="CG379" s="129"/>
      <c r="CH379" s="129"/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29"/>
      <c r="CS379" s="129"/>
      <c r="CT379" s="129"/>
      <c r="CU379" s="129"/>
      <c r="CV379" s="129"/>
      <c r="CW379" s="129"/>
      <c r="CX379" s="129"/>
      <c r="CY379" s="129"/>
      <c r="CZ379" s="129"/>
      <c r="DA379" s="129"/>
      <c r="DB379" s="129"/>
      <c r="DC379" s="129"/>
      <c r="DD379" s="129"/>
      <c r="DE379" s="129"/>
      <c r="DF379" s="129"/>
      <c r="DG379" s="129"/>
      <c r="DH379" s="129"/>
      <c r="DI379" s="129"/>
      <c r="DJ379" s="129"/>
      <c r="DK379" s="129"/>
      <c r="DL379" s="129"/>
      <c r="DM379" s="129"/>
      <c r="DN379" s="129"/>
      <c r="DO379" s="129"/>
      <c r="DP379" s="129"/>
      <c r="DQ379" s="129"/>
      <c r="DR379" s="129"/>
      <c r="DS379" s="129"/>
      <c r="DT379" s="129"/>
      <c r="DU379" s="129"/>
      <c r="DV379" s="129"/>
      <c r="DW379" s="129"/>
      <c r="DX379" s="129"/>
      <c r="DY379" s="129"/>
      <c r="DZ379" s="129"/>
      <c r="EA379" s="129"/>
      <c r="EB379" s="129"/>
      <c r="EC379" s="129"/>
      <c r="ED379" s="129"/>
      <c r="EE379" s="129"/>
      <c r="EF379" s="129"/>
      <c r="EG379" s="129"/>
      <c r="EH379" s="129"/>
      <c r="EI379" s="129"/>
      <c r="EJ379" s="129"/>
      <c r="EK379" s="129"/>
      <c r="EL379" s="129"/>
      <c r="EM379" s="129"/>
      <c r="EN379" s="129"/>
      <c r="EO379" s="129"/>
      <c r="EP379" s="129"/>
      <c r="EQ379" s="129"/>
      <c r="ER379" s="129"/>
      <c r="ES379" s="129"/>
      <c r="ET379" s="129"/>
      <c r="EU379" s="129"/>
      <c r="EV379" s="129"/>
      <c r="EW379" s="129"/>
      <c r="EX379" s="129"/>
      <c r="EY379" s="129"/>
      <c r="EZ379" s="129"/>
      <c r="FA379" s="129"/>
      <c r="FB379" s="129"/>
      <c r="FC379" s="129"/>
      <c r="FD379" s="129"/>
      <c r="FE379" s="129"/>
    </row>
    <row r="380" spans="1:161" ht="13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29"/>
      <c r="BY380" s="129"/>
      <c r="BZ380" s="129"/>
      <c r="CA380" s="129"/>
      <c r="CB380" s="129"/>
      <c r="CC380" s="129"/>
      <c r="CD380" s="129"/>
      <c r="CE380" s="129"/>
      <c r="CF380" s="129"/>
      <c r="CG380" s="129"/>
      <c r="CH380" s="129"/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29"/>
      <c r="CS380" s="129"/>
      <c r="CT380" s="129"/>
      <c r="CU380" s="129"/>
      <c r="CV380" s="129"/>
      <c r="CW380" s="129"/>
      <c r="CX380" s="129"/>
      <c r="CY380" s="129"/>
      <c r="CZ380" s="129"/>
      <c r="DA380" s="129"/>
      <c r="DB380" s="129"/>
      <c r="DC380" s="129"/>
      <c r="DD380" s="129"/>
      <c r="DE380" s="129"/>
      <c r="DF380" s="129"/>
      <c r="DG380" s="129"/>
      <c r="DH380" s="129"/>
      <c r="DI380" s="129"/>
      <c r="DJ380" s="129"/>
      <c r="DK380" s="129"/>
      <c r="DL380" s="129"/>
      <c r="DM380" s="129"/>
      <c r="DN380" s="129"/>
      <c r="DO380" s="129"/>
      <c r="DP380" s="129"/>
      <c r="DQ380" s="129"/>
      <c r="DR380" s="129"/>
      <c r="DS380" s="129"/>
      <c r="DT380" s="129"/>
      <c r="DU380" s="129"/>
      <c r="DV380" s="129"/>
      <c r="DW380" s="129"/>
      <c r="DX380" s="129"/>
      <c r="DY380" s="129"/>
      <c r="DZ380" s="129"/>
      <c r="EA380" s="129"/>
      <c r="EB380" s="129"/>
      <c r="EC380" s="129"/>
      <c r="ED380" s="129"/>
      <c r="EE380" s="129"/>
      <c r="EF380" s="129"/>
      <c r="EG380" s="129"/>
      <c r="EH380" s="129"/>
      <c r="EI380" s="129"/>
      <c r="EJ380" s="129"/>
      <c r="EK380" s="129"/>
      <c r="EL380" s="129"/>
      <c r="EM380" s="129"/>
      <c r="EN380" s="129"/>
      <c r="EO380" s="129"/>
      <c r="EP380" s="129"/>
      <c r="EQ380" s="129"/>
      <c r="ER380" s="129"/>
      <c r="ES380" s="129"/>
      <c r="ET380" s="129"/>
      <c r="EU380" s="129"/>
      <c r="EV380" s="129"/>
      <c r="EW380" s="129"/>
      <c r="EX380" s="129"/>
      <c r="EY380" s="129"/>
      <c r="EZ380" s="129"/>
      <c r="FA380" s="129"/>
      <c r="FB380" s="129"/>
      <c r="FC380" s="129"/>
      <c r="FD380" s="129"/>
      <c r="FE380" s="129"/>
    </row>
    <row r="381" spans="1:161" ht="13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29"/>
      <c r="BX381" s="129"/>
      <c r="BY381" s="129"/>
      <c r="BZ381" s="129"/>
      <c r="CA381" s="129"/>
      <c r="CB381" s="129"/>
      <c r="CC381" s="129"/>
      <c r="CD381" s="129"/>
      <c r="CE381" s="129"/>
      <c r="CF381" s="129"/>
      <c r="CG381" s="129"/>
      <c r="CH381" s="129"/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29"/>
      <c r="CS381" s="129"/>
      <c r="CT381" s="129"/>
      <c r="CU381" s="129"/>
      <c r="CV381" s="129"/>
      <c r="CW381" s="129"/>
      <c r="CX381" s="129"/>
      <c r="CY381" s="129"/>
      <c r="CZ381" s="129"/>
      <c r="DA381" s="129"/>
      <c r="DB381" s="129"/>
      <c r="DC381" s="129"/>
      <c r="DD381" s="129"/>
      <c r="DE381" s="129"/>
      <c r="DF381" s="129"/>
      <c r="DG381" s="129"/>
      <c r="DH381" s="129"/>
      <c r="DI381" s="129"/>
      <c r="DJ381" s="129"/>
      <c r="DK381" s="129"/>
      <c r="DL381" s="129"/>
      <c r="DM381" s="129"/>
      <c r="DN381" s="129"/>
      <c r="DO381" s="129"/>
      <c r="DP381" s="129"/>
      <c r="DQ381" s="129"/>
      <c r="DR381" s="129"/>
      <c r="DS381" s="129"/>
      <c r="DT381" s="129"/>
      <c r="DU381" s="129"/>
      <c r="DV381" s="129"/>
      <c r="DW381" s="129"/>
      <c r="DX381" s="129"/>
      <c r="DY381" s="129"/>
      <c r="DZ381" s="129"/>
      <c r="EA381" s="129"/>
      <c r="EB381" s="129"/>
      <c r="EC381" s="129"/>
      <c r="ED381" s="129"/>
      <c r="EE381" s="129"/>
      <c r="EF381" s="129"/>
      <c r="EG381" s="129"/>
      <c r="EH381" s="129"/>
      <c r="EI381" s="129"/>
      <c r="EJ381" s="129"/>
      <c r="EK381" s="129"/>
      <c r="EL381" s="129"/>
      <c r="EM381" s="129"/>
      <c r="EN381" s="129"/>
      <c r="EO381" s="129"/>
      <c r="EP381" s="129"/>
      <c r="EQ381" s="129"/>
      <c r="ER381" s="129"/>
      <c r="ES381" s="129"/>
      <c r="ET381" s="129"/>
      <c r="EU381" s="129"/>
      <c r="EV381" s="129"/>
      <c r="EW381" s="129"/>
      <c r="EX381" s="129"/>
      <c r="EY381" s="129"/>
      <c r="EZ381" s="129"/>
      <c r="FA381" s="129"/>
      <c r="FB381" s="129"/>
      <c r="FC381" s="129"/>
      <c r="FD381" s="129"/>
      <c r="FE381" s="129"/>
    </row>
    <row r="382" spans="1:161" ht="13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29"/>
      <c r="BY382" s="129"/>
      <c r="BZ382" s="129"/>
      <c r="CA382" s="129"/>
      <c r="CB382" s="129"/>
      <c r="CC382" s="129"/>
      <c r="CD382" s="129"/>
      <c r="CE382" s="129"/>
      <c r="CF382" s="129"/>
      <c r="CG382" s="129"/>
      <c r="CH382" s="129"/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29"/>
      <c r="CS382" s="129"/>
      <c r="CT382" s="129"/>
      <c r="CU382" s="129"/>
      <c r="CV382" s="129"/>
      <c r="CW382" s="129"/>
      <c r="CX382" s="129"/>
      <c r="CY382" s="129"/>
      <c r="CZ382" s="129"/>
      <c r="DA382" s="129"/>
      <c r="DB382" s="129"/>
      <c r="DC382" s="129"/>
      <c r="DD382" s="129"/>
      <c r="DE382" s="129"/>
      <c r="DF382" s="129"/>
      <c r="DG382" s="129"/>
      <c r="DH382" s="129"/>
      <c r="DI382" s="129"/>
      <c r="DJ382" s="129"/>
      <c r="DK382" s="129"/>
      <c r="DL382" s="129"/>
      <c r="DM382" s="129"/>
      <c r="DN382" s="129"/>
      <c r="DO382" s="129"/>
      <c r="DP382" s="129"/>
      <c r="DQ382" s="129"/>
      <c r="DR382" s="129"/>
      <c r="DS382" s="129"/>
      <c r="DT382" s="129"/>
      <c r="DU382" s="129"/>
      <c r="DV382" s="129"/>
      <c r="DW382" s="129"/>
      <c r="DX382" s="129"/>
      <c r="DY382" s="129"/>
      <c r="DZ382" s="129"/>
      <c r="EA382" s="129"/>
      <c r="EB382" s="129"/>
      <c r="EC382" s="129"/>
      <c r="ED382" s="129"/>
      <c r="EE382" s="129"/>
      <c r="EF382" s="129"/>
      <c r="EG382" s="129"/>
      <c r="EH382" s="129"/>
      <c r="EI382" s="129"/>
      <c r="EJ382" s="129"/>
      <c r="EK382" s="129"/>
      <c r="EL382" s="129"/>
      <c r="EM382" s="129"/>
      <c r="EN382" s="129"/>
      <c r="EO382" s="129"/>
      <c r="EP382" s="129"/>
      <c r="EQ382" s="129"/>
      <c r="ER382" s="129"/>
      <c r="ES382" s="129"/>
      <c r="ET382" s="129"/>
      <c r="EU382" s="129"/>
      <c r="EV382" s="129"/>
      <c r="EW382" s="129"/>
      <c r="EX382" s="129"/>
      <c r="EY382" s="129"/>
      <c r="EZ382" s="129"/>
      <c r="FA382" s="129"/>
      <c r="FB382" s="129"/>
      <c r="FC382" s="129"/>
      <c r="FD382" s="129"/>
      <c r="FE382" s="129"/>
    </row>
    <row r="383" spans="1:161" ht="13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29"/>
      <c r="BW383" s="129"/>
      <c r="BX383" s="129"/>
      <c r="BY383" s="129"/>
      <c r="BZ383" s="129"/>
      <c r="CA383" s="129"/>
      <c r="CB383" s="129"/>
      <c r="CC383" s="129"/>
      <c r="CD383" s="129"/>
      <c r="CE383" s="129"/>
      <c r="CF383" s="129"/>
      <c r="CG383" s="129"/>
      <c r="CH383" s="129"/>
      <c r="CI383" s="129"/>
      <c r="CJ383" s="129"/>
      <c r="CK383" s="129"/>
      <c r="CL383" s="129"/>
      <c r="CM383" s="129"/>
      <c r="CN383" s="129"/>
      <c r="CO383" s="129"/>
      <c r="CP383" s="129"/>
      <c r="CQ383" s="129"/>
      <c r="CR383" s="129"/>
      <c r="CS383" s="129"/>
      <c r="CT383" s="129"/>
      <c r="CU383" s="129"/>
      <c r="CV383" s="129"/>
      <c r="CW383" s="129"/>
      <c r="CX383" s="129"/>
      <c r="CY383" s="129"/>
      <c r="CZ383" s="129"/>
      <c r="DA383" s="129"/>
      <c r="DB383" s="129"/>
      <c r="DC383" s="129"/>
      <c r="DD383" s="129"/>
      <c r="DE383" s="129"/>
      <c r="DF383" s="129"/>
      <c r="DG383" s="129"/>
      <c r="DH383" s="129"/>
      <c r="DI383" s="129"/>
      <c r="DJ383" s="129"/>
      <c r="DK383" s="129"/>
      <c r="DL383" s="129"/>
      <c r="DM383" s="129"/>
      <c r="DN383" s="129"/>
      <c r="DO383" s="129"/>
      <c r="DP383" s="129"/>
      <c r="DQ383" s="129"/>
      <c r="DR383" s="129"/>
      <c r="DS383" s="129"/>
      <c r="DT383" s="129"/>
      <c r="DU383" s="129"/>
      <c r="DV383" s="129"/>
      <c r="DW383" s="129"/>
      <c r="DX383" s="129"/>
      <c r="DY383" s="129"/>
      <c r="DZ383" s="129"/>
      <c r="EA383" s="129"/>
      <c r="EB383" s="129"/>
      <c r="EC383" s="129"/>
      <c r="ED383" s="129"/>
      <c r="EE383" s="129"/>
      <c r="EF383" s="129"/>
      <c r="EG383" s="129"/>
      <c r="EH383" s="129"/>
      <c r="EI383" s="129"/>
      <c r="EJ383" s="129"/>
      <c r="EK383" s="129"/>
      <c r="EL383" s="129"/>
      <c r="EM383" s="129"/>
      <c r="EN383" s="129"/>
      <c r="EO383" s="129"/>
      <c r="EP383" s="129"/>
      <c r="EQ383" s="129"/>
      <c r="ER383" s="129"/>
      <c r="ES383" s="129"/>
      <c r="ET383" s="129"/>
      <c r="EU383" s="129"/>
      <c r="EV383" s="129"/>
      <c r="EW383" s="129"/>
      <c r="EX383" s="129"/>
      <c r="EY383" s="129"/>
      <c r="EZ383" s="129"/>
      <c r="FA383" s="129"/>
      <c r="FB383" s="129"/>
      <c r="FC383" s="129"/>
      <c r="FD383" s="129"/>
      <c r="FE383" s="129"/>
    </row>
    <row r="384" spans="1:161" ht="13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29"/>
      <c r="BW384" s="129"/>
      <c r="BX384" s="129"/>
      <c r="BY384" s="129"/>
      <c r="BZ384" s="129"/>
      <c r="CA384" s="129"/>
      <c r="CB384" s="129"/>
      <c r="CC384" s="129"/>
      <c r="CD384" s="129"/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29"/>
      <c r="CO384" s="129"/>
      <c r="CP384" s="129"/>
      <c r="CQ384" s="129"/>
      <c r="CR384" s="129"/>
      <c r="CS384" s="129"/>
      <c r="CT384" s="129"/>
      <c r="CU384" s="129"/>
      <c r="CV384" s="129"/>
      <c r="CW384" s="129"/>
      <c r="CX384" s="129"/>
      <c r="CY384" s="129"/>
      <c r="CZ384" s="129"/>
      <c r="DA384" s="129"/>
      <c r="DB384" s="129"/>
      <c r="DC384" s="129"/>
      <c r="DD384" s="129"/>
      <c r="DE384" s="129"/>
      <c r="DF384" s="129"/>
      <c r="DG384" s="129"/>
      <c r="DH384" s="129"/>
      <c r="DI384" s="129"/>
      <c r="DJ384" s="129"/>
      <c r="DK384" s="129"/>
      <c r="DL384" s="129"/>
      <c r="DM384" s="129"/>
      <c r="DN384" s="129"/>
      <c r="DO384" s="129"/>
      <c r="DP384" s="129"/>
      <c r="DQ384" s="129"/>
      <c r="DR384" s="129"/>
      <c r="DS384" s="129"/>
      <c r="DT384" s="129"/>
      <c r="DU384" s="129"/>
      <c r="DV384" s="129"/>
      <c r="DW384" s="129"/>
      <c r="DX384" s="129"/>
      <c r="DY384" s="129"/>
      <c r="DZ384" s="129"/>
      <c r="EA384" s="129"/>
      <c r="EB384" s="129"/>
      <c r="EC384" s="129"/>
      <c r="ED384" s="129"/>
      <c r="EE384" s="129"/>
      <c r="EF384" s="129"/>
      <c r="EG384" s="129"/>
      <c r="EH384" s="129"/>
      <c r="EI384" s="129"/>
      <c r="EJ384" s="129"/>
      <c r="EK384" s="129"/>
      <c r="EL384" s="129"/>
      <c r="EM384" s="129"/>
      <c r="EN384" s="129"/>
      <c r="EO384" s="129"/>
      <c r="EP384" s="129"/>
      <c r="EQ384" s="129"/>
      <c r="ER384" s="129"/>
      <c r="ES384" s="129"/>
      <c r="ET384" s="129"/>
      <c r="EU384" s="129"/>
      <c r="EV384" s="129"/>
      <c r="EW384" s="129"/>
      <c r="EX384" s="129"/>
      <c r="EY384" s="129"/>
      <c r="EZ384" s="129"/>
      <c r="FA384" s="129"/>
      <c r="FB384" s="129"/>
      <c r="FC384" s="129"/>
      <c r="FD384" s="129"/>
      <c r="FE384" s="129"/>
    </row>
    <row r="385" spans="1:161" ht="13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29"/>
      <c r="BX385" s="129"/>
      <c r="BY385" s="129"/>
      <c r="BZ385" s="129"/>
      <c r="CA385" s="129"/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29"/>
      <c r="CO385" s="129"/>
      <c r="CP385" s="129"/>
      <c r="CQ385" s="129"/>
      <c r="CR385" s="129"/>
      <c r="CS385" s="129"/>
      <c r="CT385" s="129"/>
      <c r="CU385" s="129"/>
      <c r="CV385" s="129"/>
      <c r="CW385" s="129"/>
      <c r="CX385" s="129"/>
      <c r="CY385" s="129"/>
      <c r="CZ385" s="129"/>
      <c r="DA385" s="129"/>
      <c r="DB385" s="129"/>
      <c r="DC385" s="129"/>
      <c r="DD385" s="129"/>
      <c r="DE385" s="129"/>
      <c r="DF385" s="129"/>
      <c r="DG385" s="129"/>
      <c r="DH385" s="129"/>
      <c r="DI385" s="129"/>
      <c r="DJ385" s="129"/>
      <c r="DK385" s="129"/>
      <c r="DL385" s="129"/>
      <c r="DM385" s="129"/>
      <c r="DN385" s="129"/>
      <c r="DO385" s="129"/>
      <c r="DP385" s="129"/>
      <c r="DQ385" s="129"/>
      <c r="DR385" s="129"/>
      <c r="DS385" s="129"/>
      <c r="DT385" s="129"/>
      <c r="DU385" s="129"/>
      <c r="DV385" s="129"/>
      <c r="DW385" s="129"/>
      <c r="DX385" s="129"/>
      <c r="DY385" s="129"/>
      <c r="DZ385" s="129"/>
      <c r="EA385" s="129"/>
      <c r="EB385" s="129"/>
      <c r="EC385" s="129"/>
      <c r="ED385" s="129"/>
      <c r="EE385" s="129"/>
      <c r="EF385" s="129"/>
      <c r="EG385" s="129"/>
      <c r="EH385" s="129"/>
      <c r="EI385" s="129"/>
      <c r="EJ385" s="129"/>
      <c r="EK385" s="129"/>
      <c r="EL385" s="129"/>
      <c r="EM385" s="129"/>
      <c r="EN385" s="129"/>
      <c r="EO385" s="129"/>
      <c r="EP385" s="129"/>
      <c r="EQ385" s="129"/>
      <c r="ER385" s="129"/>
      <c r="ES385" s="129"/>
      <c r="ET385" s="129"/>
      <c r="EU385" s="129"/>
      <c r="EV385" s="129"/>
      <c r="EW385" s="129"/>
      <c r="EX385" s="129"/>
      <c r="EY385" s="129"/>
      <c r="EZ385" s="129"/>
      <c r="FA385" s="129"/>
      <c r="FB385" s="129"/>
      <c r="FC385" s="129"/>
      <c r="FD385" s="129"/>
      <c r="FE385" s="129"/>
    </row>
    <row r="386" spans="1:161" ht="13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29"/>
      <c r="BX386" s="129"/>
      <c r="BY386" s="129"/>
      <c r="BZ386" s="129"/>
      <c r="CA386" s="129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29"/>
      <c r="CO386" s="129"/>
      <c r="CP386" s="129"/>
      <c r="CQ386" s="129"/>
      <c r="CR386" s="129"/>
      <c r="CS386" s="129"/>
      <c r="CT386" s="129"/>
      <c r="CU386" s="129"/>
      <c r="CV386" s="129"/>
      <c r="CW386" s="129"/>
      <c r="CX386" s="129"/>
      <c r="CY386" s="129"/>
      <c r="CZ386" s="129"/>
      <c r="DA386" s="129"/>
      <c r="DB386" s="129"/>
      <c r="DC386" s="129"/>
      <c r="DD386" s="129"/>
      <c r="DE386" s="129"/>
      <c r="DF386" s="129"/>
      <c r="DG386" s="129"/>
      <c r="DH386" s="129"/>
      <c r="DI386" s="129"/>
      <c r="DJ386" s="129"/>
      <c r="DK386" s="129"/>
      <c r="DL386" s="129"/>
      <c r="DM386" s="129"/>
      <c r="DN386" s="129"/>
      <c r="DO386" s="129"/>
      <c r="DP386" s="129"/>
      <c r="DQ386" s="129"/>
      <c r="DR386" s="129"/>
      <c r="DS386" s="129"/>
      <c r="DT386" s="129"/>
      <c r="DU386" s="129"/>
      <c r="DV386" s="129"/>
      <c r="DW386" s="129"/>
      <c r="DX386" s="129"/>
      <c r="DY386" s="129"/>
      <c r="DZ386" s="129"/>
      <c r="EA386" s="129"/>
      <c r="EB386" s="129"/>
      <c r="EC386" s="129"/>
      <c r="ED386" s="129"/>
      <c r="EE386" s="129"/>
      <c r="EF386" s="129"/>
      <c r="EG386" s="129"/>
      <c r="EH386" s="129"/>
      <c r="EI386" s="129"/>
      <c r="EJ386" s="129"/>
      <c r="EK386" s="129"/>
      <c r="EL386" s="129"/>
      <c r="EM386" s="129"/>
      <c r="EN386" s="129"/>
      <c r="EO386" s="129"/>
      <c r="EP386" s="129"/>
      <c r="EQ386" s="129"/>
      <c r="ER386" s="129"/>
      <c r="ES386" s="129"/>
      <c r="ET386" s="129"/>
      <c r="EU386" s="129"/>
      <c r="EV386" s="129"/>
      <c r="EW386" s="129"/>
      <c r="EX386" s="129"/>
      <c r="EY386" s="129"/>
      <c r="EZ386" s="129"/>
      <c r="FA386" s="129"/>
      <c r="FB386" s="129"/>
      <c r="FC386" s="129"/>
      <c r="FD386" s="129"/>
      <c r="FE386" s="129"/>
    </row>
    <row r="387" spans="1:161" ht="13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29"/>
      <c r="BW387" s="129"/>
      <c r="BX387" s="129"/>
      <c r="BY387" s="129"/>
      <c r="BZ387" s="129"/>
      <c r="CA387" s="129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29"/>
      <c r="CO387" s="129"/>
      <c r="CP387" s="129"/>
      <c r="CQ387" s="129"/>
      <c r="CR387" s="129"/>
      <c r="CS387" s="129"/>
      <c r="CT387" s="129"/>
      <c r="CU387" s="129"/>
      <c r="CV387" s="129"/>
      <c r="CW387" s="129"/>
      <c r="CX387" s="129"/>
      <c r="CY387" s="129"/>
      <c r="CZ387" s="129"/>
      <c r="DA387" s="129"/>
      <c r="DB387" s="129"/>
      <c r="DC387" s="129"/>
      <c r="DD387" s="129"/>
      <c r="DE387" s="129"/>
      <c r="DF387" s="129"/>
      <c r="DG387" s="129"/>
      <c r="DH387" s="129"/>
      <c r="DI387" s="129"/>
      <c r="DJ387" s="129"/>
      <c r="DK387" s="129"/>
      <c r="DL387" s="129"/>
      <c r="DM387" s="129"/>
      <c r="DN387" s="129"/>
      <c r="DO387" s="129"/>
      <c r="DP387" s="129"/>
      <c r="DQ387" s="129"/>
      <c r="DR387" s="129"/>
      <c r="DS387" s="129"/>
      <c r="DT387" s="129"/>
      <c r="DU387" s="129"/>
      <c r="DV387" s="129"/>
      <c r="DW387" s="129"/>
      <c r="DX387" s="129"/>
      <c r="DY387" s="129"/>
      <c r="DZ387" s="129"/>
      <c r="EA387" s="129"/>
      <c r="EB387" s="129"/>
      <c r="EC387" s="129"/>
      <c r="ED387" s="129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129"/>
      <c r="FA387" s="129"/>
      <c r="FB387" s="129"/>
      <c r="FC387" s="129"/>
      <c r="FD387" s="129"/>
      <c r="FE387" s="129"/>
    </row>
    <row r="388" spans="1:161" ht="13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29"/>
      <c r="BY388" s="129"/>
      <c r="BZ388" s="129"/>
      <c r="CA388" s="129"/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29"/>
      <c r="CS388" s="129"/>
      <c r="CT388" s="129"/>
      <c r="CU388" s="129"/>
      <c r="CV388" s="129"/>
      <c r="CW388" s="129"/>
      <c r="CX388" s="129"/>
      <c r="CY388" s="129"/>
      <c r="CZ388" s="129"/>
      <c r="DA388" s="129"/>
      <c r="DB388" s="129"/>
      <c r="DC388" s="129"/>
      <c r="DD388" s="129"/>
      <c r="DE388" s="129"/>
      <c r="DF388" s="129"/>
      <c r="DG388" s="129"/>
      <c r="DH388" s="129"/>
      <c r="DI388" s="129"/>
      <c r="DJ388" s="129"/>
      <c r="DK388" s="129"/>
      <c r="DL388" s="129"/>
      <c r="DM388" s="129"/>
      <c r="DN388" s="129"/>
      <c r="DO388" s="129"/>
      <c r="DP388" s="129"/>
      <c r="DQ388" s="129"/>
      <c r="DR388" s="129"/>
      <c r="DS388" s="129"/>
      <c r="DT388" s="129"/>
      <c r="DU388" s="129"/>
      <c r="DV388" s="129"/>
      <c r="DW388" s="129"/>
      <c r="DX388" s="129"/>
      <c r="DY388" s="129"/>
      <c r="DZ388" s="129"/>
      <c r="EA388" s="129"/>
      <c r="EB388" s="129"/>
      <c r="EC388" s="129"/>
      <c r="ED388" s="129"/>
      <c r="EE388" s="129"/>
      <c r="EF388" s="129"/>
      <c r="EG388" s="129"/>
      <c r="EH388" s="129"/>
      <c r="EI388" s="129"/>
      <c r="EJ388" s="129"/>
      <c r="EK388" s="129"/>
      <c r="EL388" s="129"/>
      <c r="EM388" s="129"/>
      <c r="EN388" s="129"/>
      <c r="EO388" s="129"/>
      <c r="EP388" s="129"/>
      <c r="EQ388" s="129"/>
      <c r="ER388" s="129"/>
      <c r="ES388" s="129"/>
      <c r="ET388" s="129"/>
      <c r="EU388" s="129"/>
      <c r="EV388" s="129"/>
      <c r="EW388" s="129"/>
      <c r="EX388" s="129"/>
      <c r="EY388" s="129"/>
      <c r="EZ388" s="129"/>
      <c r="FA388" s="129"/>
      <c r="FB388" s="129"/>
      <c r="FC388" s="129"/>
      <c r="FD388" s="129"/>
      <c r="FE388" s="129"/>
    </row>
    <row r="389" spans="1:161" ht="13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29"/>
      <c r="BY389" s="129"/>
      <c r="BZ389" s="129"/>
      <c r="CA389" s="129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29"/>
      <c r="CS389" s="129"/>
      <c r="CT389" s="129"/>
      <c r="CU389" s="129"/>
      <c r="CV389" s="129"/>
      <c r="CW389" s="129"/>
      <c r="CX389" s="129"/>
      <c r="CY389" s="129"/>
      <c r="CZ389" s="129"/>
      <c r="DA389" s="129"/>
      <c r="DB389" s="129"/>
      <c r="DC389" s="129"/>
      <c r="DD389" s="129"/>
      <c r="DE389" s="129"/>
      <c r="DF389" s="129"/>
      <c r="DG389" s="129"/>
      <c r="DH389" s="129"/>
      <c r="DI389" s="129"/>
      <c r="DJ389" s="129"/>
      <c r="DK389" s="129"/>
      <c r="DL389" s="129"/>
      <c r="DM389" s="129"/>
      <c r="DN389" s="129"/>
      <c r="DO389" s="129"/>
      <c r="DP389" s="129"/>
      <c r="DQ389" s="129"/>
      <c r="DR389" s="129"/>
      <c r="DS389" s="129"/>
      <c r="DT389" s="129"/>
      <c r="DU389" s="129"/>
      <c r="DV389" s="129"/>
      <c r="DW389" s="129"/>
      <c r="DX389" s="129"/>
      <c r="DY389" s="129"/>
      <c r="DZ389" s="129"/>
      <c r="EA389" s="129"/>
      <c r="EB389" s="129"/>
      <c r="EC389" s="129"/>
      <c r="ED389" s="129"/>
      <c r="EE389" s="129"/>
      <c r="EF389" s="129"/>
      <c r="EG389" s="129"/>
      <c r="EH389" s="129"/>
      <c r="EI389" s="129"/>
      <c r="EJ389" s="129"/>
      <c r="EK389" s="129"/>
      <c r="EL389" s="129"/>
      <c r="EM389" s="129"/>
      <c r="EN389" s="129"/>
      <c r="EO389" s="129"/>
      <c r="EP389" s="129"/>
      <c r="EQ389" s="129"/>
      <c r="ER389" s="129"/>
      <c r="ES389" s="129"/>
      <c r="ET389" s="129"/>
      <c r="EU389" s="129"/>
      <c r="EV389" s="129"/>
      <c r="EW389" s="129"/>
      <c r="EX389" s="129"/>
      <c r="EY389" s="129"/>
      <c r="EZ389" s="129"/>
      <c r="FA389" s="129"/>
      <c r="FB389" s="129"/>
      <c r="FC389" s="129"/>
      <c r="FD389" s="129"/>
      <c r="FE389" s="129"/>
    </row>
    <row r="390" spans="1:161" ht="13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29"/>
      <c r="BX390" s="129"/>
      <c r="BY390" s="129"/>
      <c r="BZ390" s="129"/>
      <c r="CA390" s="129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29"/>
      <c r="CO390" s="129"/>
      <c r="CP390" s="129"/>
      <c r="CQ390" s="129"/>
      <c r="CR390" s="129"/>
      <c r="CS390" s="129"/>
      <c r="CT390" s="129"/>
      <c r="CU390" s="129"/>
      <c r="CV390" s="129"/>
      <c r="CW390" s="129"/>
      <c r="CX390" s="129"/>
      <c r="CY390" s="129"/>
      <c r="CZ390" s="129"/>
      <c r="DA390" s="129"/>
      <c r="DB390" s="129"/>
      <c r="DC390" s="129"/>
      <c r="DD390" s="129"/>
      <c r="DE390" s="129"/>
      <c r="DF390" s="129"/>
      <c r="DG390" s="129"/>
      <c r="DH390" s="129"/>
      <c r="DI390" s="129"/>
      <c r="DJ390" s="129"/>
      <c r="DK390" s="129"/>
      <c r="DL390" s="129"/>
      <c r="DM390" s="129"/>
      <c r="DN390" s="129"/>
      <c r="DO390" s="129"/>
      <c r="DP390" s="129"/>
      <c r="DQ390" s="129"/>
      <c r="DR390" s="129"/>
      <c r="DS390" s="129"/>
      <c r="DT390" s="129"/>
      <c r="DU390" s="129"/>
      <c r="DV390" s="129"/>
      <c r="DW390" s="129"/>
      <c r="DX390" s="129"/>
      <c r="DY390" s="129"/>
      <c r="DZ390" s="129"/>
      <c r="EA390" s="129"/>
      <c r="EB390" s="129"/>
      <c r="EC390" s="129"/>
      <c r="ED390" s="129"/>
      <c r="EE390" s="129"/>
      <c r="EF390" s="129"/>
      <c r="EG390" s="129"/>
      <c r="EH390" s="129"/>
      <c r="EI390" s="129"/>
      <c r="EJ390" s="129"/>
      <c r="EK390" s="129"/>
      <c r="EL390" s="129"/>
      <c r="EM390" s="129"/>
      <c r="EN390" s="129"/>
      <c r="EO390" s="129"/>
      <c r="EP390" s="129"/>
      <c r="EQ390" s="129"/>
      <c r="ER390" s="129"/>
      <c r="ES390" s="129"/>
      <c r="ET390" s="129"/>
      <c r="EU390" s="129"/>
      <c r="EV390" s="129"/>
      <c r="EW390" s="129"/>
      <c r="EX390" s="129"/>
      <c r="EY390" s="129"/>
      <c r="EZ390" s="129"/>
      <c r="FA390" s="129"/>
      <c r="FB390" s="129"/>
      <c r="FC390" s="129"/>
      <c r="FD390" s="129"/>
      <c r="FE390" s="129"/>
    </row>
    <row r="391" spans="1:161" ht="13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29"/>
      <c r="BW391" s="129"/>
      <c r="BX391" s="129"/>
      <c r="BY391" s="129"/>
      <c r="BZ391" s="129"/>
      <c r="CA391" s="129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29"/>
      <c r="CO391" s="129"/>
      <c r="CP391" s="129"/>
      <c r="CQ391" s="129"/>
      <c r="CR391" s="129"/>
      <c r="CS391" s="129"/>
      <c r="CT391" s="129"/>
      <c r="CU391" s="129"/>
      <c r="CV391" s="129"/>
      <c r="CW391" s="129"/>
      <c r="CX391" s="129"/>
      <c r="CY391" s="129"/>
      <c r="CZ391" s="129"/>
      <c r="DA391" s="129"/>
      <c r="DB391" s="129"/>
      <c r="DC391" s="129"/>
      <c r="DD391" s="129"/>
      <c r="DE391" s="129"/>
      <c r="DF391" s="129"/>
      <c r="DG391" s="129"/>
      <c r="DH391" s="129"/>
      <c r="DI391" s="129"/>
      <c r="DJ391" s="129"/>
      <c r="DK391" s="129"/>
      <c r="DL391" s="129"/>
      <c r="DM391" s="129"/>
      <c r="DN391" s="129"/>
      <c r="DO391" s="129"/>
      <c r="DP391" s="129"/>
      <c r="DQ391" s="129"/>
      <c r="DR391" s="129"/>
      <c r="DS391" s="129"/>
      <c r="DT391" s="129"/>
      <c r="DU391" s="129"/>
      <c r="DV391" s="129"/>
      <c r="DW391" s="129"/>
      <c r="DX391" s="129"/>
      <c r="DY391" s="129"/>
      <c r="DZ391" s="129"/>
      <c r="EA391" s="129"/>
      <c r="EB391" s="129"/>
      <c r="EC391" s="129"/>
      <c r="ED391" s="129"/>
      <c r="EE391" s="129"/>
      <c r="EF391" s="129"/>
      <c r="EG391" s="129"/>
      <c r="EH391" s="129"/>
      <c r="EI391" s="129"/>
      <c r="EJ391" s="129"/>
      <c r="EK391" s="129"/>
      <c r="EL391" s="129"/>
      <c r="EM391" s="129"/>
      <c r="EN391" s="129"/>
      <c r="EO391" s="129"/>
      <c r="EP391" s="129"/>
      <c r="EQ391" s="129"/>
      <c r="ER391" s="129"/>
      <c r="ES391" s="129"/>
      <c r="ET391" s="129"/>
      <c r="EU391" s="129"/>
      <c r="EV391" s="129"/>
      <c r="EW391" s="129"/>
      <c r="EX391" s="129"/>
      <c r="EY391" s="129"/>
      <c r="EZ391" s="129"/>
      <c r="FA391" s="129"/>
      <c r="FB391" s="129"/>
      <c r="FC391" s="129"/>
      <c r="FD391" s="129"/>
      <c r="FE391" s="129"/>
    </row>
    <row r="392" spans="1:161" ht="13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29"/>
      <c r="BY392" s="129"/>
      <c r="BZ392" s="129"/>
      <c r="CA392" s="129"/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29"/>
      <c r="CO392" s="129"/>
      <c r="CP392" s="129"/>
      <c r="CQ392" s="129"/>
      <c r="CR392" s="129"/>
      <c r="CS392" s="129"/>
      <c r="CT392" s="129"/>
      <c r="CU392" s="129"/>
      <c r="CV392" s="129"/>
      <c r="CW392" s="129"/>
      <c r="CX392" s="129"/>
      <c r="CY392" s="129"/>
      <c r="CZ392" s="129"/>
      <c r="DA392" s="129"/>
      <c r="DB392" s="129"/>
      <c r="DC392" s="129"/>
      <c r="DD392" s="129"/>
      <c r="DE392" s="129"/>
      <c r="DF392" s="129"/>
      <c r="DG392" s="129"/>
      <c r="DH392" s="129"/>
      <c r="DI392" s="129"/>
      <c r="DJ392" s="129"/>
      <c r="DK392" s="129"/>
      <c r="DL392" s="129"/>
      <c r="DM392" s="129"/>
      <c r="DN392" s="129"/>
      <c r="DO392" s="129"/>
      <c r="DP392" s="129"/>
      <c r="DQ392" s="129"/>
      <c r="DR392" s="129"/>
      <c r="DS392" s="129"/>
      <c r="DT392" s="129"/>
      <c r="DU392" s="129"/>
      <c r="DV392" s="129"/>
      <c r="DW392" s="129"/>
      <c r="DX392" s="129"/>
      <c r="DY392" s="129"/>
      <c r="DZ392" s="129"/>
      <c r="EA392" s="129"/>
      <c r="EB392" s="129"/>
      <c r="EC392" s="129"/>
      <c r="ED392" s="129"/>
      <c r="EE392" s="129"/>
      <c r="EF392" s="129"/>
      <c r="EG392" s="129"/>
      <c r="EH392" s="129"/>
      <c r="EI392" s="129"/>
      <c r="EJ392" s="129"/>
      <c r="EK392" s="129"/>
      <c r="EL392" s="129"/>
      <c r="EM392" s="129"/>
      <c r="EN392" s="129"/>
      <c r="EO392" s="129"/>
      <c r="EP392" s="129"/>
      <c r="EQ392" s="129"/>
      <c r="ER392" s="129"/>
      <c r="ES392" s="129"/>
      <c r="ET392" s="129"/>
      <c r="EU392" s="129"/>
      <c r="EV392" s="129"/>
      <c r="EW392" s="129"/>
      <c r="EX392" s="129"/>
      <c r="EY392" s="129"/>
      <c r="EZ392" s="129"/>
      <c r="FA392" s="129"/>
      <c r="FB392" s="129"/>
      <c r="FC392" s="129"/>
      <c r="FD392" s="129"/>
      <c r="FE392" s="129"/>
    </row>
    <row r="393" spans="1:161" ht="13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29"/>
      <c r="BY393" s="129"/>
      <c r="BZ393" s="129"/>
      <c r="CA393" s="129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29"/>
      <c r="CO393" s="129"/>
      <c r="CP393" s="129"/>
      <c r="CQ393" s="129"/>
      <c r="CR393" s="129"/>
      <c r="CS393" s="129"/>
      <c r="CT393" s="129"/>
      <c r="CU393" s="129"/>
      <c r="CV393" s="129"/>
      <c r="CW393" s="129"/>
      <c r="CX393" s="129"/>
      <c r="CY393" s="129"/>
      <c r="CZ393" s="129"/>
      <c r="DA393" s="129"/>
      <c r="DB393" s="129"/>
      <c r="DC393" s="129"/>
      <c r="DD393" s="129"/>
      <c r="DE393" s="129"/>
      <c r="DF393" s="129"/>
      <c r="DG393" s="129"/>
      <c r="DH393" s="129"/>
      <c r="DI393" s="129"/>
      <c r="DJ393" s="129"/>
      <c r="DK393" s="129"/>
      <c r="DL393" s="129"/>
      <c r="DM393" s="129"/>
      <c r="DN393" s="129"/>
      <c r="DO393" s="129"/>
      <c r="DP393" s="129"/>
      <c r="DQ393" s="129"/>
      <c r="DR393" s="129"/>
      <c r="DS393" s="129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29"/>
      <c r="ED393" s="129"/>
      <c r="EE393" s="129"/>
      <c r="EF393" s="129"/>
      <c r="EG393" s="129"/>
      <c r="EH393" s="129"/>
      <c r="EI393" s="129"/>
      <c r="EJ393" s="129"/>
      <c r="EK393" s="129"/>
      <c r="EL393" s="129"/>
      <c r="EM393" s="129"/>
      <c r="EN393" s="129"/>
      <c r="EO393" s="129"/>
      <c r="EP393" s="129"/>
      <c r="EQ393" s="129"/>
      <c r="ER393" s="129"/>
      <c r="ES393" s="129"/>
      <c r="ET393" s="129"/>
      <c r="EU393" s="129"/>
      <c r="EV393" s="129"/>
      <c r="EW393" s="129"/>
      <c r="EX393" s="129"/>
      <c r="EY393" s="129"/>
      <c r="EZ393" s="129"/>
      <c r="FA393" s="129"/>
      <c r="FB393" s="129"/>
      <c r="FC393" s="129"/>
      <c r="FD393" s="129"/>
      <c r="FE393" s="129"/>
    </row>
    <row r="394" spans="1:161" ht="13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29"/>
      <c r="BY394" s="129"/>
      <c r="BZ394" s="129"/>
      <c r="CA394" s="129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29"/>
      <c r="CO394" s="129"/>
      <c r="CP394" s="129"/>
      <c r="CQ394" s="129"/>
      <c r="CR394" s="129"/>
      <c r="CS394" s="129"/>
      <c r="CT394" s="129"/>
      <c r="CU394" s="129"/>
      <c r="CV394" s="129"/>
      <c r="CW394" s="129"/>
      <c r="CX394" s="129"/>
      <c r="CY394" s="129"/>
      <c r="CZ394" s="129"/>
      <c r="DA394" s="129"/>
      <c r="DB394" s="129"/>
      <c r="DC394" s="129"/>
      <c r="DD394" s="129"/>
      <c r="DE394" s="129"/>
      <c r="DF394" s="129"/>
      <c r="DG394" s="129"/>
      <c r="DH394" s="129"/>
      <c r="DI394" s="129"/>
      <c r="DJ394" s="129"/>
      <c r="DK394" s="129"/>
      <c r="DL394" s="129"/>
      <c r="DM394" s="129"/>
      <c r="DN394" s="129"/>
      <c r="DO394" s="129"/>
      <c r="DP394" s="129"/>
      <c r="DQ394" s="129"/>
      <c r="DR394" s="129"/>
      <c r="DS394" s="129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29"/>
      <c r="ED394" s="129"/>
      <c r="EE394" s="129"/>
      <c r="EF394" s="129"/>
      <c r="EG394" s="129"/>
      <c r="EH394" s="129"/>
      <c r="EI394" s="129"/>
      <c r="EJ394" s="129"/>
      <c r="EK394" s="129"/>
      <c r="EL394" s="129"/>
      <c r="EM394" s="129"/>
      <c r="EN394" s="129"/>
      <c r="EO394" s="129"/>
      <c r="EP394" s="129"/>
      <c r="EQ394" s="129"/>
      <c r="ER394" s="129"/>
      <c r="ES394" s="129"/>
      <c r="ET394" s="129"/>
      <c r="EU394" s="129"/>
      <c r="EV394" s="129"/>
      <c r="EW394" s="129"/>
      <c r="EX394" s="129"/>
      <c r="EY394" s="129"/>
      <c r="EZ394" s="129"/>
      <c r="FA394" s="129"/>
      <c r="FB394" s="129"/>
      <c r="FC394" s="129"/>
      <c r="FD394" s="129"/>
      <c r="FE394" s="129"/>
    </row>
    <row r="395" spans="1:161" ht="13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29"/>
      <c r="BY395" s="129"/>
      <c r="BZ395" s="129"/>
      <c r="CA395" s="129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29"/>
      <c r="CO395" s="129"/>
      <c r="CP395" s="129"/>
      <c r="CQ395" s="129"/>
      <c r="CR395" s="129"/>
      <c r="CS395" s="129"/>
      <c r="CT395" s="129"/>
      <c r="CU395" s="129"/>
      <c r="CV395" s="129"/>
      <c r="CW395" s="129"/>
      <c r="CX395" s="129"/>
      <c r="CY395" s="129"/>
      <c r="CZ395" s="129"/>
      <c r="DA395" s="129"/>
      <c r="DB395" s="129"/>
      <c r="DC395" s="129"/>
      <c r="DD395" s="129"/>
      <c r="DE395" s="129"/>
      <c r="DF395" s="129"/>
      <c r="DG395" s="129"/>
      <c r="DH395" s="129"/>
      <c r="DI395" s="129"/>
      <c r="DJ395" s="129"/>
      <c r="DK395" s="129"/>
      <c r="DL395" s="129"/>
      <c r="DM395" s="129"/>
      <c r="DN395" s="129"/>
      <c r="DO395" s="129"/>
      <c r="DP395" s="129"/>
      <c r="DQ395" s="129"/>
      <c r="DR395" s="129"/>
      <c r="DS395" s="129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29"/>
      <c r="ED395" s="129"/>
      <c r="EE395" s="129"/>
      <c r="EF395" s="129"/>
      <c r="EG395" s="129"/>
      <c r="EH395" s="129"/>
      <c r="EI395" s="129"/>
      <c r="EJ395" s="129"/>
      <c r="EK395" s="129"/>
      <c r="EL395" s="129"/>
      <c r="EM395" s="129"/>
      <c r="EN395" s="129"/>
      <c r="EO395" s="129"/>
      <c r="EP395" s="129"/>
      <c r="EQ395" s="129"/>
      <c r="ER395" s="129"/>
      <c r="ES395" s="129"/>
      <c r="ET395" s="129"/>
      <c r="EU395" s="129"/>
      <c r="EV395" s="129"/>
      <c r="EW395" s="129"/>
      <c r="EX395" s="129"/>
      <c r="EY395" s="129"/>
      <c r="EZ395" s="129"/>
      <c r="FA395" s="129"/>
      <c r="FB395" s="129"/>
      <c r="FC395" s="129"/>
      <c r="FD395" s="129"/>
      <c r="FE395" s="129"/>
    </row>
    <row r="396" spans="1:161" ht="13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29"/>
      <c r="BY396" s="129"/>
      <c r="BZ396" s="129"/>
      <c r="CA396" s="129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29"/>
      <c r="CO396" s="129"/>
      <c r="CP396" s="129"/>
      <c r="CQ396" s="129"/>
      <c r="CR396" s="129"/>
      <c r="CS396" s="129"/>
      <c r="CT396" s="129"/>
      <c r="CU396" s="129"/>
      <c r="CV396" s="129"/>
      <c r="CW396" s="129"/>
      <c r="CX396" s="129"/>
      <c r="CY396" s="129"/>
      <c r="CZ396" s="129"/>
      <c r="DA396" s="129"/>
      <c r="DB396" s="129"/>
      <c r="DC396" s="129"/>
      <c r="DD396" s="129"/>
      <c r="DE396" s="129"/>
      <c r="DF396" s="129"/>
      <c r="DG396" s="129"/>
      <c r="DH396" s="129"/>
      <c r="DI396" s="129"/>
      <c r="DJ396" s="129"/>
      <c r="DK396" s="129"/>
      <c r="DL396" s="129"/>
      <c r="DM396" s="129"/>
      <c r="DN396" s="129"/>
      <c r="DO396" s="129"/>
      <c r="DP396" s="129"/>
      <c r="DQ396" s="129"/>
      <c r="DR396" s="129"/>
      <c r="DS396" s="129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29"/>
      <c r="ED396" s="129"/>
      <c r="EE396" s="129"/>
      <c r="EF396" s="129"/>
      <c r="EG396" s="129"/>
      <c r="EH396" s="129"/>
      <c r="EI396" s="129"/>
      <c r="EJ396" s="129"/>
      <c r="EK396" s="129"/>
      <c r="EL396" s="129"/>
      <c r="EM396" s="129"/>
      <c r="EN396" s="129"/>
      <c r="EO396" s="129"/>
      <c r="EP396" s="129"/>
      <c r="EQ396" s="129"/>
      <c r="ER396" s="129"/>
      <c r="ES396" s="129"/>
      <c r="ET396" s="129"/>
      <c r="EU396" s="129"/>
      <c r="EV396" s="129"/>
      <c r="EW396" s="129"/>
      <c r="EX396" s="129"/>
      <c r="EY396" s="129"/>
      <c r="EZ396" s="129"/>
      <c r="FA396" s="129"/>
      <c r="FB396" s="129"/>
      <c r="FC396" s="129"/>
      <c r="FD396" s="129"/>
      <c r="FE396" s="129"/>
    </row>
    <row r="397" spans="1:161" ht="13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29"/>
      <c r="BY397" s="129"/>
      <c r="BZ397" s="129"/>
      <c r="CA397" s="129"/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29"/>
      <c r="CS397" s="129"/>
      <c r="CT397" s="129"/>
      <c r="CU397" s="129"/>
      <c r="CV397" s="129"/>
      <c r="CW397" s="129"/>
      <c r="CX397" s="129"/>
      <c r="CY397" s="129"/>
      <c r="CZ397" s="129"/>
      <c r="DA397" s="129"/>
      <c r="DB397" s="129"/>
      <c r="DC397" s="129"/>
      <c r="DD397" s="129"/>
      <c r="DE397" s="129"/>
      <c r="DF397" s="129"/>
      <c r="DG397" s="129"/>
      <c r="DH397" s="129"/>
      <c r="DI397" s="129"/>
      <c r="DJ397" s="129"/>
      <c r="DK397" s="129"/>
      <c r="DL397" s="129"/>
      <c r="DM397" s="129"/>
      <c r="DN397" s="129"/>
      <c r="DO397" s="129"/>
      <c r="DP397" s="129"/>
      <c r="DQ397" s="129"/>
      <c r="DR397" s="129"/>
      <c r="DS397" s="129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29"/>
      <c r="ED397" s="129"/>
      <c r="EE397" s="129"/>
      <c r="EF397" s="129"/>
      <c r="EG397" s="129"/>
      <c r="EH397" s="129"/>
      <c r="EI397" s="129"/>
      <c r="EJ397" s="129"/>
      <c r="EK397" s="129"/>
      <c r="EL397" s="129"/>
      <c r="EM397" s="129"/>
      <c r="EN397" s="129"/>
      <c r="EO397" s="129"/>
      <c r="EP397" s="129"/>
      <c r="EQ397" s="129"/>
      <c r="ER397" s="129"/>
      <c r="ES397" s="129"/>
      <c r="ET397" s="129"/>
      <c r="EU397" s="129"/>
      <c r="EV397" s="129"/>
      <c r="EW397" s="129"/>
      <c r="EX397" s="129"/>
      <c r="EY397" s="129"/>
      <c r="EZ397" s="129"/>
      <c r="FA397" s="129"/>
      <c r="FB397" s="129"/>
      <c r="FC397" s="129"/>
      <c r="FD397" s="129"/>
      <c r="FE397" s="129"/>
    </row>
    <row r="398" spans="1:161" ht="13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29"/>
      <c r="BY398" s="129"/>
      <c r="BZ398" s="129"/>
      <c r="CA398" s="129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29"/>
      <c r="CO398" s="129"/>
      <c r="CP398" s="129"/>
      <c r="CQ398" s="129"/>
      <c r="CR398" s="129"/>
      <c r="CS398" s="129"/>
      <c r="CT398" s="129"/>
      <c r="CU398" s="129"/>
      <c r="CV398" s="129"/>
      <c r="CW398" s="129"/>
      <c r="CX398" s="129"/>
      <c r="CY398" s="129"/>
      <c r="CZ398" s="129"/>
      <c r="DA398" s="129"/>
      <c r="DB398" s="129"/>
      <c r="DC398" s="129"/>
      <c r="DD398" s="129"/>
      <c r="DE398" s="129"/>
      <c r="DF398" s="129"/>
      <c r="DG398" s="129"/>
      <c r="DH398" s="129"/>
      <c r="DI398" s="129"/>
      <c r="DJ398" s="129"/>
      <c r="DK398" s="129"/>
      <c r="DL398" s="129"/>
      <c r="DM398" s="129"/>
      <c r="DN398" s="129"/>
      <c r="DO398" s="129"/>
      <c r="DP398" s="129"/>
      <c r="DQ398" s="129"/>
      <c r="DR398" s="129"/>
      <c r="DS398" s="129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29"/>
      <c r="ED398" s="129"/>
      <c r="EE398" s="129"/>
      <c r="EF398" s="129"/>
      <c r="EG398" s="129"/>
      <c r="EH398" s="129"/>
      <c r="EI398" s="129"/>
      <c r="EJ398" s="129"/>
      <c r="EK398" s="129"/>
      <c r="EL398" s="129"/>
      <c r="EM398" s="129"/>
      <c r="EN398" s="129"/>
      <c r="EO398" s="129"/>
      <c r="EP398" s="129"/>
      <c r="EQ398" s="129"/>
      <c r="ER398" s="129"/>
      <c r="ES398" s="129"/>
      <c r="ET398" s="129"/>
      <c r="EU398" s="129"/>
      <c r="EV398" s="129"/>
      <c r="EW398" s="129"/>
      <c r="EX398" s="129"/>
      <c r="EY398" s="129"/>
      <c r="EZ398" s="129"/>
      <c r="FA398" s="129"/>
      <c r="FB398" s="129"/>
      <c r="FC398" s="129"/>
      <c r="FD398" s="129"/>
      <c r="FE398" s="129"/>
    </row>
    <row r="399" spans="1:161" ht="13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29"/>
      <c r="BW399" s="129"/>
      <c r="BX399" s="129"/>
      <c r="BY399" s="129"/>
      <c r="BZ399" s="129"/>
      <c r="CA399" s="129"/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29"/>
      <c r="CO399" s="129"/>
      <c r="CP399" s="129"/>
      <c r="CQ399" s="129"/>
      <c r="CR399" s="129"/>
      <c r="CS399" s="129"/>
      <c r="CT399" s="129"/>
      <c r="CU399" s="129"/>
      <c r="CV399" s="129"/>
      <c r="CW399" s="129"/>
      <c r="CX399" s="129"/>
      <c r="CY399" s="129"/>
      <c r="CZ399" s="129"/>
      <c r="DA399" s="129"/>
      <c r="DB399" s="129"/>
      <c r="DC399" s="129"/>
      <c r="DD399" s="129"/>
      <c r="DE399" s="129"/>
      <c r="DF399" s="129"/>
      <c r="DG399" s="129"/>
      <c r="DH399" s="129"/>
      <c r="DI399" s="129"/>
      <c r="DJ399" s="129"/>
      <c r="DK399" s="129"/>
      <c r="DL399" s="129"/>
      <c r="DM399" s="129"/>
      <c r="DN399" s="129"/>
      <c r="DO399" s="129"/>
      <c r="DP399" s="129"/>
      <c r="DQ399" s="129"/>
      <c r="DR399" s="129"/>
      <c r="DS399" s="129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29"/>
      <c r="ED399" s="129"/>
      <c r="EE399" s="129"/>
      <c r="EF399" s="129"/>
      <c r="EG399" s="129"/>
      <c r="EH399" s="129"/>
      <c r="EI399" s="129"/>
      <c r="EJ399" s="129"/>
      <c r="EK399" s="129"/>
      <c r="EL399" s="129"/>
      <c r="EM399" s="129"/>
      <c r="EN399" s="129"/>
      <c r="EO399" s="129"/>
      <c r="EP399" s="129"/>
      <c r="EQ399" s="129"/>
      <c r="ER399" s="129"/>
      <c r="ES399" s="129"/>
      <c r="ET399" s="129"/>
      <c r="EU399" s="129"/>
      <c r="EV399" s="129"/>
      <c r="EW399" s="129"/>
      <c r="EX399" s="129"/>
      <c r="EY399" s="129"/>
      <c r="EZ399" s="129"/>
      <c r="FA399" s="129"/>
      <c r="FB399" s="129"/>
      <c r="FC399" s="129"/>
      <c r="FD399" s="129"/>
      <c r="FE399" s="129"/>
    </row>
    <row r="400" spans="1:161" ht="13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29"/>
      <c r="BW400" s="129"/>
      <c r="BX400" s="129"/>
      <c r="BY400" s="129"/>
      <c r="BZ400" s="129"/>
      <c r="CA400" s="129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29"/>
      <c r="CO400" s="129"/>
      <c r="CP400" s="129"/>
      <c r="CQ400" s="129"/>
      <c r="CR400" s="129"/>
      <c r="CS400" s="129"/>
      <c r="CT400" s="129"/>
      <c r="CU400" s="129"/>
      <c r="CV400" s="129"/>
      <c r="CW400" s="129"/>
      <c r="CX400" s="129"/>
      <c r="CY400" s="129"/>
      <c r="CZ400" s="129"/>
      <c r="DA400" s="129"/>
      <c r="DB400" s="129"/>
      <c r="DC400" s="129"/>
      <c r="DD400" s="129"/>
      <c r="DE400" s="129"/>
      <c r="DF400" s="129"/>
      <c r="DG400" s="129"/>
      <c r="DH400" s="129"/>
      <c r="DI400" s="129"/>
      <c r="DJ400" s="129"/>
      <c r="DK400" s="129"/>
      <c r="DL400" s="129"/>
      <c r="DM400" s="129"/>
      <c r="DN400" s="129"/>
      <c r="DO400" s="129"/>
      <c r="DP400" s="129"/>
      <c r="DQ400" s="129"/>
      <c r="DR400" s="129"/>
      <c r="DS400" s="129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29"/>
      <c r="ED400" s="129"/>
      <c r="EE400" s="129"/>
      <c r="EF400" s="129"/>
      <c r="EG400" s="129"/>
      <c r="EH400" s="129"/>
      <c r="EI400" s="129"/>
      <c r="EJ400" s="129"/>
      <c r="EK400" s="129"/>
      <c r="EL400" s="129"/>
      <c r="EM400" s="129"/>
      <c r="EN400" s="129"/>
      <c r="EO400" s="129"/>
      <c r="EP400" s="129"/>
      <c r="EQ400" s="129"/>
      <c r="ER400" s="129"/>
      <c r="ES400" s="129"/>
      <c r="ET400" s="129"/>
      <c r="EU400" s="129"/>
      <c r="EV400" s="129"/>
      <c r="EW400" s="129"/>
      <c r="EX400" s="129"/>
      <c r="EY400" s="129"/>
      <c r="EZ400" s="129"/>
      <c r="FA400" s="129"/>
      <c r="FB400" s="129"/>
      <c r="FC400" s="129"/>
      <c r="FD400" s="129"/>
      <c r="FE400" s="129"/>
    </row>
    <row r="401" spans="1:161" ht="13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29"/>
      <c r="BW401" s="129"/>
      <c r="BX401" s="129"/>
      <c r="BY401" s="129"/>
      <c r="BZ401" s="129"/>
      <c r="CA401" s="129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29"/>
      <c r="CO401" s="129"/>
      <c r="CP401" s="129"/>
      <c r="CQ401" s="129"/>
      <c r="CR401" s="129"/>
      <c r="CS401" s="129"/>
      <c r="CT401" s="129"/>
      <c r="CU401" s="129"/>
      <c r="CV401" s="129"/>
      <c r="CW401" s="129"/>
      <c r="CX401" s="129"/>
      <c r="CY401" s="129"/>
      <c r="CZ401" s="129"/>
      <c r="DA401" s="129"/>
      <c r="DB401" s="129"/>
      <c r="DC401" s="129"/>
      <c r="DD401" s="129"/>
      <c r="DE401" s="129"/>
      <c r="DF401" s="129"/>
      <c r="DG401" s="129"/>
      <c r="DH401" s="129"/>
      <c r="DI401" s="129"/>
      <c r="DJ401" s="129"/>
      <c r="DK401" s="129"/>
      <c r="DL401" s="129"/>
      <c r="DM401" s="129"/>
      <c r="DN401" s="129"/>
      <c r="DO401" s="129"/>
      <c r="DP401" s="129"/>
      <c r="DQ401" s="129"/>
      <c r="DR401" s="129"/>
      <c r="DS401" s="129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29"/>
      <c r="ED401" s="129"/>
      <c r="EE401" s="129"/>
      <c r="EF401" s="129"/>
      <c r="EG401" s="129"/>
      <c r="EH401" s="129"/>
      <c r="EI401" s="129"/>
      <c r="EJ401" s="129"/>
      <c r="EK401" s="129"/>
      <c r="EL401" s="129"/>
      <c r="EM401" s="129"/>
      <c r="EN401" s="129"/>
      <c r="EO401" s="129"/>
      <c r="EP401" s="129"/>
      <c r="EQ401" s="129"/>
      <c r="ER401" s="129"/>
      <c r="ES401" s="129"/>
      <c r="ET401" s="129"/>
      <c r="EU401" s="129"/>
      <c r="EV401" s="129"/>
      <c r="EW401" s="129"/>
      <c r="EX401" s="129"/>
      <c r="EY401" s="129"/>
      <c r="EZ401" s="129"/>
      <c r="FA401" s="129"/>
      <c r="FB401" s="129"/>
      <c r="FC401" s="129"/>
      <c r="FD401" s="129"/>
      <c r="FE401" s="129"/>
    </row>
    <row r="402" spans="1:161" ht="13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29"/>
      <c r="BZ402" s="129"/>
      <c r="CA402" s="129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29"/>
      <c r="CO402" s="129"/>
      <c r="CP402" s="129"/>
      <c r="CQ402" s="129"/>
      <c r="CR402" s="129"/>
      <c r="CS402" s="129"/>
      <c r="CT402" s="129"/>
      <c r="CU402" s="129"/>
      <c r="CV402" s="129"/>
      <c r="CW402" s="129"/>
      <c r="CX402" s="129"/>
      <c r="CY402" s="129"/>
      <c r="CZ402" s="129"/>
      <c r="DA402" s="129"/>
      <c r="DB402" s="129"/>
      <c r="DC402" s="129"/>
      <c r="DD402" s="129"/>
      <c r="DE402" s="129"/>
      <c r="DF402" s="129"/>
      <c r="DG402" s="129"/>
      <c r="DH402" s="129"/>
      <c r="DI402" s="129"/>
      <c r="DJ402" s="129"/>
      <c r="DK402" s="129"/>
      <c r="DL402" s="129"/>
      <c r="DM402" s="129"/>
      <c r="DN402" s="129"/>
      <c r="DO402" s="129"/>
      <c r="DP402" s="129"/>
      <c r="DQ402" s="129"/>
      <c r="DR402" s="129"/>
      <c r="DS402" s="129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29"/>
      <c r="ED402" s="129"/>
      <c r="EE402" s="129"/>
      <c r="EF402" s="129"/>
      <c r="EG402" s="129"/>
      <c r="EH402" s="129"/>
      <c r="EI402" s="129"/>
      <c r="EJ402" s="129"/>
      <c r="EK402" s="129"/>
      <c r="EL402" s="129"/>
      <c r="EM402" s="129"/>
      <c r="EN402" s="129"/>
      <c r="EO402" s="129"/>
      <c r="EP402" s="129"/>
      <c r="EQ402" s="129"/>
      <c r="ER402" s="129"/>
      <c r="ES402" s="129"/>
      <c r="ET402" s="129"/>
      <c r="EU402" s="129"/>
      <c r="EV402" s="129"/>
      <c r="EW402" s="129"/>
      <c r="EX402" s="129"/>
      <c r="EY402" s="129"/>
      <c r="EZ402" s="129"/>
      <c r="FA402" s="129"/>
      <c r="FB402" s="129"/>
      <c r="FC402" s="129"/>
      <c r="FD402" s="129"/>
      <c r="FE402" s="129"/>
    </row>
    <row r="403" spans="1:161" ht="13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29"/>
      <c r="BY403" s="129"/>
      <c r="BZ403" s="129"/>
      <c r="CA403" s="129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29"/>
      <c r="CO403" s="129"/>
      <c r="CP403" s="129"/>
      <c r="CQ403" s="129"/>
      <c r="CR403" s="129"/>
      <c r="CS403" s="129"/>
      <c r="CT403" s="129"/>
      <c r="CU403" s="129"/>
      <c r="CV403" s="129"/>
      <c r="CW403" s="129"/>
      <c r="CX403" s="129"/>
      <c r="CY403" s="129"/>
      <c r="CZ403" s="129"/>
      <c r="DA403" s="129"/>
      <c r="DB403" s="129"/>
      <c r="DC403" s="129"/>
      <c r="DD403" s="129"/>
      <c r="DE403" s="129"/>
      <c r="DF403" s="129"/>
      <c r="DG403" s="129"/>
      <c r="DH403" s="129"/>
      <c r="DI403" s="129"/>
      <c r="DJ403" s="129"/>
      <c r="DK403" s="129"/>
      <c r="DL403" s="129"/>
      <c r="DM403" s="129"/>
      <c r="DN403" s="129"/>
      <c r="DO403" s="129"/>
      <c r="DP403" s="129"/>
      <c r="DQ403" s="129"/>
      <c r="DR403" s="129"/>
      <c r="DS403" s="129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29"/>
      <c r="ED403" s="129"/>
      <c r="EE403" s="129"/>
      <c r="EF403" s="129"/>
      <c r="EG403" s="129"/>
      <c r="EH403" s="129"/>
      <c r="EI403" s="129"/>
      <c r="EJ403" s="129"/>
      <c r="EK403" s="129"/>
      <c r="EL403" s="129"/>
      <c r="EM403" s="129"/>
      <c r="EN403" s="129"/>
      <c r="EO403" s="129"/>
      <c r="EP403" s="129"/>
      <c r="EQ403" s="129"/>
      <c r="ER403" s="129"/>
      <c r="ES403" s="129"/>
      <c r="ET403" s="129"/>
      <c r="EU403" s="129"/>
      <c r="EV403" s="129"/>
      <c r="EW403" s="129"/>
      <c r="EX403" s="129"/>
      <c r="EY403" s="129"/>
      <c r="EZ403" s="129"/>
      <c r="FA403" s="129"/>
      <c r="FB403" s="129"/>
      <c r="FC403" s="129"/>
      <c r="FD403" s="129"/>
      <c r="FE403" s="129"/>
    </row>
    <row r="404" spans="1:161" ht="13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29"/>
      <c r="BY404" s="129"/>
      <c r="BZ404" s="129"/>
      <c r="CA404" s="129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29"/>
      <c r="CO404" s="129"/>
      <c r="CP404" s="129"/>
      <c r="CQ404" s="129"/>
      <c r="CR404" s="129"/>
      <c r="CS404" s="129"/>
      <c r="CT404" s="129"/>
      <c r="CU404" s="129"/>
      <c r="CV404" s="129"/>
      <c r="CW404" s="129"/>
      <c r="CX404" s="129"/>
      <c r="CY404" s="129"/>
      <c r="CZ404" s="129"/>
      <c r="DA404" s="129"/>
      <c r="DB404" s="129"/>
      <c r="DC404" s="129"/>
      <c r="DD404" s="129"/>
      <c r="DE404" s="129"/>
      <c r="DF404" s="129"/>
      <c r="DG404" s="129"/>
      <c r="DH404" s="129"/>
      <c r="DI404" s="129"/>
      <c r="DJ404" s="129"/>
      <c r="DK404" s="129"/>
      <c r="DL404" s="129"/>
      <c r="DM404" s="129"/>
      <c r="DN404" s="129"/>
      <c r="DO404" s="129"/>
      <c r="DP404" s="129"/>
      <c r="DQ404" s="129"/>
      <c r="DR404" s="129"/>
      <c r="DS404" s="129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29"/>
      <c r="ED404" s="129"/>
      <c r="EE404" s="129"/>
      <c r="EF404" s="129"/>
      <c r="EG404" s="129"/>
      <c r="EH404" s="129"/>
      <c r="EI404" s="129"/>
      <c r="EJ404" s="129"/>
      <c r="EK404" s="129"/>
      <c r="EL404" s="129"/>
      <c r="EM404" s="129"/>
      <c r="EN404" s="129"/>
      <c r="EO404" s="129"/>
      <c r="EP404" s="129"/>
      <c r="EQ404" s="129"/>
      <c r="ER404" s="129"/>
      <c r="ES404" s="129"/>
      <c r="ET404" s="129"/>
      <c r="EU404" s="129"/>
      <c r="EV404" s="129"/>
      <c r="EW404" s="129"/>
      <c r="EX404" s="129"/>
      <c r="EY404" s="129"/>
      <c r="EZ404" s="129"/>
      <c r="FA404" s="129"/>
      <c r="FB404" s="129"/>
      <c r="FC404" s="129"/>
      <c r="FD404" s="129"/>
      <c r="FE404" s="129"/>
    </row>
    <row r="405" spans="1:161" ht="13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29"/>
      <c r="BY405" s="129"/>
      <c r="BZ405" s="129"/>
      <c r="CA405" s="129"/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29"/>
      <c r="CO405" s="129"/>
      <c r="CP405" s="129"/>
      <c r="CQ405" s="129"/>
      <c r="CR405" s="129"/>
      <c r="CS405" s="129"/>
      <c r="CT405" s="129"/>
      <c r="CU405" s="129"/>
      <c r="CV405" s="129"/>
      <c r="CW405" s="129"/>
      <c r="CX405" s="129"/>
      <c r="CY405" s="129"/>
      <c r="CZ405" s="129"/>
      <c r="DA405" s="129"/>
      <c r="DB405" s="129"/>
      <c r="DC405" s="129"/>
      <c r="DD405" s="129"/>
      <c r="DE405" s="129"/>
      <c r="DF405" s="129"/>
      <c r="DG405" s="129"/>
      <c r="DH405" s="129"/>
      <c r="DI405" s="129"/>
      <c r="DJ405" s="129"/>
      <c r="DK405" s="129"/>
      <c r="DL405" s="129"/>
      <c r="DM405" s="129"/>
      <c r="DN405" s="129"/>
      <c r="DO405" s="129"/>
      <c r="DP405" s="129"/>
      <c r="DQ405" s="129"/>
      <c r="DR405" s="129"/>
      <c r="DS405" s="129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29"/>
      <c r="ED405" s="129"/>
      <c r="EE405" s="129"/>
      <c r="EF405" s="129"/>
      <c r="EG405" s="129"/>
      <c r="EH405" s="129"/>
      <c r="EI405" s="129"/>
      <c r="EJ405" s="129"/>
      <c r="EK405" s="129"/>
      <c r="EL405" s="129"/>
      <c r="EM405" s="129"/>
      <c r="EN405" s="129"/>
      <c r="EO405" s="129"/>
      <c r="EP405" s="129"/>
      <c r="EQ405" s="129"/>
      <c r="ER405" s="129"/>
      <c r="ES405" s="129"/>
      <c r="ET405" s="129"/>
      <c r="EU405" s="129"/>
      <c r="EV405" s="129"/>
      <c r="EW405" s="129"/>
      <c r="EX405" s="129"/>
      <c r="EY405" s="129"/>
      <c r="EZ405" s="129"/>
      <c r="FA405" s="129"/>
      <c r="FB405" s="129"/>
      <c r="FC405" s="129"/>
      <c r="FD405" s="129"/>
      <c r="FE405" s="129"/>
    </row>
    <row r="406" spans="1:161" ht="13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29"/>
      <c r="BY406" s="129"/>
      <c r="BZ406" s="129"/>
      <c r="CA406" s="129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29"/>
      <c r="CS406" s="129"/>
      <c r="CT406" s="129"/>
      <c r="CU406" s="129"/>
      <c r="CV406" s="129"/>
      <c r="CW406" s="129"/>
      <c r="CX406" s="129"/>
      <c r="CY406" s="129"/>
      <c r="CZ406" s="129"/>
      <c r="DA406" s="129"/>
      <c r="DB406" s="129"/>
      <c r="DC406" s="129"/>
      <c r="DD406" s="129"/>
      <c r="DE406" s="129"/>
      <c r="DF406" s="129"/>
      <c r="DG406" s="129"/>
      <c r="DH406" s="129"/>
      <c r="DI406" s="129"/>
      <c r="DJ406" s="129"/>
      <c r="DK406" s="129"/>
      <c r="DL406" s="129"/>
      <c r="DM406" s="129"/>
      <c r="DN406" s="129"/>
      <c r="DO406" s="129"/>
      <c r="DP406" s="129"/>
      <c r="DQ406" s="129"/>
      <c r="DR406" s="129"/>
      <c r="DS406" s="129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29"/>
      <c r="ED406" s="129"/>
      <c r="EE406" s="129"/>
      <c r="EF406" s="129"/>
      <c r="EG406" s="129"/>
      <c r="EH406" s="129"/>
      <c r="EI406" s="129"/>
      <c r="EJ406" s="129"/>
      <c r="EK406" s="129"/>
      <c r="EL406" s="129"/>
      <c r="EM406" s="129"/>
      <c r="EN406" s="129"/>
      <c r="EO406" s="129"/>
      <c r="EP406" s="129"/>
      <c r="EQ406" s="129"/>
      <c r="ER406" s="129"/>
      <c r="ES406" s="129"/>
      <c r="ET406" s="129"/>
      <c r="EU406" s="129"/>
      <c r="EV406" s="129"/>
      <c r="EW406" s="129"/>
      <c r="EX406" s="129"/>
      <c r="EY406" s="129"/>
      <c r="EZ406" s="129"/>
      <c r="FA406" s="129"/>
      <c r="FB406" s="129"/>
      <c r="FC406" s="129"/>
      <c r="FD406" s="129"/>
      <c r="FE406" s="129"/>
    </row>
    <row r="407" spans="1:161" ht="13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129"/>
      <c r="BW407" s="129"/>
      <c r="BX407" s="129"/>
      <c r="BY407" s="129"/>
      <c r="BZ407" s="129"/>
      <c r="CA407" s="129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29"/>
      <c r="CO407" s="129"/>
      <c r="CP407" s="129"/>
      <c r="CQ407" s="129"/>
      <c r="CR407" s="129"/>
      <c r="CS407" s="129"/>
      <c r="CT407" s="129"/>
      <c r="CU407" s="129"/>
      <c r="CV407" s="129"/>
      <c r="CW407" s="129"/>
      <c r="CX407" s="129"/>
      <c r="CY407" s="129"/>
      <c r="CZ407" s="129"/>
      <c r="DA407" s="129"/>
      <c r="DB407" s="129"/>
      <c r="DC407" s="129"/>
      <c r="DD407" s="129"/>
      <c r="DE407" s="129"/>
      <c r="DF407" s="129"/>
      <c r="DG407" s="129"/>
      <c r="DH407" s="129"/>
      <c r="DI407" s="129"/>
      <c r="DJ407" s="129"/>
      <c r="DK407" s="129"/>
      <c r="DL407" s="129"/>
      <c r="DM407" s="129"/>
      <c r="DN407" s="129"/>
      <c r="DO407" s="129"/>
      <c r="DP407" s="129"/>
      <c r="DQ407" s="129"/>
      <c r="DR407" s="129"/>
      <c r="DS407" s="129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29"/>
      <c r="ED407" s="129"/>
      <c r="EE407" s="129"/>
      <c r="EF407" s="129"/>
      <c r="EG407" s="129"/>
      <c r="EH407" s="129"/>
      <c r="EI407" s="129"/>
      <c r="EJ407" s="129"/>
      <c r="EK407" s="129"/>
      <c r="EL407" s="129"/>
      <c r="EM407" s="129"/>
      <c r="EN407" s="129"/>
      <c r="EO407" s="129"/>
      <c r="EP407" s="129"/>
      <c r="EQ407" s="129"/>
      <c r="ER407" s="129"/>
      <c r="ES407" s="129"/>
      <c r="ET407" s="129"/>
      <c r="EU407" s="129"/>
      <c r="EV407" s="129"/>
      <c r="EW407" s="129"/>
      <c r="EX407" s="129"/>
      <c r="EY407" s="129"/>
      <c r="EZ407" s="129"/>
      <c r="FA407" s="129"/>
      <c r="FB407" s="129"/>
      <c r="FC407" s="129"/>
      <c r="FD407" s="129"/>
      <c r="FE407" s="129"/>
    </row>
    <row r="408" spans="1:161" ht="13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129"/>
      <c r="BW408" s="129"/>
      <c r="BX408" s="129"/>
      <c r="BY408" s="129"/>
      <c r="BZ408" s="129"/>
      <c r="CA408" s="129"/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29"/>
      <c r="CO408" s="129"/>
      <c r="CP408" s="129"/>
      <c r="CQ408" s="129"/>
      <c r="CR408" s="129"/>
      <c r="CS408" s="129"/>
      <c r="CT408" s="129"/>
      <c r="CU408" s="129"/>
      <c r="CV408" s="129"/>
      <c r="CW408" s="129"/>
      <c r="CX408" s="129"/>
      <c r="CY408" s="129"/>
      <c r="CZ408" s="129"/>
      <c r="DA408" s="129"/>
      <c r="DB408" s="129"/>
      <c r="DC408" s="129"/>
      <c r="DD408" s="129"/>
      <c r="DE408" s="129"/>
      <c r="DF408" s="129"/>
      <c r="DG408" s="129"/>
      <c r="DH408" s="129"/>
      <c r="DI408" s="129"/>
      <c r="DJ408" s="129"/>
      <c r="DK408" s="129"/>
      <c r="DL408" s="129"/>
      <c r="DM408" s="129"/>
      <c r="DN408" s="129"/>
      <c r="DO408" s="129"/>
      <c r="DP408" s="129"/>
      <c r="DQ408" s="129"/>
      <c r="DR408" s="129"/>
      <c r="DS408" s="129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29"/>
      <c r="ED408" s="129"/>
      <c r="EE408" s="129"/>
      <c r="EF408" s="129"/>
      <c r="EG408" s="129"/>
      <c r="EH408" s="129"/>
      <c r="EI408" s="129"/>
      <c r="EJ408" s="129"/>
      <c r="EK408" s="129"/>
      <c r="EL408" s="129"/>
      <c r="EM408" s="129"/>
      <c r="EN408" s="129"/>
      <c r="EO408" s="129"/>
      <c r="EP408" s="129"/>
      <c r="EQ408" s="129"/>
      <c r="ER408" s="129"/>
      <c r="ES408" s="129"/>
      <c r="ET408" s="129"/>
      <c r="EU408" s="129"/>
      <c r="EV408" s="129"/>
      <c r="EW408" s="129"/>
      <c r="EX408" s="129"/>
      <c r="EY408" s="129"/>
      <c r="EZ408" s="129"/>
      <c r="FA408" s="129"/>
      <c r="FB408" s="129"/>
      <c r="FC408" s="129"/>
      <c r="FD408" s="129"/>
      <c r="FE408" s="129"/>
    </row>
    <row r="409" spans="1:161" ht="13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129"/>
      <c r="BW409" s="129"/>
      <c r="BX409" s="129"/>
      <c r="BY409" s="129"/>
      <c r="BZ409" s="129"/>
      <c r="CA409" s="129"/>
      <c r="CB409" s="129"/>
      <c r="CC409" s="129"/>
      <c r="CD409" s="129"/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29"/>
      <c r="CO409" s="129"/>
      <c r="CP409" s="129"/>
      <c r="CQ409" s="129"/>
      <c r="CR409" s="129"/>
      <c r="CS409" s="129"/>
      <c r="CT409" s="129"/>
      <c r="CU409" s="129"/>
      <c r="CV409" s="129"/>
      <c r="CW409" s="129"/>
      <c r="CX409" s="129"/>
      <c r="CY409" s="129"/>
      <c r="CZ409" s="129"/>
      <c r="DA409" s="129"/>
      <c r="DB409" s="129"/>
      <c r="DC409" s="129"/>
      <c r="DD409" s="129"/>
      <c r="DE409" s="129"/>
      <c r="DF409" s="129"/>
      <c r="DG409" s="129"/>
      <c r="DH409" s="129"/>
      <c r="DI409" s="129"/>
      <c r="DJ409" s="129"/>
      <c r="DK409" s="129"/>
      <c r="DL409" s="129"/>
      <c r="DM409" s="129"/>
      <c r="DN409" s="129"/>
      <c r="DO409" s="129"/>
      <c r="DP409" s="129"/>
      <c r="DQ409" s="129"/>
      <c r="DR409" s="129"/>
      <c r="DS409" s="129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29"/>
      <c r="ED409" s="129"/>
      <c r="EE409" s="129"/>
      <c r="EF409" s="129"/>
      <c r="EG409" s="129"/>
      <c r="EH409" s="129"/>
      <c r="EI409" s="129"/>
      <c r="EJ409" s="129"/>
      <c r="EK409" s="129"/>
      <c r="EL409" s="129"/>
      <c r="EM409" s="129"/>
      <c r="EN409" s="129"/>
      <c r="EO409" s="129"/>
      <c r="EP409" s="129"/>
      <c r="EQ409" s="129"/>
      <c r="ER409" s="129"/>
      <c r="ES409" s="129"/>
      <c r="ET409" s="129"/>
      <c r="EU409" s="129"/>
      <c r="EV409" s="129"/>
      <c r="EW409" s="129"/>
      <c r="EX409" s="129"/>
      <c r="EY409" s="129"/>
      <c r="EZ409" s="129"/>
      <c r="FA409" s="129"/>
      <c r="FB409" s="129"/>
      <c r="FC409" s="129"/>
      <c r="FD409" s="129"/>
      <c r="FE409" s="129"/>
    </row>
    <row r="410" spans="1:161" ht="13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129"/>
      <c r="BW410" s="129"/>
      <c r="BX410" s="129"/>
      <c r="BY410" s="129"/>
      <c r="BZ410" s="129"/>
      <c r="CA410" s="129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29"/>
      <c r="CO410" s="129"/>
      <c r="CP410" s="129"/>
      <c r="CQ410" s="129"/>
      <c r="CR410" s="129"/>
      <c r="CS410" s="129"/>
      <c r="CT410" s="129"/>
      <c r="CU410" s="129"/>
      <c r="CV410" s="129"/>
      <c r="CW410" s="129"/>
      <c r="CX410" s="129"/>
      <c r="CY410" s="129"/>
      <c r="CZ410" s="129"/>
      <c r="DA410" s="129"/>
      <c r="DB410" s="129"/>
      <c r="DC410" s="129"/>
      <c r="DD410" s="129"/>
      <c r="DE410" s="129"/>
      <c r="DF410" s="129"/>
      <c r="DG410" s="129"/>
      <c r="DH410" s="129"/>
      <c r="DI410" s="129"/>
      <c r="DJ410" s="129"/>
      <c r="DK410" s="129"/>
      <c r="DL410" s="129"/>
      <c r="DM410" s="129"/>
      <c r="DN410" s="129"/>
      <c r="DO410" s="129"/>
      <c r="DP410" s="129"/>
      <c r="DQ410" s="129"/>
      <c r="DR410" s="129"/>
      <c r="DS410" s="129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29"/>
      <c r="ED410" s="129"/>
      <c r="EE410" s="129"/>
      <c r="EF410" s="129"/>
      <c r="EG410" s="129"/>
      <c r="EH410" s="129"/>
      <c r="EI410" s="129"/>
      <c r="EJ410" s="129"/>
      <c r="EK410" s="129"/>
      <c r="EL410" s="129"/>
      <c r="EM410" s="129"/>
      <c r="EN410" s="129"/>
      <c r="EO410" s="129"/>
      <c r="EP410" s="129"/>
      <c r="EQ410" s="129"/>
      <c r="ER410" s="129"/>
      <c r="ES410" s="129"/>
      <c r="ET410" s="129"/>
      <c r="EU410" s="129"/>
      <c r="EV410" s="129"/>
      <c r="EW410" s="129"/>
      <c r="EX410" s="129"/>
      <c r="EY410" s="129"/>
      <c r="EZ410" s="129"/>
      <c r="FA410" s="129"/>
      <c r="FB410" s="129"/>
      <c r="FC410" s="129"/>
      <c r="FD410" s="129"/>
      <c r="FE410" s="129"/>
    </row>
    <row r="411" spans="1:161" ht="13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129"/>
      <c r="BW411" s="129"/>
      <c r="BX411" s="129"/>
      <c r="BY411" s="129"/>
      <c r="BZ411" s="129"/>
      <c r="CA411" s="129"/>
      <c r="CB411" s="129"/>
      <c r="CC411" s="129"/>
      <c r="CD411" s="129"/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29"/>
      <c r="CO411" s="129"/>
      <c r="CP411" s="129"/>
      <c r="CQ411" s="129"/>
      <c r="CR411" s="129"/>
      <c r="CS411" s="129"/>
      <c r="CT411" s="129"/>
      <c r="CU411" s="129"/>
      <c r="CV411" s="129"/>
      <c r="CW411" s="129"/>
      <c r="CX411" s="129"/>
      <c r="CY411" s="129"/>
      <c r="CZ411" s="129"/>
      <c r="DA411" s="129"/>
      <c r="DB411" s="129"/>
      <c r="DC411" s="129"/>
      <c r="DD411" s="129"/>
      <c r="DE411" s="129"/>
      <c r="DF411" s="129"/>
      <c r="DG411" s="129"/>
      <c r="DH411" s="129"/>
      <c r="DI411" s="129"/>
      <c r="DJ411" s="129"/>
      <c r="DK411" s="129"/>
      <c r="DL411" s="129"/>
      <c r="DM411" s="129"/>
      <c r="DN411" s="129"/>
      <c r="DO411" s="129"/>
      <c r="DP411" s="129"/>
      <c r="DQ411" s="129"/>
      <c r="DR411" s="129"/>
      <c r="DS411" s="129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29"/>
      <c r="ED411" s="129"/>
      <c r="EE411" s="129"/>
      <c r="EF411" s="129"/>
      <c r="EG411" s="129"/>
      <c r="EH411" s="129"/>
      <c r="EI411" s="129"/>
      <c r="EJ411" s="129"/>
      <c r="EK411" s="129"/>
      <c r="EL411" s="129"/>
      <c r="EM411" s="129"/>
      <c r="EN411" s="129"/>
      <c r="EO411" s="129"/>
      <c r="EP411" s="129"/>
      <c r="EQ411" s="129"/>
      <c r="ER411" s="129"/>
      <c r="ES411" s="129"/>
      <c r="ET411" s="129"/>
      <c r="EU411" s="129"/>
      <c r="EV411" s="129"/>
      <c r="EW411" s="129"/>
      <c r="EX411" s="129"/>
      <c r="EY411" s="129"/>
      <c r="EZ411" s="129"/>
      <c r="FA411" s="129"/>
      <c r="FB411" s="129"/>
      <c r="FC411" s="129"/>
      <c r="FD411" s="129"/>
      <c r="FE411" s="129"/>
    </row>
    <row r="412" spans="1:161" ht="13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129"/>
      <c r="BW412" s="129"/>
      <c r="BX412" s="129"/>
      <c r="BY412" s="129"/>
      <c r="BZ412" s="129"/>
      <c r="CA412" s="129"/>
      <c r="CB412" s="129"/>
      <c r="CC412" s="129"/>
      <c r="CD412" s="129"/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29"/>
      <c r="CO412" s="129"/>
      <c r="CP412" s="129"/>
      <c r="CQ412" s="129"/>
      <c r="CR412" s="129"/>
      <c r="CS412" s="129"/>
      <c r="CT412" s="129"/>
      <c r="CU412" s="129"/>
      <c r="CV412" s="129"/>
      <c r="CW412" s="129"/>
      <c r="CX412" s="129"/>
      <c r="CY412" s="129"/>
      <c r="CZ412" s="129"/>
      <c r="DA412" s="129"/>
      <c r="DB412" s="129"/>
      <c r="DC412" s="129"/>
      <c r="DD412" s="129"/>
      <c r="DE412" s="129"/>
      <c r="DF412" s="129"/>
      <c r="DG412" s="129"/>
      <c r="DH412" s="129"/>
      <c r="DI412" s="129"/>
      <c r="DJ412" s="129"/>
      <c r="DK412" s="129"/>
      <c r="DL412" s="129"/>
      <c r="DM412" s="129"/>
      <c r="DN412" s="129"/>
      <c r="DO412" s="129"/>
      <c r="DP412" s="129"/>
      <c r="DQ412" s="129"/>
      <c r="DR412" s="129"/>
      <c r="DS412" s="129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29"/>
      <c r="ED412" s="129"/>
      <c r="EE412" s="129"/>
      <c r="EF412" s="129"/>
      <c r="EG412" s="129"/>
      <c r="EH412" s="129"/>
      <c r="EI412" s="129"/>
      <c r="EJ412" s="129"/>
      <c r="EK412" s="129"/>
      <c r="EL412" s="129"/>
      <c r="EM412" s="129"/>
      <c r="EN412" s="129"/>
      <c r="EO412" s="129"/>
      <c r="EP412" s="129"/>
      <c r="EQ412" s="129"/>
      <c r="ER412" s="129"/>
      <c r="ES412" s="129"/>
      <c r="ET412" s="129"/>
      <c r="EU412" s="129"/>
      <c r="EV412" s="129"/>
      <c r="EW412" s="129"/>
      <c r="EX412" s="129"/>
      <c r="EY412" s="129"/>
      <c r="EZ412" s="129"/>
      <c r="FA412" s="129"/>
      <c r="FB412" s="129"/>
      <c r="FC412" s="129"/>
      <c r="FD412" s="129"/>
      <c r="FE412" s="129"/>
    </row>
    <row r="413" spans="1:161" ht="13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129"/>
      <c r="BW413" s="129"/>
      <c r="BX413" s="129"/>
      <c r="BY413" s="129"/>
      <c r="BZ413" s="129"/>
      <c r="CA413" s="129"/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29"/>
      <c r="CO413" s="129"/>
      <c r="CP413" s="129"/>
      <c r="CQ413" s="129"/>
      <c r="CR413" s="129"/>
      <c r="CS413" s="129"/>
      <c r="CT413" s="129"/>
      <c r="CU413" s="129"/>
      <c r="CV413" s="129"/>
      <c r="CW413" s="129"/>
      <c r="CX413" s="129"/>
      <c r="CY413" s="129"/>
      <c r="CZ413" s="129"/>
      <c r="DA413" s="129"/>
      <c r="DB413" s="129"/>
      <c r="DC413" s="129"/>
      <c r="DD413" s="129"/>
      <c r="DE413" s="129"/>
      <c r="DF413" s="129"/>
      <c r="DG413" s="129"/>
      <c r="DH413" s="129"/>
      <c r="DI413" s="129"/>
      <c r="DJ413" s="129"/>
      <c r="DK413" s="129"/>
      <c r="DL413" s="129"/>
      <c r="DM413" s="129"/>
      <c r="DN413" s="129"/>
      <c r="DO413" s="129"/>
      <c r="DP413" s="129"/>
      <c r="DQ413" s="129"/>
      <c r="DR413" s="129"/>
      <c r="DS413" s="129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29"/>
      <c r="ED413" s="129"/>
      <c r="EE413" s="129"/>
      <c r="EF413" s="129"/>
      <c r="EG413" s="129"/>
      <c r="EH413" s="129"/>
      <c r="EI413" s="129"/>
      <c r="EJ413" s="129"/>
      <c r="EK413" s="129"/>
      <c r="EL413" s="129"/>
      <c r="EM413" s="129"/>
      <c r="EN413" s="129"/>
      <c r="EO413" s="129"/>
      <c r="EP413" s="129"/>
      <c r="EQ413" s="129"/>
      <c r="ER413" s="129"/>
      <c r="ES413" s="129"/>
      <c r="ET413" s="129"/>
      <c r="EU413" s="129"/>
      <c r="EV413" s="129"/>
      <c r="EW413" s="129"/>
      <c r="EX413" s="129"/>
      <c r="EY413" s="129"/>
      <c r="EZ413" s="129"/>
      <c r="FA413" s="129"/>
      <c r="FB413" s="129"/>
      <c r="FC413" s="129"/>
      <c r="FD413" s="129"/>
      <c r="FE413" s="129"/>
    </row>
    <row r="414" spans="1:161" ht="13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29"/>
      <c r="BY414" s="129"/>
      <c r="BZ414" s="129"/>
      <c r="CA414" s="129"/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29"/>
      <c r="CO414" s="129"/>
      <c r="CP414" s="129"/>
      <c r="CQ414" s="129"/>
      <c r="CR414" s="129"/>
      <c r="CS414" s="129"/>
      <c r="CT414" s="129"/>
      <c r="CU414" s="129"/>
      <c r="CV414" s="129"/>
      <c r="CW414" s="129"/>
      <c r="CX414" s="129"/>
      <c r="CY414" s="129"/>
      <c r="CZ414" s="129"/>
      <c r="DA414" s="129"/>
      <c r="DB414" s="129"/>
      <c r="DC414" s="129"/>
      <c r="DD414" s="129"/>
      <c r="DE414" s="129"/>
      <c r="DF414" s="129"/>
      <c r="DG414" s="129"/>
      <c r="DH414" s="129"/>
      <c r="DI414" s="129"/>
      <c r="DJ414" s="129"/>
      <c r="DK414" s="129"/>
      <c r="DL414" s="129"/>
      <c r="DM414" s="129"/>
      <c r="DN414" s="129"/>
      <c r="DO414" s="129"/>
      <c r="DP414" s="129"/>
      <c r="DQ414" s="129"/>
      <c r="DR414" s="129"/>
      <c r="DS414" s="129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29"/>
      <c r="ED414" s="129"/>
      <c r="EE414" s="129"/>
      <c r="EF414" s="129"/>
      <c r="EG414" s="129"/>
      <c r="EH414" s="129"/>
      <c r="EI414" s="129"/>
      <c r="EJ414" s="129"/>
      <c r="EK414" s="129"/>
      <c r="EL414" s="129"/>
      <c r="EM414" s="129"/>
      <c r="EN414" s="129"/>
      <c r="EO414" s="129"/>
      <c r="EP414" s="129"/>
      <c r="EQ414" s="129"/>
      <c r="ER414" s="129"/>
      <c r="ES414" s="129"/>
      <c r="ET414" s="129"/>
      <c r="EU414" s="129"/>
      <c r="EV414" s="129"/>
      <c r="EW414" s="129"/>
      <c r="EX414" s="129"/>
      <c r="EY414" s="129"/>
      <c r="EZ414" s="129"/>
      <c r="FA414" s="129"/>
      <c r="FB414" s="129"/>
      <c r="FC414" s="129"/>
      <c r="FD414" s="129"/>
      <c r="FE414" s="129"/>
    </row>
    <row r="415" spans="1:161" ht="13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29"/>
      <c r="BY415" s="129"/>
      <c r="BZ415" s="129"/>
      <c r="CA415" s="129"/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29"/>
      <c r="CO415" s="129"/>
      <c r="CP415" s="129"/>
      <c r="CQ415" s="129"/>
      <c r="CR415" s="129"/>
      <c r="CS415" s="129"/>
      <c r="CT415" s="129"/>
      <c r="CU415" s="129"/>
      <c r="CV415" s="129"/>
      <c r="CW415" s="129"/>
      <c r="CX415" s="129"/>
      <c r="CY415" s="129"/>
      <c r="CZ415" s="129"/>
      <c r="DA415" s="129"/>
      <c r="DB415" s="129"/>
      <c r="DC415" s="129"/>
      <c r="DD415" s="129"/>
      <c r="DE415" s="129"/>
      <c r="DF415" s="129"/>
      <c r="DG415" s="129"/>
      <c r="DH415" s="129"/>
      <c r="DI415" s="129"/>
      <c r="DJ415" s="129"/>
      <c r="DK415" s="129"/>
      <c r="DL415" s="129"/>
      <c r="DM415" s="129"/>
      <c r="DN415" s="129"/>
      <c r="DO415" s="129"/>
      <c r="DP415" s="129"/>
      <c r="DQ415" s="129"/>
      <c r="DR415" s="129"/>
      <c r="DS415" s="129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29"/>
      <c r="ED415" s="129"/>
      <c r="EE415" s="129"/>
      <c r="EF415" s="129"/>
      <c r="EG415" s="129"/>
      <c r="EH415" s="129"/>
      <c r="EI415" s="129"/>
      <c r="EJ415" s="129"/>
      <c r="EK415" s="129"/>
      <c r="EL415" s="129"/>
      <c r="EM415" s="129"/>
      <c r="EN415" s="129"/>
      <c r="EO415" s="129"/>
      <c r="EP415" s="129"/>
      <c r="EQ415" s="129"/>
      <c r="ER415" s="129"/>
      <c r="ES415" s="129"/>
      <c r="ET415" s="129"/>
      <c r="EU415" s="129"/>
      <c r="EV415" s="129"/>
      <c r="EW415" s="129"/>
      <c r="EX415" s="129"/>
      <c r="EY415" s="129"/>
      <c r="EZ415" s="129"/>
      <c r="FA415" s="129"/>
      <c r="FB415" s="129"/>
      <c r="FC415" s="129"/>
      <c r="FD415" s="129"/>
      <c r="FE415" s="129"/>
    </row>
    <row r="416" spans="1:161" ht="13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129"/>
      <c r="BW416" s="129"/>
      <c r="BX416" s="129"/>
      <c r="BY416" s="129"/>
      <c r="BZ416" s="129"/>
      <c r="CA416" s="129"/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29"/>
      <c r="CO416" s="129"/>
      <c r="CP416" s="129"/>
      <c r="CQ416" s="129"/>
      <c r="CR416" s="129"/>
      <c r="CS416" s="129"/>
      <c r="CT416" s="129"/>
      <c r="CU416" s="129"/>
      <c r="CV416" s="129"/>
      <c r="CW416" s="129"/>
      <c r="CX416" s="129"/>
      <c r="CY416" s="129"/>
      <c r="CZ416" s="129"/>
      <c r="DA416" s="129"/>
      <c r="DB416" s="129"/>
      <c r="DC416" s="129"/>
      <c r="DD416" s="129"/>
      <c r="DE416" s="129"/>
      <c r="DF416" s="129"/>
      <c r="DG416" s="129"/>
      <c r="DH416" s="129"/>
      <c r="DI416" s="129"/>
      <c r="DJ416" s="129"/>
      <c r="DK416" s="129"/>
      <c r="DL416" s="129"/>
      <c r="DM416" s="129"/>
      <c r="DN416" s="129"/>
      <c r="DO416" s="129"/>
      <c r="DP416" s="129"/>
      <c r="DQ416" s="129"/>
      <c r="DR416" s="129"/>
      <c r="DS416" s="129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29"/>
      <c r="ED416" s="129"/>
      <c r="EE416" s="129"/>
      <c r="EF416" s="129"/>
      <c r="EG416" s="129"/>
      <c r="EH416" s="129"/>
      <c r="EI416" s="129"/>
      <c r="EJ416" s="129"/>
      <c r="EK416" s="129"/>
      <c r="EL416" s="129"/>
      <c r="EM416" s="129"/>
      <c r="EN416" s="129"/>
      <c r="EO416" s="129"/>
      <c r="EP416" s="129"/>
      <c r="EQ416" s="129"/>
      <c r="ER416" s="129"/>
      <c r="ES416" s="129"/>
      <c r="ET416" s="129"/>
      <c r="EU416" s="129"/>
      <c r="EV416" s="129"/>
      <c r="EW416" s="129"/>
      <c r="EX416" s="129"/>
      <c r="EY416" s="129"/>
      <c r="EZ416" s="129"/>
      <c r="FA416" s="129"/>
      <c r="FB416" s="129"/>
      <c r="FC416" s="129"/>
      <c r="FD416" s="129"/>
      <c r="FE416" s="129"/>
    </row>
    <row r="417" spans="1:161" ht="13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29"/>
      <c r="BY417" s="129"/>
      <c r="BZ417" s="129"/>
      <c r="CA417" s="129"/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29"/>
      <c r="CO417" s="129"/>
      <c r="CP417" s="129"/>
      <c r="CQ417" s="129"/>
      <c r="CR417" s="129"/>
      <c r="CS417" s="129"/>
      <c r="CT417" s="129"/>
      <c r="CU417" s="129"/>
      <c r="CV417" s="129"/>
      <c r="CW417" s="129"/>
      <c r="CX417" s="129"/>
      <c r="CY417" s="129"/>
      <c r="CZ417" s="129"/>
      <c r="DA417" s="129"/>
      <c r="DB417" s="129"/>
      <c r="DC417" s="129"/>
      <c r="DD417" s="129"/>
      <c r="DE417" s="129"/>
      <c r="DF417" s="129"/>
      <c r="DG417" s="129"/>
      <c r="DH417" s="129"/>
      <c r="DI417" s="129"/>
      <c r="DJ417" s="129"/>
      <c r="DK417" s="129"/>
      <c r="DL417" s="129"/>
      <c r="DM417" s="129"/>
      <c r="DN417" s="129"/>
      <c r="DO417" s="129"/>
      <c r="DP417" s="129"/>
      <c r="DQ417" s="129"/>
      <c r="DR417" s="129"/>
      <c r="DS417" s="129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29"/>
      <c r="ED417" s="129"/>
      <c r="EE417" s="129"/>
      <c r="EF417" s="129"/>
      <c r="EG417" s="129"/>
      <c r="EH417" s="129"/>
      <c r="EI417" s="129"/>
      <c r="EJ417" s="129"/>
      <c r="EK417" s="129"/>
      <c r="EL417" s="129"/>
      <c r="EM417" s="129"/>
      <c r="EN417" s="129"/>
      <c r="EO417" s="129"/>
      <c r="EP417" s="129"/>
      <c r="EQ417" s="129"/>
      <c r="ER417" s="129"/>
      <c r="ES417" s="129"/>
      <c r="ET417" s="129"/>
      <c r="EU417" s="129"/>
      <c r="EV417" s="129"/>
      <c r="EW417" s="129"/>
      <c r="EX417" s="129"/>
      <c r="EY417" s="129"/>
      <c r="EZ417" s="129"/>
      <c r="FA417" s="129"/>
      <c r="FB417" s="129"/>
      <c r="FC417" s="129"/>
      <c r="FD417" s="129"/>
      <c r="FE417" s="129"/>
    </row>
    <row r="418" spans="1:161" ht="13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129"/>
      <c r="BW418" s="129"/>
      <c r="BX418" s="129"/>
      <c r="BY418" s="129"/>
      <c r="BZ418" s="129"/>
      <c r="CA418" s="129"/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29"/>
      <c r="CO418" s="129"/>
      <c r="CP418" s="129"/>
      <c r="CQ418" s="129"/>
      <c r="CR418" s="129"/>
      <c r="CS418" s="129"/>
      <c r="CT418" s="129"/>
      <c r="CU418" s="129"/>
      <c r="CV418" s="129"/>
      <c r="CW418" s="129"/>
      <c r="CX418" s="129"/>
      <c r="CY418" s="129"/>
      <c r="CZ418" s="129"/>
      <c r="DA418" s="129"/>
      <c r="DB418" s="129"/>
      <c r="DC418" s="129"/>
      <c r="DD418" s="129"/>
      <c r="DE418" s="129"/>
      <c r="DF418" s="129"/>
      <c r="DG418" s="129"/>
      <c r="DH418" s="129"/>
      <c r="DI418" s="129"/>
      <c r="DJ418" s="129"/>
      <c r="DK418" s="129"/>
      <c r="DL418" s="129"/>
      <c r="DM418" s="129"/>
      <c r="DN418" s="129"/>
      <c r="DO418" s="129"/>
      <c r="DP418" s="129"/>
      <c r="DQ418" s="129"/>
      <c r="DR418" s="129"/>
      <c r="DS418" s="129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29"/>
      <c r="ED418" s="129"/>
      <c r="EE418" s="129"/>
      <c r="EF418" s="129"/>
      <c r="EG418" s="129"/>
      <c r="EH418" s="129"/>
      <c r="EI418" s="129"/>
      <c r="EJ418" s="129"/>
      <c r="EK418" s="129"/>
      <c r="EL418" s="129"/>
      <c r="EM418" s="129"/>
      <c r="EN418" s="129"/>
      <c r="EO418" s="129"/>
      <c r="EP418" s="129"/>
      <c r="EQ418" s="129"/>
      <c r="ER418" s="129"/>
      <c r="ES418" s="129"/>
      <c r="ET418" s="129"/>
      <c r="EU418" s="129"/>
      <c r="EV418" s="129"/>
      <c r="EW418" s="129"/>
      <c r="EX418" s="129"/>
      <c r="EY418" s="129"/>
      <c r="EZ418" s="129"/>
      <c r="FA418" s="129"/>
      <c r="FB418" s="129"/>
      <c r="FC418" s="129"/>
      <c r="FD418" s="129"/>
      <c r="FE418" s="129"/>
    </row>
    <row r="419" spans="1:161" ht="13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29"/>
      <c r="BW419" s="129"/>
      <c r="BX419" s="129"/>
      <c r="BY419" s="129"/>
      <c r="BZ419" s="129"/>
      <c r="CA419" s="129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29"/>
      <c r="CO419" s="129"/>
      <c r="CP419" s="129"/>
      <c r="CQ419" s="129"/>
      <c r="CR419" s="129"/>
      <c r="CS419" s="129"/>
      <c r="CT419" s="129"/>
      <c r="CU419" s="129"/>
      <c r="CV419" s="129"/>
      <c r="CW419" s="129"/>
      <c r="CX419" s="129"/>
      <c r="CY419" s="129"/>
      <c r="CZ419" s="129"/>
      <c r="DA419" s="129"/>
      <c r="DB419" s="129"/>
      <c r="DC419" s="129"/>
      <c r="DD419" s="129"/>
      <c r="DE419" s="129"/>
      <c r="DF419" s="129"/>
      <c r="DG419" s="129"/>
      <c r="DH419" s="129"/>
      <c r="DI419" s="129"/>
      <c r="DJ419" s="129"/>
      <c r="DK419" s="129"/>
      <c r="DL419" s="129"/>
      <c r="DM419" s="129"/>
      <c r="DN419" s="129"/>
      <c r="DO419" s="129"/>
      <c r="DP419" s="129"/>
      <c r="DQ419" s="129"/>
      <c r="DR419" s="129"/>
      <c r="DS419" s="129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29"/>
      <c r="ED419" s="129"/>
      <c r="EE419" s="129"/>
      <c r="EF419" s="129"/>
      <c r="EG419" s="129"/>
      <c r="EH419" s="129"/>
      <c r="EI419" s="129"/>
      <c r="EJ419" s="129"/>
      <c r="EK419" s="129"/>
      <c r="EL419" s="129"/>
      <c r="EM419" s="129"/>
      <c r="EN419" s="129"/>
      <c r="EO419" s="129"/>
      <c r="EP419" s="129"/>
      <c r="EQ419" s="129"/>
      <c r="ER419" s="129"/>
      <c r="ES419" s="129"/>
      <c r="ET419" s="129"/>
      <c r="EU419" s="129"/>
      <c r="EV419" s="129"/>
      <c r="EW419" s="129"/>
      <c r="EX419" s="129"/>
      <c r="EY419" s="129"/>
      <c r="EZ419" s="129"/>
      <c r="FA419" s="129"/>
      <c r="FB419" s="129"/>
      <c r="FC419" s="129"/>
      <c r="FD419" s="129"/>
      <c r="FE419" s="129"/>
    </row>
    <row r="420" spans="1:161" ht="13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129"/>
      <c r="CA420" s="129"/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29"/>
      <c r="CS420" s="129"/>
      <c r="CT420" s="129"/>
      <c r="CU420" s="129"/>
      <c r="CV420" s="129"/>
      <c r="CW420" s="129"/>
      <c r="CX420" s="129"/>
      <c r="CY420" s="129"/>
      <c r="CZ420" s="129"/>
      <c r="DA420" s="129"/>
      <c r="DB420" s="129"/>
      <c r="DC420" s="129"/>
      <c r="DD420" s="129"/>
      <c r="DE420" s="129"/>
      <c r="DF420" s="129"/>
      <c r="DG420" s="129"/>
      <c r="DH420" s="129"/>
      <c r="DI420" s="129"/>
      <c r="DJ420" s="129"/>
      <c r="DK420" s="129"/>
      <c r="DL420" s="129"/>
      <c r="DM420" s="129"/>
      <c r="DN420" s="129"/>
      <c r="DO420" s="129"/>
      <c r="DP420" s="129"/>
      <c r="DQ420" s="129"/>
      <c r="DR420" s="129"/>
      <c r="DS420" s="129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29"/>
      <c r="ED420" s="129"/>
      <c r="EE420" s="129"/>
      <c r="EF420" s="129"/>
      <c r="EG420" s="129"/>
      <c r="EH420" s="129"/>
      <c r="EI420" s="129"/>
      <c r="EJ420" s="129"/>
      <c r="EK420" s="129"/>
      <c r="EL420" s="129"/>
      <c r="EM420" s="129"/>
      <c r="EN420" s="129"/>
      <c r="EO420" s="129"/>
      <c r="EP420" s="129"/>
      <c r="EQ420" s="129"/>
      <c r="ER420" s="129"/>
      <c r="ES420" s="129"/>
      <c r="ET420" s="129"/>
      <c r="EU420" s="129"/>
      <c r="EV420" s="129"/>
      <c r="EW420" s="129"/>
      <c r="EX420" s="129"/>
      <c r="EY420" s="129"/>
      <c r="EZ420" s="129"/>
      <c r="FA420" s="129"/>
      <c r="FB420" s="129"/>
      <c r="FC420" s="129"/>
      <c r="FD420" s="129"/>
      <c r="FE420" s="129"/>
    </row>
    <row r="421" spans="1:161" ht="13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129"/>
      <c r="BW421" s="129"/>
      <c r="BX421" s="129"/>
      <c r="BY421" s="129"/>
      <c r="BZ421" s="129"/>
      <c r="CA421" s="129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29"/>
      <c r="CO421" s="129"/>
      <c r="CP421" s="129"/>
      <c r="CQ421" s="129"/>
      <c r="CR421" s="129"/>
      <c r="CS421" s="129"/>
      <c r="CT421" s="129"/>
      <c r="CU421" s="129"/>
      <c r="CV421" s="129"/>
      <c r="CW421" s="129"/>
      <c r="CX421" s="129"/>
      <c r="CY421" s="129"/>
      <c r="CZ421" s="129"/>
      <c r="DA421" s="129"/>
      <c r="DB421" s="129"/>
      <c r="DC421" s="129"/>
      <c r="DD421" s="129"/>
      <c r="DE421" s="129"/>
      <c r="DF421" s="129"/>
      <c r="DG421" s="129"/>
      <c r="DH421" s="129"/>
      <c r="DI421" s="129"/>
      <c r="DJ421" s="129"/>
      <c r="DK421" s="129"/>
      <c r="DL421" s="129"/>
      <c r="DM421" s="129"/>
      <c r="DN421" s="129"/>
      <c r="DO421" s="129"/>
      <c r="DP421" s="129"/>
      <c r="DQ421" s="129"/>
      <c r="DR421" s="129"/>
      <c r="DS421" s="129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29"/>
      <c r="ED421" s="129"/>
      <c r="EE421" s="129"/>
      <c r="EF421" s="129"/>
      <c r="EG421" s="129"/>
      <c r="EH421" s="129"/>
      <c r="EI421" s="129"/>
      <c r="EJ421" s="129"/>
      <c r="EK421" s="129"/>
      <c r="EL421" s="129"/>
      <c r="EM421" s="129"/>
      <c r="EN421" s="129"/>
      <c r="EO421" s="129"/>
      <c r="EP421" s="129"/>
      <c r="EQ421" s="129"/>
      <c r="ER421" s="129"/>
      <c r="ES421" s="129"/>
      <c r="ET421" s="129"/>
      <c r="EU421" s="129"/>
      <c r="EV421" s="129"/>
      <c r="EW421" s="129"/>
      <c r="EX421" s="129"/>
      <c r="EY421" s="129"/>
      <c r="EZ421" s="129"/>
      <c r="FA421" s="129"/>
      <c r="FB421" s="129"/>
      <c r="FC421" s="129"/>
      <c r="FD421" s="129"/>
      <c r="FE421" s="129"/>
    </row>
    <row r="422" spans="1:161" ht="13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129"/>
      <c r="BW422" s="129"/>
      <c r="BX422" s="129"/>
      <c r="BY422" s="129"/>
      <c r="BZ422" s="129"/>
      <c r="CA422" s="129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29"/>
      <c r="CO422" s="129"/>
      <c r="CP422" s="129"/>
      <c r="CQ422" s="129"/>
      <c r="CR422" s="129"/>
      <c r="CS422" s="129"/>
      <c r="CT422" s="129"/>
      <c r="CU422" s="129"/>
      <c r="CV422" s="129"/>
      <c r="CW422" s="129"/>
      <c r="CX422" s="129"/>
      <c r="CY422" s="129"/>
      <c r="CZ422" s="129"/>
      <c r="DA422" s="129"/>
      <c r="DB422" s="129"/>
      <c r="DC422" s="129"/>
      <c r="DD422" s="129"/>
      <c r="DE422" s="129"/>
      <c r="DF422" s="129"/>
      <c r="DG422" s="129"/>
      <c r="DH422" s="129"/>
      <c r="DI422" s="129"/>
      <c r="DJ422" s="129"/>
      <c r="DK422" s="129"/>
      <c r="DL422" s="129"/>
      <c r="DM422" s="129"/>
      <c r="DN422" s="129"/>
      <c r="DO422" s="129"/>
      <c r="DP422" s="129"/>
      <c r="DQ422" s="129"/>
      <c r="DR422" s="129"/>
      <c r="DS422" s="129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29"/>
      <c r="ED422" s="129"/>
      <c r="EE422" s="129"/>
      <c r="EF422" s="129"/>
      <c r="EG422" s="129"/>
      <c r="EH422" s="129"/>
      <c r="EI422" s="129"/>
      <c r="EJ422" s="129"/>
      <c r="EK422" s="129"/>
      <c r="EL422" s="129"/>
      <c r="EM422" s="129"/>
      <c r="EN422" s="129"/>
      <c r="EO422" s="129"/>
      <c r="EP422" s="129"/>
      <c r="EQ422" s="129"/>
      <c r="ER422" s="129"/>
      <c r="ES422" s="129"/>
      <c r="ET422" s="129"/>
      <c r="EU422" s="129"/>
      <c r="EV422" s="129"/>
      <c r="EW422" s="129"/>
      <c r="EX422" s="129"/>
      <c r="EY422" s="129"/>
      <c r="EZ422" s="129"/>
      <c r="FA422" s="129"/>
      <c r="FB422" s="129"/>
      <c r="FC422" s="129"/>
      <c r="FD422" s="129"/>
      <c r="FE422" s="129"/>
    </row>
    <row r="423" spans="1:161" ht="13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129"/>
      <c r="BW423" s="129"/>
      <c r="BX423" s="129"/>
      <c r="BY423" s="129"/>
      <c r="BZ423" s="129"/>
      <c r="CA423" s="129"/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29"/>
      <c r="CO423" s="129"/>
      <c r="CP423" s="129"/>
      <c r="CQ423" s="129"/>
      <c r="CR423" s="129"/>
      <c r="CS423" s="129"/>
      <c r="CT423" s="129"/>
      <c r="CU423" s="129"/>
      <c r="CV423" s="129"/>
      <c r="CW423" s="129"/>
      <c r="CX423" s="129"/>
      <c r="CY423" s="129"/>
      <c r="CZ423" s="129"/>
      <c r="DA423" s="129"/>
      <c r="DB423" s="129"/>
      <c r="DC423" s="129"/>
      <c r="DD423" s="129"/>
      <c r="DE423" s="129"/>
      <c r="DF423" s="129"/>
      <c r="DG423" s="129"/>
      <c r="DH423" s="129"/>
      <c r="DI423" s="129"/>
      <c r="DJ423" s="129"/>
      <c r="DK423" s="129"/>
      <c r="DL423" s="129"/>
      <c r="DM423" s="129"/>
      <c r="DN423" s="129"/>
      <c r="DO423" s="129"/>
      <c r="DP423" s="129"/>
      <c r="DQ423" s="129"/>
      <c r="DR423" s="129"/>
      <c r="DS423" s="129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29"/>
      <c r="ED423" s="129"/>
      <c r="EE423" s="129"/>
      <c r="EF423" s="129"/>
      <c r="EG423" s="129"/>
      <c r="EH423" s="129"/>
      <c r="EI423" s="129"/>
      <c r="EJ423" s="129"/>
      <c r="EK423" s="129"/>
      <c r="EL423" s="129"/>
      <c r="EM423" s="129"/>
      <c r="EN423" s="129"/>
      <c r="EO423" s="129"/>
      <c r="EP423" s="129"/>
      <c r="EQ423" s="129"/>
      <c r="ER423" s="129"/>
      <c r="ES423" s="129"/>
      <c r="ET423" s="129"/>
      <c r="EU423" s="129"/>
      <c r="EV423" s="129"/>
      <c r="EW423" s="129"/>
      <c r="EX423" s="129"/>
      <c r="EY423" s="129"/>
      <c r="EZ423" s="129"/>
      <c r="FA423" s="129"/>
      <c r="FB423" s="129"/>
      <c r="FC423" s="129"/>
      <c r="FD423" s="129"/>
      <c r="FE423" s="129"/>
    </row>
    <row r="424" spans="1:161" ht="13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129"/>
      <c r="BW424" s="129"/>
      <c r="BX424" s="129"/>
      <c r="BY424" s="129"/>
      <c r="BZ424" s="129"/>
      <c r="CA424" s="129"/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29"/>
      <c r="CO424" s="129"/>
      <c r="CP424" s="129"/>
      <c r="CQ424" s="129"/>
      <c r="CR424" s="129"/>
      <c r="CS424" s="129"/>
      <c r="CT424" s="129"/>
      <c r="CU424" s="129"/>
      <c r="CV424" s="129"/>
      <c r="CW424" s="129"/>
      <c r="CX424" s="129"/>
      <c r="CY424" s="129"/>
      <c r="CZ424" s="129"/>
      <c r="DA424" s="129"/>
      <c r="DB424" s="129"/>
      <c r="DC424" s="129"/>
      <c r="DD424" s="129"/>
      <c r="DE424" s="129"/>
      <c r="DF424" s="129"/>
      <c r="DG424" s="129"/>
      <c r="DH424" s="129"/>
      <c r="DI424" s="129"/>
      <c r="DJ424" s="129"/>
      <c r="DK424" s="129"/>
      <c r="DL424" s="129"/>
      <c r="DM424" s="129"/>
      <c r="DN424" s="129"/>
      <c r="DO424" s="129"/>
      <c r="DP424" s="129"/>
      <c r="DQ424" s="129"/>
      <c r="DR424" s="129"/>
      <c r="DS424" s="129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29"/>
      <c r="ED424" s="129"/>
      <c r="EE424" s="129"/>
      <c r="EF424" s="129"/>
      <c r="EG424" s="129"/>
      <c r="EH424" s="129"/>
      <c r="EI424" s="129"/>
      <c r="EJ424" s="129"/>
      <c r="EK424" s="129"/>
      <c r="EL424" s="129"/>
      <c r="EM424" s="129"/>
      <c r="EN424" s="129"/>
      <c r="EO424" s="129"/>
      <c r="EP424" s="129"/>
      <c r="EQ424" s="129"/>
      <c r="ER424" s="129"/>
      <c r="ES424" s="129"/>
      <c r="ET424" s="129"/>
      <c r="EU424" s="129"/>
      <c r="EV424" s="129"/>
      <c r="EW424" s="129"/>
      <c r="EX424" s="129"/>
      <c r="EY424" s="129"/>
      <c r="EZ424" s="129"/>
      <c r="FA424" s="129"/>
      <c r="FB424" s="129"/>
      <c r="FC424" s="129"/>
      <c r="FD424" s="129"/>
      <c r="FE424" s="129"/>
    </row>
    <row r="425" spans="1:161" ht="13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29"/>
      <c r="BX425" s="129"/>
      <c r="BY425" s="129"/>
      <c r="BZ425" s="129"/>
      <c r="CA425" s="129"/>
      <c r="CB425" s="129"/>
      <c r="CC425" s="129"/>
      <c r="CD425" s="129"/>
      <c r="CE425" s="129"/>
      <c r="CF425" s="129"/>
      <c r="CG425" s="129"/>
      <c r="CH425" s="129"/>
      <c r="CI425" s="129"/>
      <c r="CJ425" s="129"/>
      <c r="CK425" s="129"/>
      <c r="CL425" s="129"/>
      <c r="CM425" s="129"/>
      <c r="CN425" s="129"/>
      <c r="CO425" s="129"/>
      <c r="CP425" s="129"/>
      <c r="CQ425" s="129"/>
      <c r="CR425" s="129"/>
      <c r="CS425" s="129"/>
      <c r="CT425" s="129"/>
      <c r="CU425" s="129"/>
      <c r="CV425" s="129"/>
      <c r="CW425" s="129"/>
      <c r="CX425" s="129"/>
      <c r="CY425" s="129"/>
      <c r="CZ425" s="129"/>
      <c r="DA425" s="129"/>
      <c r="DB425" s="129"/>
      <c r="DC425" s="129"/>
      <c r="DD425" s="129"/>
      <c r="DE425" s="129"/>
      <c r="DF425" s="129"/>
      <c r="DG425" s="129"/>
      <c r="DH425" s="129"/>
      <c r="DI425" s="129"/>
      <c r="DJ425" s="129"/>
      <c r="DK425" s="129"/>
      <c r="DL425" s="129"/>
      <c r="DM425" s="129"/>
      <c r="DN425" s="129"/>
      <c r="DO425" s="129"/>
      <c r="DP425" s="129"/>
      <c r="DQ425" s="129"/>
      <c r="DR425" s="129"/>
      <c r="DS425" s="129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29"/>
      <c r="ED425" s="129"/>
      <c r="EE425" s="129"/>
      <c r="EF425" s="129"/>
      <c r="EG425" s="129"/>
      <c r="EH425" s="129"/>
      <c r="EI425" s="129"/>
      <c r="EJ425" s="129"/>
      <c r="EK425" s="129"/>
      <c r="EL425" s="129"/>
      <c r="EM425" s="129"/>
      <c r="EN425" s="129"/>
      <c r="EO425" s="129"/>
      <c r="EP425" s="129"/>
      <c r="EQ425" s="129"/>
      <c r="ER425" s="129"/>
      <c r="ES425" s="129"/>
      <c r="ET425" s="129"/>
      <c r="EU425" s="129"/>
      <c r="EV425" s="129"/>
      <c r="EW425" s="129"/>
      <c r="EX425" s="129"/>
      <c r="EY425" s="129"/>
      <c r="EZ425" s="129"/>
      <c r="FA425" s="129"/>
      <c r="FB425" s="129"/>
      <c r="FC425" s="129"/>
      <c r="FD425" s="129"/>
      <c r="FE425" s="129"/>
    </row>
    <row r="426" spans="1:161" ht="13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29"/>
      <c r="BY426" s="129"/>
      <c r="BZ426" s="129"/>
      <c r="CA426" s="129"/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29"/>
      <c r="CO426" s="129"/>
      <c r="CP426" s="129"/>
      <c r="CQ426" s="129"/>
      <c r="CR426" s="129"/>
      <c r="CS426" s="129"/>
      <c r="CT426" s="129"/>
      <c r="CU426" s="129"/>
      <c r="CV426" s="129"/>
      <c r="CW426" s="129"/>
      <c r="CX426" s="129"/>
      <c r="CY426" s="129"/>
      <c r="CZ426" s="129"/>
      <c r="DA426" s="129"/>
      <c r="DB426" s="129"/>
      <c r="DC426" s="129"/>
      <c r="DD426" s="129"/>
      <c r="DE426" s="129"/>
      <c r="DF426" s="129"/>
      <c r="DG426" s="129"/>
      <c r="DH426" s="129"/>
      <c r="DI426" s="129"/>
      <c r="DJ426" s="129"/>
      <c r="DK426" s="129"/>
      <c r="DL426" s="129"/>
      <c r="DM426" s="129"/>
      <c r="DN426" s="129"/>
      <c r="DO426" s="129"/>
      <c r="DP426" s="129"/>
      <c r="DQ426" s="129"/>
      <c r="DR426" s="129"/>
      <c r="DS426" s="129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29"/>
      <c r="ED426" s="129"/>
      <c r="EE426" s="129"/>
      <c r="EF426" s="129"/>
      <c r="EG426" s="129"/>
      <c r="EH426" s="129"/>
      <c r="EI426" s="129"/>
      <c r="EJ426" s="129"/>
      <c r="EK426" s="129"/>
      <c r="EL426" s="129"/>
      <c r="EM426" s="129"/>
      <c r="EN426" s="129"/>
      <c r="EO426" s="129"/>
      <c r="EP426" s="129"/>
      <c r="EQ426" s="129"/>
      <c r="ER426" s="129"/>
      <c r="ES426" s="129"/>
      <c r="ET426" s="129"/>
      <c r="EU426" s="129"/>
      <c r="EV426" s="129"/>
      <c r="EW426" s="129"/>
      <c r="EX426" s="129"/>
      <c r="EY426" s="129"/>
      <c r="EZ426" s="129"/>
      <c r="FA426" s="129"/>
      <c r="FB426" s="129"/>
      <c r="FC426" s="129"/>
      <c r="FD426" s="129"/>
      <c r="FE426" s="129"/>
    </row>
    <row r="427" spans="1:161" ht="13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129"/>
      <c r="BW427" s="129"/>
      <c r="BX427" s="129"/>
      <c r="BY427" s="129"/>
      <c r="BZ427" s="129"/>
      <c r="CA427" s="129"/>
      <c r="CB427" s="129"/>
      <c r="CC427" s="129"/>
      <c r="CD427" s="129"/>
      <c r="CE427" s="129"/>
      <c r="CF427" s="129"/>
      <c r="CG427" s="129"/>
      <c r="CH427" s="129"/>
      <c r="CI427" s="129"/>
      <c r="CJ427" s="129"/>
      <c r="CK427" s="129"/>
      <c r="CL427" s="129"/>
      <c r="CM427" s="129"/>
      <c r="CN427" s="129"/>
      <c r="CO427" s="129"/>
      <c r="CP427" s="129"/>
      <c r="CQ427" s="129"/>
      <c r="CR427" s="129"/>
      <c r="CS427" s="129"/>
      <c r="CT427" s="129"/>
      <c r="CU427" s="129"/>
      <c r="CV427" s="129"/>
      <c r="CW427" s="129"/>
      <c r="CX427" s="129"/>
      <c r="CY427" s="129"/>
      <c r="CZ427" s="129"/>
      <c r="DA427" s="129"/>
      <c r="DB427" s="129"/>
      <c r="DC427" s="129"/>
      <c r="DD427" s="129"/>
      <c r="DE427" s="129"/>
      <c r="DF427" s="129"/>
      <c r="DG427" s="129"/>
      <c r="DH427" s="129"/>
      <c r="DI427" s="129"/>
      <c r="DJ427" s="129"/>
      <c r="DK427" s="129"/>
      <c r="DL427" s="129"/>
      <c r="DM427" s="129"/>
      <c r="DN427" s="129"/>
      <c r="DO427" s="129"/>
      <c r="DP427" s="129"/>
      <c r="DQ427" s="129"/>
      <c r="DR427" s="129"/>
      <c r="DS427" s="129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29"/>
      <c r="ED427" s="129"/>
      <c r="EE427" s="129"/>
      <c r="EF427" s="129"/>
      <c r="EG427" s="129"/>
      <c r="EH427" s="129"/>
      <c r="EI427" s="129"/>
      <c r="EJ427" s="129"/>
      <c r="EK427" s="129"/>
      <c r="EL427" s="129"/>
      <c r="EM427" s="129"/>
      <c r="EN427" s="129"/>
      <c r="EO427" s="129"/>
      <c r="EP427" s="129"/>
      <c r="EQ427" s="129"/>
      <c r="ER427" s="129"/>
      <c r="ES427" s="129"/>
      <c r="ET427" s="129"/>
      <c r="EU427" s="129"/>
      <c r="EV427" s="129"/>
      <c r="EW427" s="129"/>
      <c r="EX427" s="129"/>
      <c r="EY427" s="129"/>
      <c r="EZ427" s="129"/>
      <c r="FA427" s="129"/>
      <c r="FB427" s="129"/>
      <c r="FC427" s="129"/>
      <c r="FD427" s="129"/>
      <c r="FE427" s="129"/>
    </row>
    <row r="428" spans="1:161" ht="13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29"/>
      <c r="BX428" s="129"/>
      <c r="BY428" s="129"/>
      <c r="BZ428" s="129"/>
      <c r="CA428" s="129"/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29"/>
      <c r="CO428" s="129"/>
      <c r="CP428" s="129"/>
      <c r="CQ428" s="129"/>
      <c r="CR428" s="129"/>
      <c r="CS428" s="129"/>
      <c r="CT428" s="129"/>
      <c r="CU428" s="129"/>
      <c r="CV428" s="129"/>
      <c r="CW428" s="129"/>
      <c r="CX428" s="129"/>
      <c r="CY428" s="129"/>
      <c r="CZ428" s="129"/>
      <c r="DA428" s="129"/>
      <c r="DB428" s="129"/>
      <c r="DC428" s="129"/>
      <c r="DD428" s="129"/>
      <c r="DE428" s="129"/>
      <c r="DF428" s="129"/>
      <c r="DG428" s="129"/>
      <c r="DH428" s="129"/>
      <c r="DI428" s="129"/>
      <c r="DJ428" s="129"/>
      <c r="DK428" s="129"/>
      <c r="DL428" s="129"/>
      <c r="DM428" s="129"/>
      <c r="DN428" s="129"/>
      <c r="DO428" s="129"/>
      <c r="DP428" s="129"/>
      <c r="DQ428" s="129"/>
      <c r="DR428" s="129"/>
      <c r="DS428" s="129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29"/>
      <c r="ED428" s="129"/>
      <c r="EE428" s="129"/>
      <c r="EF428" s="129"/>
      <c r="EG428" s="129"/>
      <c r="EH428" s="129"/>
      <c r="EI428" s="129"/>
      <c r="EJ428" s="129"/>
      <c r="EK428" s="129"/>
      <c r="EL428" s="129"/>
      <c r="EM428" s="129"/>
      <c r="EN428" s="129"/>
      <c r="EO428" s="129"/>
      <c r="EP428" s="129"/>
      <c r="EQ428" s="129"/>
      <c r="ER428" s="129"/>
      <c r="ES428" s="129"/>
      <c r="ET428" s="129"/>
      <c r="EU428" s="129"/>
      <c r="EV428" s="129"/>
      <c r="EW428" s="129"/>
      <c r="EX428" s="129"/>
      <c r="EY428" s="129"/>
      <c r="EZ428" s="129"/>
      <c r="FA428" s="129"/>
      <c r="FB428" s="129"/>
      <c r="FC428" s="129"/>
      <c r="FD428" s="129"/>
      <c r="FE428" s="129"/>
    </row>
    <row r="429" spans="1:161" ht="13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29"/>
      <c r="BX429" s="129"/>
      <c r="BY429" s="129"/>
      <c r="BZ429" s="129"/>
      <c r="CA429" s="129"/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29"/>
      <c r="CO429" s="129"/>
      <c r="CP429" s="129"/>
      <c r="CQ429" s="129"/>
      <c r="CR429" s="129"/>
      <c r="CS429" s="129"/>
      <c r="CT429" s="129"/>
      <c r="CU429" s="129"/>
      <c r="CV429" s="129"/>
      <c r="CW429" s="129"/>
      <c r="CX429" s="129"/>
      <c r="CY429" s="129"/>
      <c r="CZ429" s="129"/>
      <c r="DA429" s="129"/>
      <c r="DB429" s="129"/>
      <c r="DC429" s="129"/>
      <c r="DD429" s="129"/>
      <c r="DE429" s="129"/>
      <c r="DF429" s="129"/>
      <c r="DG429" s="129"/>
      <c r="DH429" s="129"/>
      <c r="DI429" s="129"/>
      <c r="DJ429" s="129"/>
      <c r="DK429" s="129"/>
      <c r="DL429" s="129"/>
      <c r="DM429" s="129"/>
      <c r="DN429" s="129"/>
      <c r="DO429" s="129"/>
      <c r="DP429" s="129"/>
      <c r="DQ429" s="129"/>
      <c r="DR429" s="129"/>
      <c r="DS429" s="129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29"/>
      <c r="ED429" s="129"/>
      <c r="EE429" s="129"/>
      <c r="EF429" s="129"/>
      <c r="EG429" s="129"/>
      <c r="EH429" s="129"/>
      <c r="EI429" s="129"/>
      <c r="EJ429" s="129"/>
      <c r="EK429" s="129"/>
      <c r="EL429" s="129"/>
      <c r="EM429" s="129"/>
      <c r="EN429" s="129"/>
      <c r="EO429" s="129"/>
      <c r="EP429" s="129"/>
      <c r="EQ429" s="129"/>
      <c r="ER429" s="129"/>
      <c r="ES429" s="129"/>
      <c r="ET429" s="129"/>
      <c r="EU429" s="129"/>
      <c r="EV429" s="129"/>
      <c r="EW429" s="129"/>
      <c r="EX429" s="129"/>
      <c r="EY429" s="129"/>
      <c r="EZ429" s="129"/>
      <c r="FA429" s="129"/>
      <c r="FB429" s="129"/>
      <c r="FC429" s="129"/>
      <c r="FD429" s="129"/>
      <c r="FE429" s="129"/>
    </row>
    <row r="430" spans="1:161" ht="13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29"/>
      <c r="BX430" s="129"/>
      <c r="BY430" s="129"/>
      <c r="BZ430" s="129"/>
      <c r="CA430" s="129"/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29"/>
      <c r="CO430" s="129"/>
      <c r="CP430" s="129"/>
      <c r="CQ430" s="129"/>
      <c r="CR430" s="129"/>
      <c r="CS430" s="129"/>
      <c r="CT430" s="129"/>
      <c r="CU430" s="129"/>
      <c r="CV430" s="129"/>
      <c r="CW430" s="129"/>
      <c r="CX430" s="129"/>
      <c r="CY430" s="129"/>
      <c r="CZ430" s="129"/>
      <c r="DA430" s="129"/>
      <c r="DB430" s="129"/>
      <c r="DC430" s="129"/>
      <c r="DD430" s="129"/>
      <c r="DE430" s="129"/>
      <c r="DF430" s="129"/>
      <c r="DG430" s="129"/>
      <c r="DH430" s="129"/>
      <c r="DI430" s="129"/>
      <c r="DJ430" s="129"/>
      <c r="DK430" s="129"/>
      <c r="DL430" s="129"/>
      <c r="DM430" s="129"/>
      <c r="DN430" s="129"/>
      <c r="DO430" s="129"/>
      <c r="DP430" s="129"/>
      <c r="DQ430" s="129"/>
      <c r="DR430" s="129"/>
      <c r="DS430" s="129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29"/>
      <c r="ED430" s="129"/>
      <c r="EE430" s="129"/>
      <c r="EF430" s="129"/>
      <c r="EG430" s="129"/>
      <c r="EH430" s="129"/>
      <c r="EI430" s="129"/>
      <c r="EJ430" s="129"/>
      <c r="EK430" s="129"/>
      <c r="EL430" s="129"/>
      <c r="EM430" s="129"/>
      <c r="EN430" s="129"/>
      <c r="EO430" s="129"/>
      <c r="EP430" s="129"/>
      <c r="EQ430" s="129"/>
      <c r="ER430" s="129"/>
      <c r="ES430" s="129"/>
      <c r="ET430" s="129"/>
      <c r="EU430" s="129"/>
      <c r="EV430" s="129"/>
      <c r="EW430" s="129"/>
      <c r="EX430" s="129"/>
      <c r="EY430" s="129"/>
      <c r="EZ430" s="129"/>
      <c r="FA430" s="129"/>
      <c r="FB430" s="129"/>
      <c r="FC430" s="129"/>
      <c r="FD430" s="129"/>
      <c r="FE430" s="129"/>
    </row>
    <row r="431" spans="1:161" ht="13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129"/>
      <c r="BW431" s="129"/>
      <c r="BX431" s="129"/>
      <c r="BY431" s="129"/>
      <c r="BZ431" s="129"/>
      <c r="CA431" s="129"/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29"/>
      <c r="CO431" s="129"/>
      <c r="CP431" s="129"/>
      <c r="CQ431" s="129"/>
      <c r="CR431" s="129"/>
      <c r="CS431" s="129"/>
      <c r="CT431" s="129"/>
      <c r="CU431" s="129"/>
      <c r="CV431" s="129"/>
      <c r="CW431" s="129"/>
      <c r="CX431" s="129"/>
      <c r="CY431" s="129"/>
      <c r="CZ431" s="129"/>
      <c r="DA431" s="129"/>
      <c r="DB431" s="129"/>
      <c r="DC431" s="129"/>
      <c r="DD431" s="129"/>
      <c r="DE431" s="129"/>
      <c r="DF431" s="129"/>
      <c r="DG431" s="129"/>
      <c r="DH431" s="129"/>
      <c r="DI431" s="129"/>
      <c r="DJ431" s="129"/>
      <c r="DK431" s="129"/>
      <c r="DL431" s="129"/>
      <c r="DM431" s="129"/>
      <c r="DN431" s="129"/>
      <c r="DO431" s="129"/>
      <c r="DP431" s="129"/>
      <c r="DQ431" s="129"/>
      <c r="DR431" s="129"/>
      <c r="DS431" s="129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29"/>
      <c r="ED431" s="129"/>
      <c r="EE431" s="129"/>
      <c r="EF431" s="129"/>
      <c r="EG431" s="129"/>
      <c r="EH431" s="129"/>
      <c r="EI431" s="129"/>
      <c r="EJ431" s="129"/>
      <c r="EK431" s="129"/>
      <c r="EL431" s="129"/>
      <c r="EM431" s="129"/>
      <c r="EN431" s="129"/>
      <c r="EO431" s="129"/>
      <c r="EP431" s="129"/>
      <c r="EQ431" s="129"/>
      <c r="ER431" s="129"/>
      <c r="ES431" s="129"/>
      <c r="ET431" s="129"/>
      <c r="EU431" s="129"/>
      <c r="EV431" s="129"/>
      <c r="EW431" s="129"/>
      <c r="EX431" s="129"/>
      <c r="EY431" s="129"/>
      <c r="EZ431" s="129"/>
      <c r="FA431" s="129"/>
      <c r="FB431" s="129"/>
      <c r="FC431" s="129"/>
      <c r="FD431" s="129"/>
      <c r="FE431" s="129"/>
    </row>
    <row r="432" spans="1:161" ht="13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129"/>
      <c r="BW432" s="129"/>
      <c r="BX432" s="129"/>
      <c r="BY432" s="129"/>
      <c r="BZ432" s="129"/>
      <c r="CA432" s="129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29"/>
      <c r="CO432" s="129"/>
      <c r="CP432" s="129"/>
      <c r="CQ432" s="129"/>
      <c r="CR432" s="129"/>
      <c r="CS432" s="129"/>
      <c r="CT432" s="129"/>
      <c r="CU432" s="129"/>
      <c r="CV432" s="129"/>
      <c r="CW432" s="129"/>
      <c r="CX432" s="129"/>
      <c r="CY432" s="129"/>
      <c r="CZ432" s="129"/>
      <c r="DA432" s="129"/>
      <c r="DB432" s="129"/>
      <c r="DC432" s="129"/>
      <c r="DD432" s="129"/>
      <c r="DE432" s="129"/>
      <c r="DF432" s="129"/>
      <c r="DG432" s="129"/>
      <c r="DH432" s="129"/>
      <c r="DI432" s="129"/>
      <c r="DJ432" s="129"/>
      <c r="DK432" s="129"/>
      <c r="DL432" s="129"/>
      <c r="DM432" s="129"/>
      <c r="DN432" s="129"/>
      <c r="DO432" s="129"/>
      <c r="DP432" s="129"/>
      <c r="DQ432" s="129"/>
      <c r="DR432" s="129"/>
      <c r="DS432" s="129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29"/>
      <c r="ED432" s="129"/>
      <c r="EE432" s="129"/>
      <c r="EF432" s="129"/>
      <c r="EG432" s="129"/>
      <c r="EH432" s="129"/>
      <c r="EI432" s="129"/>
      <c r="EJ432" s="129"/>
      <c r="EK432" s="129"/>
      <c r="EL432" s="129"/>
      <c r="EM432" s="129"/>
      <c r="EN432" s="129"/>
      <c r="EO432" s="129"/>
      <c r="EP432" s="129"/>
      <c r="EQ432" s="129"/>
      <c r="ER432" s="129"/>
      <c r="ES432" s="129"/>
      <c r="ET432" s="129"/>
      <c r="EU432" s="129"/>
      <c r="EV432" s="129"/>
      <c r="EW432" s="129"/>
      <c r="EX432" s="129"/>
      <c r="EY432" s="129"/>
      <c r="EZ432" s="129"/>
      <c r="FA432" s="129"/>
      <c r="FB432" s="129"/>
      <c r="FC432" s="129"/>
      <c r="FD432" s="129"/>
      <c r="FE432" s="129"/>
    </row>
    <row r="433" spans="1:161" ht="13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129"/>
      <c r="CA433" s="129"/>
      <c r="CB433" s="129"/>
      <c r="CC433" s="129"/>
      <c r="CD433" s="129"/>
      <c r="CE433" s="129"/>
      <c r="CF433" s="129"/>
      <c r="CG433" s="129"/>
      <c r="CH433" s="129"/>
      <c r="CI433" s="129"/>
      <c r="CJ433" s="129"/>
      <c r="CK433" s="129"/>
      <c r="CL433" s="129"/>
      <c r="CM433" s="129"/>
      <c r="CN433" s="129"/>
      <c r="CO433" s="129"/>
      <c r="CP433" s="129"/>
      <c r="CQ433" s="129"/>
      <c r="CR433" s="129"/>
      <c r="CS433" s="129"/>
      <c r="CT433" s="129"/>
      <c r="CU433" s="129"/>
      <c r="CV433" s="129"/>
      <c r="CW433" s="129"/>
      <c r="CX433" s="129"/>
      <c r="CY433" s="129"/>
      <c r="CZ433" s="129"/>
      <c r="DA433" s="129"/>
      <c r="DB433" s="129"/>
      <c r="DC433" s="129"/>
      <c r="DD433" s="129"/>
      <c r="DE433" s="129"/>
      <c r="DF433" s="129"/>
      <c r="DG433" s="129"/>
      <c r="DH433" s="129"/>
      <c r="DI433" s="129"/>
      <c r="DJ433" s="129"/>
      <c r="DK433" s="129"/>
      <c r="DL433" s="129"/>
      <c r="DM433" s="129"/>
      <c r="DN433" s="129"/>
      <c r="DO433" s="129"/>
      <c r="DP433" s="129"/>
      <c r="DQ433" s="129"/>
      <c r="DR433" s="129"/>
      <c r="DS433" s="129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29"/>
      <c r="ED433" s="129"/>
      <c r="EE433" s="129"/>
      <c r="EF433" s="129"/>
      <c r="EG433" s="129"/>
      <c r="EH433" s="129"/>
      <c r="EI433" s="129"/>
      <c r="EJ433" s="129"/>
      <c r="EK433" s="129"/>
      <c r="EL433" s="129"/>
      <c r="EM433" s="129"/>
      <c r="EN433" s="129"/>
      <c r="EO433" s="129"/>
      <c r="EP433" s="129"/>
      <c r="EQ433" s="129"/>
      <c r="ER433" s="129"/>
      <c r="ES433" s="129"/>
      <c r="ET433" s="129"/>
      <c r="EU433" s="129"/>
      <c r="EV433" s="129"/>
      <c r="EW433" s="129"/>
      <c r="EX433" s="129"/>
      <c r="EY433" s="129"/>
      <c r="EZ433" s="129"/>
      <c r="FA433" s="129"/>
      <c r="FB433" s="129"/>
      <c r="FC433" s="129"/>
      <c r="FD433" s="129"/>
      <c r="FE433" s="129"/>
    </row>
    <row r="434" spans="1:161" ht="13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29"/>
      <c r="BY434" s="129"/>
      <c r="BZ434" s="129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29"/>
      <c r="CO434" s="129"/>
      <c r="CP434" s="129"/>
      <c r="CQ434" s="129"/>
      <c r="CR434" s="129"/>
      <c r="CS434" s="129"/>
      <c r="CT434" s="129"/>
      <c r="CU434" s="129"/>
      <c r="CV434" s="129"/>
      <c r="CW434" s="129"/>
      <c r="CX434" s="129"/>
      <c r="CY434" s="129"/>
      <c r="CZ434" s="129"/>
      <c r="DA434" s="129"/>
      <c r="DB434" s="129"/>
      <c r="DC434" s="129"/>
      <c r="DD434" s="129"/>
      <c r="DE434" s="129"/>
      <c r="DF434" s="129"/>
      <c r="DG434" s="129"/>
      <c r="DH434" s="129"/>
      <c r="DI434" s="129"/>
      <c r="DJ434" s="129"/>
      <c r="DK434" s="129"/>
      <c r="DL434" s="129"/>
      <c r="DM434" s="129"/>
      <c r="DN434" s="129"/>
      <c r="DO434" s="129"/>
      <c r="DP434" s="129"/>
      <c r="DQ434" s="129"/>
      <c r="DR434" s="129"/>
      <c r="DS434" s="129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29"/>
      <c r="ED434" s="129"/>
      <c r="EE434" s="129"/>
      <c r="EF434" s="129"/>
      <c r="EG434" s="129"/>
      <c r="EH434" s="129"/>
      <c r="EI434" s="129"/>
      <c r="EJ434" s="129"/>
      <c r="EK434" s="129"/>
      <c r="EL434" s="129"/>
      <c r="EM434" s="129"/>
      <c r="EN434" s="129"/>
      <c r="EO434" s="129"/>
      <c r="EP434" s="129"/>
      <c r="EQ434" s="129"/>
      <c r="ER434" s="129"/>
      <c r="ES434" s="129"/>
      <c r="ET434" s="129"/>
      <c r="EU434" s="129"/>
      <c r="EV434" s="129"/>
      <c r="EW434" s="129"/>
      <c r="EX434" s="129"/>
      <c r="EY434" s="129"/>
      <c r="EZ434" s="129"/>
      <c r="FA434" s="129"/>
      <c r="FB434" s="129"/>
      <c r="FC434" s="129"/>
      <c r="FD434" s="129"/>
      <c r="FE434" s="129"/>
    </row>
    <row r="435" spans="1:161" ht="13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29"/>
      <c r="BY435" s="129"/>
      <c r="BZ435" s="129"/>
      <c r="CA435" s="129"/>
      <c r="CB435" s="129"/>
      <c r="CC435" s="129"/>
      <c r="CD435" s="129"/>
      <c r="CE435" s="129"/>
      <c r="CF435" s="129"/>
      <c r="CG435" s="129"/>
      <c r="CH435" s="129"/>
      <c r="CI435" s="129"/>
      <c r="CJ435" s="129"/>
      <c r="CK435" s="129"/>
      <c r="CL435" s="129"/>
      <c r="CM435" s="129"/>
      <c r="CN435" s="129"/>
      <c r="CO435" s="129"/>
      <c r="CP435" s="129"/>
      <c r="CQ435" s="129"/>
      <c r="CR435" s="129"/>
      <c r="CS435" s="129"/>
      <c r="CT435" s="129"/>
      <c r="CU435" s="129"/>
      <c r="CV435" s="129"/>
      <c r="CW435" s="129"/>
      <c r="CX435" s="129"/>
      <c r="CY435" s="129"/>
      <c r="CZ435" s="129"/>
      <c r="DA435" s="129"/>
      <c r="DB435" s="129"/>
      <c r="DC435" s="129"/>
      <c r="DD435" s="129"/>
      <c r="DE435" s="129"/>
      <c r="DF435" s="129"/>
      <c r="DG435" s="129"/>
      <c r="DH435" s="129"/>
      <c r="DI435" s="129"/>
      <c r="DJ435" s="129"/>
      <c r="DK435" s="129"/>
      <c r="DL435" s="129"/>
      <c r="DM435" s="129"/>
      <c r="DN435" s="129"/>
      <c r="DO435" s="129"/>
      <c r="DP435" s="129"/>
      <c r="DQ435" s="129"/>
      <c r="DR435" s="129"/>
      <c r="DS435" s="129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29"/>
      <c r="ED435" s="129"/>
      <c r="EE435" s="129"/>
      <c r="EF435" s="129"/>
      <c r="EG435" s="129"/>
      <c r="EH435" s="129"/>
      <c r="EI435" s="129"/>
      <c r="EJ435" s="129"/>
      <c r="EK435" s="129"/>
      <c r="EL435" s="129"/>
      <c r="EM435" s="129"/>
      <c r="EN435" s="129"/>
      <c r="EO435" s="129"/>
      <c r="EP435" s="129"/>
      <c r="EQ435" s="129"/>
      <c r="ER435" s="129"/>
      <c r="ES435" s="129"/>
      <c r="ET435" s="129"/>
      <c r="EU435" s="129"/>
      <c r="EV435" s="129"/>
      <c r="EW435" s="129"/>
      <c r="EX435" s="129"/>
      <c r="EY435" s="129"/>
      <c r="EZ435" s="129"/>
      <c r="FA435" s="129"/>
      <c r="FB435" s="129"/>
      <c r="FC435" s="129"/>
      <c r="FD435" s="129"/>
      <c r="FE435" s="129"/>
    </row>
    <row r="436" spans="1:161" ht="13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29"/>
      <c r="BY436" s="129"/>
      <c r="BZ436" s="129"/>
      <c r="CA436" s="129"/>
      <c r="CB436" s="129"/>
      <c r="CC436" s="129"/>
      <c r="CD436" s="129"/>
      <c r="CE436" s="129"/>
      <c r="CF436" s="129"/>
      <c r="CG436" s="129"/>
      <c r="CH436" s="129"/>
      <c r="CI436" s="129"/>
      <c r="CJ436" s="129"/>
      <c r="CK436" s="129"/>
      <c r="CL436" s="129"/>
      <c r="CM436" s="129"/>
      <c r="CN436" s="129"/>
      <c r="CO436" s="129"/>
      <c r="CP436" s="129"/>
      <c r="CQ436" s="129"/>
      <c r="CR436" s="129"/>
      <c r="CS436" s="129"/>
      <c r="CT436" s="129"/>
      <c r="CU436" s="129"/>
      <c r="CV436" s="129"/>
      <c r="CW436" s="129"/>
      <c r="CX436" s="129"/>
      <c r="CY436" s="129"/>
      <c r="CZ436" s="129"/>
      <c r="DA436" s="129"/>
      <c r="DB436" s="129"/>
      <c r="DC436" s="129"/>
      <c r="DD436" s="129"/>
      <c r="DE436" s="129"/>
      <c r="DF436" s="129"/>
      <c r="DG436" s="129"/>
      <c r="DH436" s="129"/>
      <c r="DI436" s="129"/>
      <c r="DJ436" s="129"/>
      <c r="DK436" s="129"/>
      <c r="DL436" s="129"/>
      <c r="DM436" s="129"/>
      <c r="DN436" s="129"/>
      <c r="DO436" s="129"/>
      <c r="DP436" s="129"/>
      <c r="DQ436" s="129"/>
      <c r="DR436" s="129"/>
      <c r="DS436" s="129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29"/>
      <c r="ED436" s="129"/>
      <c r="EE436" s="129"/>
      <c r="EF436" s="129"/>
      <c r="EG436" s="129"/>
      <c r="EH436" s="129"/>
      <c r="EI436" s="129"/>
      <c r="EJ436" s="129"/>
      <c r="EK436" s="129"/>
      <c r="EL436" s="129"/>
      <c r="EM436" s="129"/>
      <c r="EN436" s="129"/>
      <c r="EO436" s="129"/>
      <c r="EP436" s="129"/>
      <c r="EQ436" s="129"/>
      <c r="ER436" s="129"/>
      <c r="ES436" s="129"/>
      <c r="ET436" s="129"/>
      <c r="EU436" s="129"/>
      <c r="EV436" s="129"/>
      <c r="EW436" s="129"/>
      <c r="EX436" s="129"/>
      <c r="EY436" s="129"/>
      <c r="EZ436" s="129"/>
      <c r="FA436" s="129"/>
      <c r="FB436" s="129"/>
      <c r="FC436" s="129"/>
      <c r="FD436" s="129"/>
      <c r="FE436" s="129"/>
    </row>
    <row r="437" spans="1:161" ht="13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29"/>
      <c r="BY437" s="129"/>
      <c r="BZ437" s="129"/>
      <c r="CA437" s="129"/>
      <c r="CB437" s="129"/>
      <c r="CC437" s="129"/>
      <c r="CD437" s="129"/>
      <c r="CE437" s="129"/>
      <c r="CF437" s="129"/>
      <c r="CG437" s="129"/>
      <c r="CH437" s="129"/>
      <c r="CI437" s="129"/>
      <c r="CJ437" s="129"/>
      <c r="CK437" s="129"/>
      <c r="CL437" s="129"/>
      <c r="CM437" s="129"/>
      <c r="CN437" s="129"/>
      <c r="CO437" s="129"/>
      <c r="CP437" s="129"/>
      <c r="CQ437" s="129"/>
      <c r="CR437" s="129"/>
      <c r="CS437" s="129"/>
      <c r="CT437" s="129"/>
      <c r="CU437" s="129"/>
      <c r="CV437" s="129"/>
      <c r="CW437" s="129"/>
      <c r="CX437" s="129"/>
      <c r="CY437" s="129"/>
      <c r="CZ437" s="129"/>
      <c r="DA437" s="129"/>
      <c r="DB437" s="129"/>
      <c r="DC437" s="129"/>
      <c r="DD437" s="129"/>
      <c r="DE437" s="129"/>
      <c r="DF437" s="129"/>
      <c r="DG437" s="129"/>
      <c r="DH437" s="129"/>
      <c r="DI437" s="129"/>
      <c r="DJ437" s="129"/>
      <c r="DK437" s="129"/>
      <c r="DL437" s="129"/>
      <c r="DM437" s="129"/>
      <c r="DN437" s="129"/>
      <c r="DO437" s="129"/>
      <c r="DP437" s="129"/>
      <c r="DQ437" s="129"/>
      <c r="DR437" s="129"/>
      <c r="DS437" s="129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29"/>
      <c r="ED437" s="129"/>
      <c r="EE437" s="129"/>
      <c r="EF437" s="129"/>
      <c r="EG437" s="129"/>
      <c r="EH437" s="129"/>
      <c r="EI437" s="129"/>
      <c r="EJ437" s="129"/>
      <c r="EK437" s="129"/>
      <c r="EL437" s="129"/>
      <c r="EM437" s="129"/>
      <c r="EN437" s="129"/>
      <c r="EO437" s="129"/>
      <c r="EP437" s="129"/>
      <c r="EQ437" s="129"/>
      <c r="ER437" s="129"/>
      <c r="ES437" s="129"/>
      <c r="ET437" s="129"/>
      <c r="EU437" s="129"/>
      <c r="EV437" s="129"/>
      <c r="EW437" s="129"/>
      <c r="EX437" s="129"/>
      <c r="EY437" s="129"/>
      <c r="EZ437" s="129"/>
      <c r="FA437" s="129"/>
      <c r="FB437" s="129"/>
      <c r="FC437" s="129"/>
      <c r="FD437" s="129"/>
      <c r="FE437" s="129"/>
    </row>
    <row r="438" spans="1:161" ht="13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29"/>
      <c r="BY438" s="129"/>
      <c r="BZ438" s="129"/>
      <c r="CA438" s="129"/>
      <c r="CB438" s="129"/>
      <c r="CC438" s="129"/>
      <c r="CD438" s="129"/>
      <c r="CE438" s="129"/>
      <c r="CF438" s="129"/>
      <c r="CG438" s="129"/>
      <c r="CH438" s="129"/>
      <c r="CI438" s="129"/>
      <c r="CJ438" s="129"/>
      <c r="CK438" s="129"/>
      <c r="CL438" s="129"/>
      <c r="CM438" s="129"/>
      <c r="CN438" s="129"/>
      <c r="CO438" s="129"/>
      <c r="CP438" s="129"/>
      <c r="CQ438" s="129"/>
      <c r="CR438" s="129"/>
      <c r="CS438" s="129"/>
      <c r="CT438" s="129"/>
      <c r="CU438" s="129"/>
      <c r="CV438" s="129"/>
      <c r="CW438" s="129"/>
      <c r="CX438" s="129"/>
      <c r="CY438" s="129"/>
      <c r="CZ438" s="129"/>
      <c r="DA438" s="129"/>
      <c r="DB438" s="129"/>
      <c r="DC438" s="129"/>
      <c r="DD438" s="129"/>
      <c r="DE438" s="129"/>
      <c r="DF438" s="129"/>
      <c r="DG438" s="129"/>
      <c r="DH438" s="129"/>
      <c r="DI438" s="129"/>
      <c r="DJ438" s="129"/>
      <c r="DK438" s="129"/>
      <c r="DL438" s="129"/>
      <c r="DM438" s="129"/>
      <c r="DN438" s="129"/>
      <c r="DO438" s="129"/>
      <c r="DP438" s="129"/>
      <c r="DQ438" s="129"/>
      <c r="DR438" s="129"/>
      <c r="DS438" s="129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29"/>
      <c r="ED438" s="129"/>
      <c r="EE438" s="129"/>
      <c r="EF438" s="129"/>
      <c r="EG438" s="129"/>
      <c r="EH438" s="129"/>
      <c r="EI438" s="129"/>
      <c r="EJ438" s="129"/>
      <c r="EK438" s="129"/>
      <c r="EL438" s="129"/>
      <c r="EM438" s="129"/>
      <c r="EN438" s="129"/>
      <c r="EO438" s="129"/>
      <c r="EP438" s="129"/>
      <c r="EQ438" s="129"/>
      <c r="ER438" s="129"/>
      <c r="ES438" s="129"/>
      <c r="ET438" s="129"/>
      <c r="EU438" s="129"/>
      <c r="EV438" s="129"/>
      <c r="EW438" s="129"/>
      <c r="EX438" s="129"/>
      <c r="EY438" s="129"/>
      <c r="EZ438" s="129"/>
      <c r="FA438" s="129"/>
      <c r="FB438" s="129"/>
      <c r="FC438" s="129"/>
      <c r="FD438" s="129"/>
      <c r="FE438" s="129"/>
    </row>
    <row r="439" spans="1:161" ht="13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29"/>
      <c r="BY439" s="129"/>
      <c r="BZ439" s="129"/>
      <c r="CA439" s="129"/>
      <c r="CB439" s="129"/>
      <c r="CC439" s="129"/>
      <c r="CD439" s="129"/>
      <c r="CE439" s="129"/>
      <c r="CF439" s="129"/>
      <c r="CG439" s="129"/>
      <c r="CH439" s="129"/>
      <c r="CI439" s="129"/>
      <c r="CJ439" s="129"/>
      <c r="CK439" s="129"/>
      <c r="CL439" s="129"/>
      <c r="CM439" s="129"/>
      <c r="CN439" s="129"/>
      <c r="CO439" s="129"/>
      <c r="CP439" s="129"/>
      <c r="CQ439" s="129"/>
      <c r="CR439" s="129"/>
      <c r="CS439" s="129"/>
      <c r="CT439" s="129"/>
      <c r="CU439" s="129"/>
      <c r="CV439" s="129"/>
      <c r="CW439" s="129"/>
      <c r="CX439" s="129"/>
      <c r="CY439" s="129"/>
      <c r="CZ439" s="129"/>
      <c r="DA439" s="129"/>
      <c r="DB439" s="129"/>
      <c r="DC439" s="129"/>
      <c r="DD439" s="129"/>
      <c r="DE439" s="129"/>
      <c r="DF439" s="129"/>
      <c r="DG439" s="129"/>
      <c r="DH439" s="129"/>
      <c r="DI439" s="129"/>
      <c r="DJ439" s="129"/>
      <c r="DK439" s="129"/>
      <c r="DL439" s="129"/>
      <c r="DM439" s="129"/>
      <c r="DN439" s="129"/>
      <c r="DO439" s="129"/>
      <c r="DP439" s="129"/>
      <c r="DQ439" s="129"/>
      <c r="DR439" s="129"/>
      <c r="DS439" s="129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29"/>
      <c r="ED439" s="129"/>
      <c r="EE439" s="129"/>
      <c r="EF439" s="129"/>
      <c r="EG439" s="129"/>
      <c r="EH439" s="129"/>
      <c r="EI439" s="129"/>
      <c r="EJ439" s="129"/>
      <c r="EK439" s="129"/>
      <c r="EL439" s="129"/>
      <c r="EM439" s="129"/>
      <c r="EN439" s="129"/>
      <c r="EO439" s="129"/>
      <c r="EP439" s="129"/>
      <c r="EQ439" s="129"/>
      <c r="ER439" s="129"/>
      <c r="ES439" s="129"/>
      <c r="ET439" s="129"/>
      <c r="EU439" s="129"/>
      <c r="EV439" s="129"/>
      <c r="EW439" s="129"/>
      <c r="EX439" s="129"/>
      <c r="EY439" s="129"/>
      <c r="EZ439" s="129"/>
      <c r="FA439" s="129"/>
      <c r="FB439" s="129"/>
      <c r="FC439" s="129"/>
      <c r="FD439" s="129"/>
      <c r="FE439" s="129"/>
    </row>
    <row r="440" spans="1:161" ht="13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29"/>
      <c r="BY440" s="129"/>
      <c r="BZ440" s="129"/>
      <c r="CA440" s="129"/>
      <c r="CB440" s="129"/>
      <c r="CC440" s="129"/>
      <c r="CD440" s="129"/>
      <c r="CE440" s="129"/>
      <c r="CF440" s="129"/>
      <c r="CG440" s="129"/>
      <c r="CH440" s="129"/>
      <c r="CI440" s="129"/>
      <c r="CJ440" s="129"/>
      <c r="CK440" s="129"/>
      <c r="CL440" s="129"/>
      <c r="CM440" s="129"/>
      <c r="CN440" s="129"/>
      <c r="CO440" s="129"/>
      <c r="CP440" s="129"/>
      <c r="CQ440" s="129"/>
      <c r="CR440" s="129"/>
      <c r="CS440" s="129"/>
      <c r="CT440" s="129"/>
      <c r="CU440" s="129"/>
      <c r="CV440" s="129"/>
      <c r="CW440" s="129"/>
      <c r="CX440" s="129"/>
      <c r="CY440" s="129"/>
      <c r="CZ440" s="129"/>
      <c r="DA440" s="129"/>
      <c r="DB440" s="129"/>
      <c r="DC440" s="129"/>
      <c r="DD440" s="129"/>
      <c r="DE440" s="129"/>
      <c r="DF440" s="129"/>
      <c r="DG440" s="129"/>
      <c r="DH440" s="129"/>
      <c r="DI440" s="129"/>
      <c r="DJ440" s="129"/>
      <c r="DK440" s="129"/>
      <c r="DL440" s="129"/>
      <c r="DM440" s="129"/>
      <c r="DN440" s="129"/>
      <c r="DO440" s="129"/>
      <c r="DP440" s="129"/>
      <c r="DQ440" s="129"/>
      <c r="DR440" s="129"/>
      <c r="DS440" s="129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29"/>
      <c r="ED440" s="129"/>
      <c r="EE440" s="129"/>
      <c r="EF440" s="129"/>
      <c r="EG440" s="129"/>
      <c r="EH440" s="129"/>
      <c r="EI440" s="129"/>
      <c r="EJ440" s="129"/>
      <c r="EK440" s="129"/>
      <c r="EL440" s="129"/>
      <c r="EM440" s="129"/>
      <c r="EN440" s="129"/>
      <c r="EO440" s="129"/>
      <c r="EP440" s="129"/>
      <c r="EQ440" s="129"/>
      <c r="ER440" s="129"/>
      <c r="ES440" s="129"/>
      <c r="ET440" s="129"/>
      <c r="EU440" s="129"/>
      <c r="EV440" s="129"/>
      <c r="EW440" s="129"/>
      <c r="EX440" s="129"/>
      <c r="EY440" s="129"/>
      <c r="EZ440" s="129"/>
      <c r="FA440" s="129"/>
      <c r="FB440" s="129"/>
      <c r="FC440" s="129"/>
      <c r="FD440" s="129"/>
      <c r="FE440" s="129"/>
    </row>
    <row r="441" spans="1:161" ht="13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29"/>
      <c r="BY441" s="129"/>
      <c r="BZ441" s="129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29"/>
      <c r="CO441" s="129"/>
      <c r="CP441" s="129"/>
      <c r="CQ441" s="129"/>
      <c r="CR441" s="129"/>
      <c r="CS441" s="129"/>
      <c r="CT441" s="129"/>
      <c r="CU441" s="129"/>
      <c r="CV441" s="129"/>
      <c r="CW441" s="129"/>
      <c r="CX441" s="129"/>
      <c r="CY441" s="129"/>
      <c r="CZ441" s="129"/>
      <c r="DA441" s="129"/>
      <c r="DB441" s="129"/>
      <c r="DC441" s="129"/>
      <c r="DD441" s="129"/>
      <c r="DE441" s="129"/>
      <c r="DF441" s="129"/>
      <c r="DG441" s="129"/>
      <c r="DH441" s="129"/>
      <c r="DI441" s="129"/>
      <c r="DJ441" s="129"/>
      <c r="DK441" s="129"/>
      <c r="DL441" s="129"/>
      <c r="DM441" s="129"/>
      <c r="DN441" s="129"/>
      <c r="DO441" s="129"/>
      <c r="DP441" s="129"/>
      <c r="DQ441" s="129"/>
      <c r="DR441" s="129"/>
      <c r="DS441" s="129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29"/>
      <c r="ED441" s="129"/>
      <c r="EE441" s="129"/>
      <c r="EF441" s="129"/>
      <c r="EG441" s="129"/>
      <c r="EH441" s="129"/>
      <c r="EI441" s="129"/>
      <c r="EJ441" s="129"/>
      <c r="EK441" s="129"/>
      <c r="EL441" s="129"/>
      <c r="EM441" s="129"/>
      <c r="EN441" s="129"/>
      <c r="EO441" s="129"/>
      <c r="EP441" s="129"/>
      <c r="EQ441" s="129"/>
      <c r="ER441" s="129"/>
      <c r="ES441" s="129"/>
      <c r="ET441" s="129"/>
      <c r="EU441" s="129"/>
      <c r="EV441" s="129"/>
      <c r="EW441" s="129"/>
      <c r="EX441" s="129"/>
      <c r="EY441" s="129"/>
      <c r="EZ441" s="129"/>
      <c r="FA441" s="129"/>
      <c r="FB441" s="129"/>
      <c r="FC441" s="129"/>
      <c r="FD441" s="129"/>
      <c r="FE441" s="129"/>
    </row>
    <row r="442" spans="1:161" ht="13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29"/>
      <c r="BT442" s="129"/>
      <c r="BU442" s="129"/>
      <c r="BV442" s="129"/>
      <c r="BW442" s="129"/>
      <c r="BX442" s="129"/>
      <c r="BY442" s="129"/>
      <c r="BZ442" s="129"/>
      <c r="CA442" s="129"/>
      <c r="CB442" s="129"/>
      <c r="CC442" s="129"/>
      <c r="CD442" s="129"/>
      <c r="CE442" s="129"/>
      <c r="CF442" s="129"/>
      <c r="CG442" s="129"/>
      <c r="CH442" s="129"/>
      <c r="CI442" s="129"/>
      <c r="CJ442" s="129"/>
      <c r="CK442" s="129"/>
      <c r="CL442" s="129"/>
      <c r="CM442" s="129"/>
      <c r="CN442" s="129"/>
      <c r="CO442" s="129"/>
      <c r="CP442" s="129"/>
      <c r="CQ442" s="129"/>
      <c r="CR442" s="129"/>
      <c r="CS442" s="129"/>
      <c r="CT442" s="129"/>
      <c r="CU442" s="129"/>
      <c r="CV442" s="129"/>
      <c r="CW442" s="129"/>
      <c r="CX442" s="129"/>
      <c r="CY442" s="129"/>
      <c r="CZ442" s="129"/>
      <c r="DA442" s="129"/>
      <c r="DB442" s="129"/>
      <c r="DC442" s="129"/>
      <c r="DD442" s="129"/>
      <c r="DE442" s="129"/>
      <c r="DF442" s="129"/>
      <c r="DG442" s="129"/>
      <c r="DH442" s="129"/>
      <c r="DI442" s="129"/>
      <c r="DJ442" s="129"/>
      <c r="DK442" s="129"/>
      <c r="DL442" s="129"/>
      <c r="DM442" s="129"/>
      <c r="DN442" s="129"/>
      <c r="DO442" s="129"/>
      <c r="DP442" s="129"/>
      <c r="DQ442" s="129"/>
      <c r="DR442" s="129"/>
      <c r="DS442" s="129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29"/>
      <c r="ED442" s="129"/>
      <c r="EE442" s="129"/>
      <c r="EF442" s="129"/>
      <c r="EG442" s="129"/>
      <c r="EH442" s="129"/>
      <c r="EI442" s="129"/>
      <c r="EJ442" s="129"/>
      <c r="EK442" s="129"/>
      <c r="EL442" s="129"/>
      <c r="EM442" s="129"/>
      <c r="EN442" s="129"/>
      <c r="EO442" s="129"/>
      <c r="EP442" s="129"/>
      <c r="EQ442" s="129"/>
      <c r="ER442" s="129"/>
      <c r="ES442" s="129"/>
      <c r="ET442" s="129"/>
      <c r="EU442" s="129"/>
      <c r="EV442" s="129"/>
      <c r="EW442" s="129"/>
      <c r="EX442" s="129"/>
      <c r="EY442" s="129"/>
      <c r="EZ442" s="129"/>
      <c r="FA442" s="129"/>
      <c r="FB442" s="129"/>
      <c r="FC442" s="129"/>
      <c r="FD442" s="129"/>
      <c r="FE442" s="129"/>
    </row>
    <row r="443" spans="1:161" ht="13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29"/>
      <c r="BY443" s="129"/>
      <c r="BZ443" s="129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29"/>
      <c r="CO443" s="129"/>
      <c r="CP443" s="129"/>
      <c r="CQ443" s="129"/>
      <c r="CR443" s="129"/>
      <c r="CS443" s="129"/>
      <c r="CT443" s="129"/>
      <c r="CU443" s="129"/>
      <c r="CV443" s="129"/>
      <c r="CW443" s="129"/>
      <c r="CX443" s="129"/>
      <c r="CY443" s="129"/>
      <c r="CZ443" s="129"/>
      <c r="DA443" s="129"/>
      <c r="DB443" s="129"/>
      <c r="DC443" s="129"/>
      <c r="DD443" s="129"/>
      <c r="DE443" s="129"/>
      <c r="DF443" s="129"/>
      <c r="DG443" s="129"/>
      <c r="DH443" s="129"/>
      <c r="DI443" s="129"/>
      <c r="DJ443" s="129"/>
      <c r="DK443" s="129"/>
      <c r="DL443" s="129"/>
      <c r="DM443" s="129"/>
      <c r="DN443" s="129"/>
      <c r="DO443" s="129"/>
      <c r="DP443" s="129"/>
      <c r="DQ443" s="129"/>
      <c r="DR443" s="129"/>
      <c r="DS443" s="129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29"/>
      <c r="ED443" s="129"/>
      <c r="EE443" s="129"/>
      <c r="EF443" s="129"/>
      <c r="EG443" s="129"/>
      <c r="EH443" s="129"/>
      <c r="EI443" s="129"/>
      <c r="EJ443" s="129"/>
      <c r="EK443" s="129"/>
      <c r="EL443" s="129"/>
      <c r="EM443" s="129"/>
      <c r="EN443" s="129"/>
      <c r="EO443" s="129"/>
      <c r="EP443" s="129"/>
      <c r="EQ443" s="129"/>
      <c r="ER443" s="129"/>
      <c r="ES443" s="129"/>
      <c r="ET443" s="129"/>
      <c r="EU443" s="129"/>
      <c r="EV443" s="129"/>
      <c r="EW443" s="129"/>
      <c r="EX443" s="129"/>
      <c r="EY443" s="129"/>
      <c r="EZ443" s="129"/>
      <c r="FA443" s="129"/>
      <c r="FB443" s="129"/>
      <c r="FC443" s="129"/>
      <c r="FD443" s="129"/>
      <c r="FE443" s="129"/>
    </row>
    <row r="444" spans="1:161" ht="13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29"/>
      <c r="BY444" s="129"/>
      <c r="BZ444" s="129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29"/>
      <c r="CO444" s="129"/>
      <c r="CP444" s="129"/>
      <c r="CQ444" s="129"/>
      <c r="CR444" s="129"/>
      <c r="CS444" s="129"/>
      <c r="CT444" s="129"/>
      <c r="CU444" s="129"/>
      <c r="CV444" s="129"/>
      <c r="CW444" s="129"/>
      <c r="CX444" s="129"/>
      <c r="CY444" s="129"/>
      <c r="CZ444" s="129"/>
      <c r="DA444" s="129"/>
      <c r="DB444" s="129"/>
      <c r="DC444" s="129"/>
      <c r="DD444" s="129"/>
      <c r="DE444" s="129"/>
      <c r="DF444" s="129"/>
      <c r="DG444" s="129"/>
      <c r="DH444" s="129"/>
      <c r="DI444" s="129"/>
      <c r="DJ444" s="129"/>
      <c r="DK444" s="129"/>
      <c r="DL444" s="129"/>
      <c r="DM444" s="129"/>
      <c r="DN444" s="129"/>
      <c r="DO444" s="129"/>
      <c r="DP444" s="129"/>
      <c r="DQ444" s="129"/>
      <c r="DR444" s="129"/>
      <c r="DS444" s="129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29"/>
      <c r="ED444" s="129"/>
      <c r="EE444" s="129"/>
      <c r="EF444" s="129"/>
      <c r="EG444" s="129"/>
      <c r="EH444" s="129"/>
      <c r="EI444" s="129"/>
      <c r="EJ444" s="129"/>
      <c r="EK444" s="129"/>
      <c r="EL444" s="129"/>
      <c r="EM444" s="129"/>
      <c r="EN444" s="129"/>
      <c r="EO444" s="129"/>
      <c r="EP444" s="129"/>
      <c r="EQ444" s="129"/>
      <c r="ER444" s="129"/>
      <c r="ES444" s="129"/>
      <c r="ET444" s="129"/>
      <c r="EU444" s="129"/>
      <c r="EV444" s="129"/>
      <c r="EW444" s="129"/>
      <c r="EX444" s="129"/>
      <c r="EY444" s="129"/>
      <c r="EZ444" s="129"/>
      <c r="FA444" s="129"/>
      <c r="FB444" s="129"/>
      <c r="FC444" s="129"/>
      <c r="FD444" s="129"/>
      <c r="FE444" s="129"/>
    </row>
    <row r="445" spans="1:161" ht="13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29"/>
      <c r="BY445" s="129"/>
      <c r="BZ445" s="129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29"/>
      <c r="CO445" s="129"/>
      <c r="CP445" s="129"/>
      <c r="CQ445" s="129"/>
      <c r="CR445" s="129"/>
      <c r="CS445" s="129"/>
      <c r="CT445" s="129"/>
      <c r="CU445" s="129"/>
      <c r="CV445" s="129"/>
      <c r="CW445" s="129"/>
      <c r="CX445" s="129"/>
      <c r="CY445" s="129"/>
      <c r="CZ445" s="129"/>
      <c r="DA445" s="129"/>
      <c r="DB445" s="129"/>
      <c r="DC445" s="129"/>
      <c r="DD445" s="129"/>
      <c r="DE445" s="129"/>
      <c r="DF445" s="129"/>
      <c r="DG445" s="129"/>
      <c r="DH445" s="129"/>
      <c r="DI445" s="129"/>
      <c r="DJ445" s="129"/>
      <c r="DK445" s="129"/>
      <c r="DL445" s="129"/>
      <c r="DM445" s="129"/>
      <c r="DN445" s="129"/>
      <c r="DO445" s="129"/>
      <c r="DP445" s="129"/>
      <c r="DQ445" s="129"/>
      <c r="DR445" s="129"/>
      <c r="DS445" s="129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29"/>
      <c r="ED445" s="129"/>
      <c r="EE445" s="129"/>
      <c r="EF445" s="129"/>
      <c r="EG445" s="129"/>
      <c r="EH445" s="129"/>
      <c r="EI445" s="129"/>
      <c r="EJ445" s="129"/>
      <c r="EK445" s="129"/>
      <c r="EL445" s="129"/>
      <c r="EM445" s="129"/>
      <c r="EN445" s="129"/>
      <c r="EO445" s="129"/>
      <c r="EP445" s="129"/>
      <c r="EQ445" s="129"/>
      <c r="ER445" s="129"/>
      <c r="ES445" s="129"/>
      <c r="ET445" s="129"/>
      <c r="EU445" s="129"/>
      <c r="EV445" s="129"/>
      <c r="EW445" s="129"/>
      <c r="EX445" s="129"/>
      <c r="EY445" s="129"/>
      <c r="EZ445" s="129"/>
      <c r="FA445" s="129"/>
      <c r="FB445" s="129"/>
      <c r="FC445" s="129"/>
      <c r="FD445" s="129"/>
      <c r="FE445" s="129"/>
    </row>
    <row r="446" spans="1:161" ht="13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29"/>
      <c r="BY446" s="129"/>
      <c r="BZ446" s="129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29"/>
      <c r="CO446" s="129"/>
      <c r="CP446" s="129"/>
      <c r="CQ446" s="129"/>
      <c r="CR446" s="129"/>
      <c r="CS446" s="129"/>
      <c r="CT446" s="129"/>
      <c r="CU446" s="129"/>
      <c r="CV446" s="129"/>
      <c r="CW446" s="129"/>
      <c r="CX446" s="129"/>
      <c r="CY446" s="129"/>
      <c r="CZ446" s="129"/>
      <c r="DA446" s="129"/>
      <c r="DB446" s="129"/>
      <c r="DC446" s="129"/>
      <c r="DD446" s="129"/>
      <c r="DE446" s="129"/>
      <c r="DF446" s="129"/>
      <c r="DG446" s="129"/>
      <c r="DH446" s="129"/>
      <c r="DI446" s="129"/>
      <c r="DJ446" s="129"/>
      <c r="DK446" s="129"/>
      <c r="DL446" s="129"/>
      <c r="DM446" s="129"/>
      <c r="DN446" s="129"/>
      <c r="DO446" s="129"/>
      <c r="DP446" s="129"/>
      <c r="DQ446" s="129"/>
      <c r="DR446" s="129"/>
      <c r="DS446" s="129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29"/>
      <c r="ED446" s="129"/>
      <c r="EE446" s="129"/>
      <c r="EF446" s="129"/>
      <c r="EG446" s="129"/>
      <c r="EH446" s="129"/>
      <c r="EI446" s="129"/>
      <c r="EJ446" s="129"/>
      <c r="EK446" s="129"/>
      <c r="EL446" s="129"/>
      <c r="EM446" s="129"/>
      <c r="EN446" s="129"/>
      <c r="EO446" s="129"/>
      <c r="EP446" s="129"/>
      <c r="EQ446" s="129"/>
      <c r="ER446" s="129"/>
      <c r="ES446" s="129"/>
      <c r="ET446" s="129"/>
      <c r="EU446" s="129"/>
      <c r="EV446" s="129"/>
      <c r="EW446" s="129"/>
      <c r="EX446" s="129"/>
      <c r="EY446" s="129"/>
      <c r="EZ446" s="129"/>
      <c r="FA446" s="129"/>
      <c r="FB446" s="129"/>
      <c r="FC446" s="129"/>
      <c r="FD446" s="129"/>
      <c r="FE446" s="129"/>
    </row>
    <row r="447" spans="1:161" ht="13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29"/>
      <c r="BY447" s="129"/>
      <c r="BZ447" s="129"/>
      <c r="CA447" s="129"/>
      <c r="CB447" s="129"/>
      <c r="CC447" s="129"/>
      <c r="CD447" s="129"/>
      <c r="CE447" s="129"/>
      <c r="CF447" s="129"/>
      <c r="CG447" s="129"/>
      <c r="CH447" s="129"/>
      <c r="CI447" s="129"/>
      <c r="CJ447" s="129"/>
      <c r="CK447" s="129"/>
      <c r="CL447" s="129"/>
      <c r="CM447" s="129"/>
      <c r="CN447" s="129"/>
      <c r="CO447" s="129"/>
      <c r="CP447" s="129"/>
      <c r="CQ447" s="129"/>
      <c r="CR447" s="129"/>
      <c r="CS447" s="129"/>
      <c r="CT447" s="129"/>
      <c r="CU447" s="129"/>
      <c r="CV447" s="129"/>
      <c r="CW447" s="129"/>
      <c r="CX447" s="129"/>
      <c r="CY447" s="129"/>
      <c r="CZ447" s="129"/>
      <c r="DA447" s="129"/>
      <c r="DB447" s="129"/>
      <c r="DC447" s="129"/>
      <c r="DD447" s="129"/>
      <c r="DE447" s="129"/>
      <c r="DF447" s="129"/>
      <c r="DG447" s="129"/>
      <c r="DH447" s="129"/>
      <c r="DI447" s="129"/>
      <c r="DJ447" s="129"/>
      <c r="DK447" s="129"/>
      <c r="DL447" s="129"/>
      <c r="DM447" s="129"/>
      <c r="DN447" s="129"/>
      <c r="DO447" s="129"/>
      <c r="DP447" s="129"/>
      <c r="DQ447" s="129"/>
      <c r="DR447" s="129"/>
      <c r="DS447" s="129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29"/>
      <c r="ED447" s="129"/>
      <c r="EE447" s="129"/>
      <c r="EF447" s="129"/>
      <c r="EG447" s="129"/>
      <c r="EH447" s="129"/>
      <c r="EI447" s="129"/>
      <c r="EJ447" s="129"/>
      <c r="EK447" s="129"/>
      <c r="EL447" s="129"/>
      <c r="EM447" s="129"/>
      <c r="EN447" s="129"/>
      <c r="EO447" s="129"/>
      <c r="EP447" s="129"/>
      <c r="EQ447" s="129"/>
      <c r="ER447" s="129"/>
      <c r="ES447" s="129"/>
      <c r="ET447" s="129"/>
      <c r="EU447" s="129"/>
      <c r="EV447" s="129"/>
      <c r="EW447" s="129"/>
      <c r="EX447" s="129"/>
      <c r="EY447" s="129"/>
      <c r="EZ447" s="129"/>
      <c r="FA447" s="129"/>
      <c r="FB447" s="129"/>
      <c r="FC447" s="129"/>
      <c r="FD447" s="129"/>
      <c r="FE447" s="129"/>
    </row>
    <row r="448" spans="1:161" ht="13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29"/>
      <c r="BY448" s="129"/>
      <c r="BZ448" s="129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/>
      <c r="CN448" s="129"/>
      <c r="CO448" s="129"/>
      <c r="CP448" s="129"/>
      <c r="CQ448" s="129"/>
      <c r="CR448" s="129"/>
      <c r="CS448" s="129"/>
      <c r="CT448" s="129"/>
      <c r="CU448" s="129"/>
      <c r="CV448" s="129"/>
      <c r="CW448" s="129"/>
      <c r="CX448" s="129"/>
      <c r="CY448" s="129"/>
      <c r="CZ448" s="129"/>
      <c r="DA448" s="129"/>
      <c r="DB448" s="129"/>
      <c r="DC448" s="129"/>
      <c r="DD448" s="129"/>
      <c r="DE448" s="129"/>
      <c r="DF448" s="129"/>
      <c r="DG448" s="129"/>
      <c r="DH448" s="129"/>
      <c r="DI448" s="129"/>
      <c r="DJ448" s="129"/>
      <c r="DK448" s="129"/>
      <c r="DL448" s="129"/>
      <c r="DM448" s="129"/>
      <c r="DN448" s="129"/>
      <c r="DO448" s="129"/>
      <c r="DP448" s="129"/>
      <c r="DQ448" s="129"/>
      <c r="DR448" s="129"/>
      <c r="DS448" s="129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29"/>
      <c r="ED448" s="129"/>
      <c r="EE448" s="129"/>
      <c r="EF448" s="129"/>
      <c r="EG448" s="129"/>
      <c r="EH448" s="129"/>
      <c r="EI448" s="129"/>
      <c r="EJ448" s="129"/>
      <c r="EK448" s="129"/>
      <c r="EL448" s="129"/>
      <c r="EM448" s="129"/>
      <c r="EN448" s="129"/>
      <c r="EO448" s="129"/>
      <c r="EP448" s="129"/>
      <c r="EQ448" s="129"/>
      <c r="ER448" s="129"/>
      <c r="ES448" s="129"/>
      <c r="ET448" s="129"/>
      <c r="EU448" s="129"/>
      <c r="EV448" s="129"/>
      <c r="EW448" s="129"/>
      <c r="EX448" s="129"/>
      <c r="EY448" s="129"/>
      <c r="EZ448" s="129"/>
      <c r="FA448" s="129"/>
      <c r="FB448" s="129"/>
      <c r="FC448" s="129"/>
      <c r="FD448" s="129"/>
      <c r="FE448" s="129"/>
    </row>
    <row r="449" spans="1:161" ht="13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29"/>
      <c r="BY449" s="129"/>
      <c r="BZ449" s="129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29"/>
      <c r="CO449" s="129"/>
      <c r="CP449" s="129"/>
      <c r="CQ449" s="129"/>
      <c r="CR449" s="129"/>
      <c r="CS449" s="129"/>
      <c r="CT449" s="129"/>
      <c r="CU449" s="129"/>
      <c r="CV449" s="129"/>
      <c r="CW449" s="129"/>
      <c r="CX449" s="129"/>
      <c r="CY449" s="129"/>
      <c r="CZ449" s="129"/>
      <c r="DA449" s="129"/>
      <c r="DB449" s="129"/>
      <c r="DC449" s="129"/>
      <c r="DD449" s="129"/>
      <c r="DE449" s="129"/>
      <c r="DF449" s="129"/>
      <c r="DG449" s="129"/>
      <c r="DH449" s="129"/>
      <c r="DI449" s="129"/>
      <c r="DJ449" s="129"/>
      <c r="DK449" s="129"/>
      <c r="DL449" s="129"/>
      <c r="DM449" s="129"/>
      <c r="DN449" s="129"/>
      <c r="DO449" s="129"/>
      <c r="DP449" s="129"/>
      <c r="DQ449" s="129"/>
      <c r="DR449" s="129"/>
      <c r="DS449" s="129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29"/>
      <c r="ED449" s="129"/>
      <c r="EE449" s="129"/>
      <c r="EF449" s="129"/>
      <c r="EG449" s="129"/>
      <c r="EH449" s="129"/>
      <c r="EI449" s="129"/>
      <c r="EJ449" s="129"/>
      <c r="EK449" s="129"/>
      <c r="EL449" s="129"/>
      <c r="EM449" s="129"/>
      <c r="EN449" s="129"/>
      <c r="EO449" s="129"/>
      <c r="EP449" s="129"/>
      <c r="EQ449" s="129"/>
      <c r="ER449" s="129"/>
      <c r="ES449" s="129"/>
      <c r="ET449" s="129"/>
      <c r="EU449" s="129"/>
      <c r="EV449" s="129"/>
      <c r="EW449" s="129"/>
      <c r="EX449" s="129"/>
      <c r="EY449" s="129"/>
      <c r="EZ449" s="129"/>
      <c r="FA449" s="129"/>
      <c r="FB449" s="129"/>
      <c r="FC449" s="129"/>
      <c r="FD449" s="129"/>
      <c r="FE449" s="129"/>
    </row>
    <row r="450" spans="1:161" ht="13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29"/>
      <c r="BY450" s="129"/>
      <c r="BZ450" s="129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29"/>
      <c r="CO450" s="129"/>
      <c r="CP450" s="129"/>
      <c r="CQ450" s="129"/>
      <c r="CR450" s="129"/>
      <c r="CS450" s="129"/>
      <c r="CT450" s="129"/>
      <c r="CU450" s="129"/>
      <c r="CV450" s="129"/>
      <c r="CW450" s="129"/>
      <c r="CX450" s="129"/>
      <c r="CY450" s="129"/>
      <c r="CZ450" s="129"/>
      <c r="DA450" s="129"/>
      <c r="DB450" s="129"/>
      <c r="DC450" s="129"/>
      <c r="DD450" s="129"/>
      <c r="DE450" s="129"/>
      <c r="DF450" s="129"/>
      <c r="DG450" s="129"/>
      <c r="DH450" s="129"/>
      <c r="DI450" s="129"/>
      <c r="DJ450" s="129"/>
      <c r="DK450" s="129"/>
      <c r="DL450" s="129"/>
      <c r="DM450" s="129"/>
      <c r="DN450" s="129"/>
      <c r="DO450" s="129"/>
      <c r="DP450" s="129"/>
      <c r="DQ450" s="129"/>
      <c r="DR450" s="129"/>
      <c r="DS450" s="129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29"/>
      <c r="ED450" s="129"/>
      <c r="EE450" s="129"/>
      <c r="EF450" s="129"/>
      <c r="EG450" s="129"/>
      <c r="EH450" s="129"/>
      <c r="EI450" s="129"/>
      <c r="EJ450" s="129"/>
      <c r="EK450" s="129"/>
      <c r="EL450" s="129"/>
      <c r="EM450" s="129"/>
      <c r="EN450" s="129"/>
      <c r="EO450" s="129"/>
      <c r="EP450" s="129"/>
      <c r="EQ450" s="129"/>
      <c r="ER450" s="129"/>
      <c r="ES450" s="129"/>
      <c r="ET450" s="129"/>
      <c r="EU450" s="129"/>
      <c r="EV450" s="129"/>
      <c r="EW450" s="129"/>
      <c r="EX450" s="129"/>
      <c r="EY450" s="129"/>
      <c r="EZ450" s="129"/>
      <c r="FA450" s="129"/>
      <c r="FB450" s="129"/>
      <c r="FC450" s="129"/>
      <c r="FD450" s="129"/>
      <c r="FE450" s="129"/>
    </row>
    <row r="451" spans="1:161" ht="13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29"/>
      <c r="BY451" s="129"/>
      <c r="BZ451" s="129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29"/>
      <c r="CO451" s="129"/>
      <c r="CP451" s="129"/>
      <c r="CQ451" s="129"/>
      <c r="CR451" s="129"/>
      <c r="CS451" s="129"/>
      <c r="CT451" s="129"/>
      <c r="CU451" s="129"/>
      <c r="CV451" s="129"/>
      <c r="CW451" s="129"/>
      <c r="CX451" s="129"/>
      <c r="CY451" s="129"/>
      <c r="CZ451" s="129"/>
      <c r="DA451" s="129"/>
      <c r="DB451" s="129"/>
      <c r="DC451" s="129"/>
      <c r="DD451" s="129"/>
      <c r="DE451" s="129"/>
      <c r="DF451" s="129"/>
      <c r="DG451" s="129"/>
      <c r="DH451" s="129"/>
      <c r="DI451" s="129"/>
      <c r="DJ451" s="129"/>
      <c r="DK451" s="129"/>
      <c r="DL451" s="129"/>
      <c r="DM451" s="129"/>
      <c r="DN451" s="129"/>
      <c r="DO451" s="129"/>
      <c r="DP451" s="129"/>
      <c r="DQ451" s="129"/>
      <c r="DR451" s="129"/>
      <c r="DS451" s="129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29"/>
      <c r="ED451" s="129"/>
      <c r="EE451" s="129"/>
      <c r="EF451" s="129"/>
      <c r="EG451" s="129"/>
      <c r="EH451" s="129"/>
      <c r="EI451" s="129"/>
      <c r="EJ451" s="129"/>
      <c r="EK451" s="129"/>
      <c r="EL451" s="129"/>
      <c r="EM451" s="129"/>
      <c r="EN451" s="129"/>
      <c r="EO451" s="129"/>
      <c r="EP451" s="129"/>
      <c r="EQ451" s="129"/>
      <c r="ER451" s="129"/>
      <c r="ES451" s="129"/>
      <c r="ET451" s="129"/>
      <c r="EU451" s="129"/>
      <c r="EV451" s="129"/>
      <c r="EW451" s="129"/>
      <c r="EX451" s="129"/>
      <c r="EY451" s="129"/>
      <c r="EZ451" s="129"/>
      <c r="FA451" s="129"/>
      <c r="FB451" s="129"/>
      <c r="FC451" s="129"/>
      <c r="FD451" s="129"/>
      <c r="FE451" s="129"/>
    </row>
    <row r="452" spans="1:161" ht="13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29"/>
      <c r="BY452" s="129"/>
      <c r="BZ452" s="129"/>
      <c r="CA452" s="129"/>
      <c r="CB452" s="129"/>
      <c r="CC452" s="129"/>
      <c r="CD452" s="129"/>
      <c r="CE452" s="129"/>
      <c r="CF452" s="129"/>
      <c r="CG452" s="129"/>
      <c r="CH452" s="129"/>
      <c r="CI452" s="129"/>
      <c r="CJ452" s="129"/>
      <c r="CK452" s="129"/>
      <c r="CL452" s="129"/>
      <c r="CM452" s="129"/>
      <c r="CN452" s="129"/>
      <c r="CO452" s="129"/>
      <c r="CP452" s="129"/>
      <c r="CQ452" s="129"/>
      <c r="CR452" s="129"/>
      <c r="CS452" s="129"/>
      <c r="CT452" s="129"/>
      <c r="CU452" s="129"/>
      <c r="CV452" s="129"/>
      <c r="CW452" s="129"/>
      <c r="CX452" s="129"/>
      <c r="CY452" s="129"/>
      <c r="CZ452" s="129"/>
      <c r="DA452" s="129"/>
      <c r="DB452" s="129"/>
      <c r="DC452" s="129"/>
      <c r="DD452" s="129"/>
      <c r="DE452" s="129"/>
      <c r="DF452" s="129"/>
      <c r="DG452" s="129"/>
      <c r="DH452" s="129"/>
      <c r="DI452" s="129"/>
      <c r="DJ452" s="129"/>
      <c r="DK452" s="129"/>
      <c r="DL452" s="129"/>
      <c r="DM452" s="129"/>
      <c r="DN452" s="129"/>
      <c r="DO452" s="129"/>
      <c r="DP452" s="129"/>
      <c r="DQ452" s="129"/>
      <c r="DR452" s="129"/>
      <c r="DS452" s="129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29"/>
      <c r="ED452" s="129"/>
      <c r="EE452" s="129"/>
      <c r="EF452" s="129"/>
      <c r="EG452" s="129"/>
      <c r="EH452" s="129"/>
      <c r="EI452" s="129"/>
      <c r="EJ452" s="129"/>
      <c r="EK452" s="129"/>
      <c r="EL452" s="129"/>
      <c r="EM452" s="129"/>
      <c r="EN452" s="129"/>
      <c r="EO452" s="129"/>
      <c r="EP452" s="129"/>
      <c r="EQ452" s="129"/>
      <c r="ER452" s="129"/>
      <c r="ES452" s="129"/>
      <c r="ET452" s="129"/>
      <c r="EU452" s="129"/>
      <c r="EV452" s="129"/>
      <c r="EW452" s="129"/>
      <c r="EX452" s="129"/>
      <c r="EY452" s="129"/>
      <c r="EZ452" s="129"/>
      <c r="FA452" s="129"/>
      <c r="FB452" s="129"/>
      <c r="FC452" s="129"/>
      <c r="FD452" s="129"/>
      <c r="FE452" s="129"/>
    </row>
    <row r="453" spans="1:161" ht="13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  <c r="BQ453" s="129"/>
      <c r="BR453" s="129"/>
      <c r="BS453" s="129"/>
      <c r="BT453" s="129"/>
      <c r="BU453" s="129"/>
      <c r="BV453" s="129"/>
      <c r="BW453" s="129"/>
      <c r="BX453" s="129"/>
      <c r="BY453" s="129"/>
      <c r="BZ453" s="129"/>
      <c r="CA453" s="129"/>
      <c r="CB453" s="129"/>
      <c r="CC453" s="129"/>
      <c r="CD453" s="129"/>
      <c r="CE453" s="129"/>
      <c r="CF453" s="129"/>
      <c r="CG453" s="129"/>
      <c r="CH453" s="129"/>
      <c r="CI453" s="129"/>
      <c r="CJ453" s="129"/>
      <c r="CK453" s="129"/>
      <c r="CL453" s="129"/>
      <c r="CM453" s="129"/>
      <c r="CN453" s="129"/>
      <c r="CO453" s="129"/>
      <c r="CP453" s="129"/>
      <c r="CQ453" s="129"/>
      <c r="CR453" s="129"/>
      <c r="CS453" s="129"/>
      <c r="CT453" s="129"/>
      <c r="CU453" s="129"/>
      <c r="CV453" s="129"/>
      <c r="CW453" s="129"/>
      <c r="CX453" s="129"/>
      <c r="CY453" s="129"/>
      <c r="CZ453" s="129"/>
      <c r="DA453" s="129"/>
      <c r="DB453" s="129"/>
      <c r="DC453" s="129"/>
      <c r="DD453" s="129"/>
      <c r="DE453" s="129"/>
      <c r="DF453" s="129"/>
      <c r="DG453" s="129"/>
      <c r="DH453" s="129"/>
      <c r="DI453" s="129"/>
      <c r="DJ453" s="129"/>
      <c r="DK453" s="129"/>
      <c r="DL453" s="129"/>
      <c r="DM453" s="129"/>
      <c r="DN453" s="129"/>
      <c r="DO453" s="129"/>
      <c r="DP453" s="129"/>
      <c r="DQ453" s="129"/>
      <c r="DR453" s="129"/>
      <c r="DS453" s="129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29"/>
      <c r="ED453" s="129"/>
      <c r="EE453" s="129"/>
      <c r="EF453" s="129"/>
      <c r="EG453" s="129"/>
      <c r="EH453" s="129"/>
      <c r="EI453" s="129"/>
      <c r="EJ453" s="129"/>
      <c r="EK453" s="129"/>
      <c r="EL453" s="129"/>
      <c r="EM453" s="129"/>
      <c r="EN453" s="129"/>
      <c r="EO453" s="129"/>
      <c r="EP453" s="129"/>
      <c r="EQ453" s="129"/>
      <c r="ER453" s="129"/>
      <c r="ES453" s="129"/>
      <c r="ET453" s="129"/>
      <c r="EU453" s="129"/>
      <c r="EV453" s="129"/>
      <c r="EW453" s="129"/>
      <c r="EX453" s="129"/>
      <c r="EY453" s="129"/>
      <c r="EZ453" s="129"/>
      <c r="FA453" s="129"/>
      <c r="FB453" s="129"/>
      <c r="FC453" s="129"/>
      <c r="FD453" s="129"/>
      <c r="FE453" s="129"/>
    </row>
    <row r="454" spans="1:161" ht="13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29"/>
      <c r="BY454" s="129"/>
      <c r="BZ454" s="129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29"/>
      <c r="CO454" s="129"/>
      <c r="CP454" s="129"/>
      <c r="CQ454" s="129"/>
      <c r="CR454" s="129"/>
      <c r="CS454" s="129"/>
      <c r="CT454" s="129"/>
      <c r="CU454" s="129"/>
      <c r="CV454" s="129"/>
      <c r="CW454" s="129"/>
      <c r="CX454" s="129"/>
      <c r="CY454" s="129"/>
      <c r="CZ454" s="129"/>
      <c r="DA454" s="129"/>
      <c r="DB454" s="129"/>
      <c r="DC454" s="129"/>
      <c r="DD454" s="129"/>
      <c r="DE454" s="129"/>
      <c r="DF454" s="129"/>
      <c r="DG454" s="129"/>
      <c r="DH454" s="129"/>
      <c r="DI454" s="129"/>
      <c r="DJ454" s="129"/>
      <c r="DK454" s="129"/>
      <c r="DL454" s="129"/>
      <c r="DM454" s="129"/>
      <c r="DN454" s="129"/>
      <c r="DO454" s="129"/>
      <c r="DP454" s="129"/>
      <c r="DQ454" s="129"/>
      <c r="DR454" s="129"/>
      <c r="DS454" s="129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29"/>
      <c r="ED454" s="129"/>
      <c r="EE454" s="129"/>
      <c r="EF454" s="129"/>
      <c r="EG454" s="129"/>
      <c r="EH454" s="129"/>
      <c r="EI454" s="129"/>
      <c r="EJ454" s="129"/>
      <c r="EK454" s="129"/>
      <c r="EL454" s="129"/>
      <c r="EM454" s="129"/>
      <c r="EN454" s="129"/>
      <c r="EO454" s="129"/>
      <c r="EP454" s="129"/>
      <c r="EQ454" s="129"/>
      <c r="ER454" s="129"/>
      <c r="ES454" s="129"/>
      <c r="ET454" s="129"/>
      <c r="EU454" s="129"/>
      <c r="EV454" s="129"/>
      <c r="EW454" s="129"/>
      <c r="EX454" s="129"/>
      <c r="EY454" s="129"/>
      <c r="EZ454" s="129"/>
      <c r="FA454" s="129"/>
      <c r="FB454" s="129"/>
      <c r="FC454" s="129"/>
      <c r="FD454" s="129"/>
      <c r="FE454" s="129"/>
    </row>
    <row r="455" spans="1:161" ht="13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  <c r="BP455" s="129"/>
      <c r="BQ455" s="129"/>
      <c r="BR455" s="129"/>
      <c r="BS455" s="129"/>
      <c r="BT455" s="129"/>
      <c r="BU455" s="129"/>
      <c r="BV455" s="129"/>
      <c r="BW455" s="129"/>
      <c r="BX455" s="129"/>
      <c r="BY455" s="129"/>
      <c r="BZ455" s="129"/>
      <c r="CA455" s="129"/>
      <c r="CB455" s="129"/>
      <c r="CC455" s="129"/>
      <c r="CD455" s="129"/>
      <c r="CE455" s="129"/>
      <c r="CF455" s="129"/>
      <c r="CG455" s="129"/>
      <c r="CH455" s="129"/>
      <c r="CI455" s="129"/>
      <c r="CJ455" s="129"/>
      <c r="CK455" s="129"/>
      <c r="CL455" s="129"/>
      <c r="CM455" s="129"/>
      <c r="CN455" s="129"/>
      <c r="CO455" s="129"/>
      <c r="CP455" s="129"/>
      <c r="CQ455" s="129"/>
      <c r="CR455" s="129"/>
      <c r="CS455" s="129"/>
      <c r="CT455" s="129"/>
      <c r="CU455" s="129"/>
      <c r="CV455" s="129"/>
      <c r="CW455" s="129"/>
      <c r="CX455" s="129"/>
      <c r="CY455" s="129"/>
      <c r="CZ455" s="129"/>
      <c r="DA455" s="129"/>
      <c r="DB455" s="129"/>
      <c r="DC455" s="129"/>
      <c r="DD455" s="129"/>
      <c r="DE455" s="129"/>
      <c r="DF455" s="129"/>
      <c r="DG455" s="129"/>
      <c r="DH455" s="129"/>
      <c r="DI455" s="129"/>
      <c r="DJ455" s="129"/>
      <c r="DK455" s="129"/>
      <c r="DL455" s="129"/>
      <c r="DM455" s="129"/>
      <c r="DN455" s="129"/>
      <c r="DO455" s="129"/>
      <c r="DP455" s="129"/>
      <c r="DQ455" s="129"/>
      <c r="DR455" s="129"/>
      <c r="DS455" s="129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29"/>
      <c r="ED455" s="129"/>
      <c r="EE455" s="129"/>
      <c r="EF455" s="129"/>
      <c r="EG455" s="129"/>
      <c r="EH455" s="129"/>
      <c r="EI455" s="129"/>
      <c r="EJ455" s="129"/>
      <c r="EK455" s="129"/>
      <c r="EL455" s="129"/>
      <c r="EM455" s="129"/>
      <c r="EN455" s="129"/>
      <c r="EO455" s="129"/>
      <c r="EP455" s="129"/>
      <c r="EQ455" s="129"/>
      <c r="ER455" s="129"/>
      <c r="ES455" s="129"/>
      <c r="ET455" s="129"/>
      <c r="EU455" s="129"/>
      <c r="EV455" s="129"/>
      <c r="EW455" s="129"/>
      <c r="EX455" s="129"/>
      <c r="EY455" s="129"/>
      <c r="EZ455" s="129"/>
      <c r="FA455" s="129"/>
      <c r="FB455" s="129"/>
      <c r="FC455" s="129"/>
      <c r="FD455" s="129"/>
      <c r="FE455" s="129"/>
    </row>
    <row r="456" spans="1:161" ht="13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29"/>
      <c r="BY456" s="129"/>
      <c r="BZ456" s="129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29"/>
      <c r="CO456" s="129"/>
      <c r="CP456" s="129"/>
      <c r="CQ456" s="129"/>
      <c r="CR456" s="129"/>
      <c r="CS456" s="129"/>
      <c r="CT456" s="129"/>
      <c r="CU456" s="129"/>
      <c r="CV456" s="129"/>
      <c r="CW456" s="129"/>
      <c r="CX456" s="129"/>
      <c r="CY456" s="129"/>
      <c r="CZ456" s="129"/>
      <c r="DA456" s="129"/>
      <c r="DB456" s="129"/>
      <c r="DC456" s="129"/>
      <c r="DD456" s="129"/>
      <c r="DE456" s="129"/>
      <c r="DF456" s="129"/>
      <c r="DG456" s="129"/>
      <c r="DH456" s="129"/>
      <c r="DI456" s="129"/>
      <c r="DJ456" s="129"/>
      <c r="DK456" s="129"/>
      <c r="DL456" s="129"/>
      <c r="DM456" s="129"/>
      <c r="DN456" s="129"/>
      <c r="DO456" s="129"/>
      <c r="DP456" s="129"/>
      <c r="DQ456" s="129"/>
      <c r="DR456" s="129"/>
      <c r="DS456" s="129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29"/>
      <c r="ED456" s="129"/>
      <c r="EE456" s="129"/>
      <c r="EF456" s="129"/>
      <c r="EG456" s="129"/>
      <c r="EH456" s="129"/>
      <c r="EI456" s="129"/>
      <c r="EJ456" s="129"/>
      <c r="EK456" s="129"/>
      <c r="EL456" s="129"/>
      <c r="EM456" s="129"/>
      <c r="EN456" s="129"/>
      <c r="EO456" s="129"/>
      <c r="EP456" s="129"/>
      <c r="EQ456" s="129"/>
      <c r="ER456" s="129"/>
      <c r="ES456" s="129"/>
      <c r="ET456" s="129"/>
      <c r="EU456" s="129"/>
      <c r="EV456" s="129"/>
      <c r="EW456" s="129"/>
      <c r="EX456" s="129"/>
      <c r="EY456" s="129"/>
      <c r="EZ456" s="129"/>
      <c r="FA456" s="129"/>
      <c r="FB456" s="129"/>
      <c r="FC456" s="129"/>
      <c r="FD456" s="129"/>
      <c r="FE456" s="129"/>
    </row>
    <row r="457" spans="1:161" ht="13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29"/>
      <c r="BY457" s="129"/>
      <c r="BZ457" s="129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29"/>
      <c r="CO457" s="129"/>
      <c r="CP457" s="129"/>
      <c r="CQ457" s="129"/>
      <c r="CR457" s="129"/>
      <c r="CS457" s="129"/>
      <c r="CT457" s="129"/>
      <c r="CU457" s="129"/>
      <c r="CV457" s="129"/>
      <c r="CW457" s="129"/>
      <c r="CX457" s="129"/>
      <c r="CY457" s="129"/>
      <c r="CZ457" s="129"/>
      <c r="DA457" s="129"/>
      <c r="DB457" s="129"/>
      <c r="DC457" s="129"/>
      <c r="DD457" s="129"/>
      <c r="DE457" s="129"/>
      <c r="DF457" s="129"/>
      <c r="DG457" s="129"/>
      <c r="DH457" s="129"/>
      <c r="DI457" s="129"/>
      <c r="DJ457" s="129"/>
      <c r="DK457" s="129"/>
      <c r="DL457" s="129"/>
      <c r="DM457" s="129"/>
      <c r="DN457" s="129"/>
      <c r="DO457" s="129"/>
      <c r="DP457" s="129"/>
      <c r="DQ457" s="129"/>
      <c r="DR457" s="129"/>
      <c r="DS457" s="129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29"/>
      <c r="ED457" s="129"/>
      <c r="EE457" s="129"/>
      <c r="EF457" s="129"/>
      <c r="EG457" s="129"/>
      <c r="EH457" s="129"/>
      <c r="EI457" s="129"/>
      <c r="EJ457" s="129"/>
      <c r="EK457" s="129"/>
      <c r="EL457" s="129"/>
      <c r="EM457" s="129"/>
      <c r="EN457" s="129"/>
      <c r="EO457" s="129"/>
      <c r="EP457" s="129"/>
      <c r="EQ457" s="129"/>
      <c r="ER457" s="129"/>
      <c r="ES457" s="129"/>
      <c r="ET457" s="129"/>
      <c r="EU457" s="129"/>
      <c r="EV457" s="129"/>
      <c r="EW457" s="129"/>
      <c r="EX457" s="129"/>
      <c r="EY457" s="129"/>
      <c r="EZ457" s="129"/>
      <c r="FA457" s="129"/>
      <c r="FB457" s="129"/>
      <c r="FC457" s="129"/>
      <c r="FD457" s="129"/>
      <c r="FE457" s="129"/>
    </row>
    <row r="458" spans="1:161" ht="13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29"/>
      <c r="BY458" s="129"/>
      <c r="BZ458" s="129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29"/>
      <c r="CO458" s="129"/>
      <c r="CP458" s="129"/>
      <c r="CQ458" s="129"/>
      <c r="CR458" s="129"/>
      <c r="CS458" s="129"/>
      <c r="CT458" s="129"/>
      <c r="CU458" s="129"/>
      <c r="CV458" s="129"/>
      <c r="CW458" s="129"/>
      <c r="CX458" s="129"/>
      <c r="CY458" s="129"/>
      <c r="CZ458" s="129"/>
      <c r="DA458" s="129"/>
      <c r="DB458" s="129"/>
      <c r="DC458" s="129"/>
      <c r="DD458" s="129"/>
      <c r="DE458" s="129"/>
      <c r="DF458" s="129"/>
      <c r="DG458" s="129"/>
      <c r="DH458" s="129"/>
      <c r="DI458" s="129"/>
      <c r="DJ458" s="129"/>
      <c r="DK458" s="129"/>
      <c r="DL458" s="129"/>
      <c r="DM458" s="129"/>
      <c r="DN458" s="129"/>
      <c r="DO458" s="129"/>
      <c r="DP458" s="129"/>
      <c r="DQ458" s="129"/>
      <c r="DR458" s="129"/>
      <c r="DS458" s="129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29"/>
      <c r="ED458" s="129"/>
      <c r="EE458" s="129"/>
      <c r="EF458" s="129"/>
      <c r="EG458" s="129"/>
      <c r="EH458" s="129"/>
      <c r="EI458" s="129"/>
      <c r="EJ458" s="129"/>
      <c r="EK458" s="129"/>
      <c r="EL458" s="129"/>
      <c r="EM458" s="129"/>
      <c r="EN458" s="129"/>
      <c r="EO458" s="129"/>
      <c r="EP458" s="129"/>
      <c r="EQ458" s="129"/>
      <c r="ER458" s="129"/>
      <c r="ES458" s="129"/>
      <c r="ET458" s="129"/>
      <c r="EU458" s="129"/>
      <c r="EV458" s="129"/>
      <c r="EW458" s="129"/>
      <c r="EX458" s="129"/>
      <c r="EY458" s="129"/>
      <c r="EZ458" s="129"/>
      <c r="FA458" s="129"/>
      <c r="FB458" s="129"/>
      <c r="FC458" s="129"/>
      <c r="FD458" s="129"/>
      <c r="FE458" s="129"/>
    </row>
    <row r="459" spans="1:161" ht="13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29"/>
      <c r="BY459" s="129"/>
      <c r="BZ459" s="129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29"/>
      <c r="CO459" s="129"/>
      <c r="CP459" s="129"/>
      <c r="CQ459" s="129"/>
      <c r="CR459" s="129"/>
      <c r="CS459" s="129"/>
      <c r="CT459" s="129"/>
      <c r="CU459" s="129"/>
      <c r="CV459" s="129"/>
      <c r="CW459" s="129"/>
      <c r="CX459" s="129"/>
      <c r="CY459" s="129"/>
      <c r="CZ459" s="129"/>
      <c r="DA459" s="129"/>
      <c r="DB459" s="129"/>
      <c r="DC459" s="129"/>
      <c r="DD459" s="129"/>
      <c r="DE459" s="129"/>
      <c r="DF459" s="129"/>
      <c r="DG459" s="129"/>
      <c r="DH459" s="129"/>
      <c r="DI459" s="129"/>
      <c r="DJ459" s="129"/>
      <c r="DK459" s="129"/>
      <c r="DL459" s="129"/>
      <c r="DM459" s="129"/>
      <c r="DN459" s="129"/>
      <c r="DO459" s="129"/>
      <c r="DP459" s="129"/>
      <c r="DQ459" s="129"/>
      <c r="DR459" s="129"/>
      <c r="DS459" s="129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29"/>
      <c r="ED459" s="129"/>
      <c r="EE459" s="129"/>
      <c r="EF459" s="129"/>
      <c r="EG459" s="129"/>
      <c r="EH459" s="129"/>
      <c r="EI459" s="129"/>
      <c r="EJ459" s="129"/>
      <c r="EK459" s="129"/>
      <c r="EL459" s="129"/>
      <c r="EM459" s="129"/>
      <c r="EN459" s="129"/>
      <c r="EO459" s="129"/>
      <c r="EP459" s="129"/>
      <c r="EQ459" s="129"/>
      <c r="ER459" s="129"/>
      <c r="ES459" s="129"/>
      <c r="ET459" s="129"/>
      <c r="EU459" s="129"/>
      <c r="EV459" s="129"/>
      <c r="EW459" s="129"/>
      <c r="EX459" s="129"/>
      <c r="EY459" s="129"/>
      <c r="EZ459" s="129"/>
      <c r="FA459" s="129"/>
      <c r="FB459" s="129"/>
      <c r="FC459" s="129"/>
      <c r="FD459" s="129"/>
      <c r="FE459" s="129"/>
    </row>
    <row r="460" spans="1:161" ht="13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29"/>
      <c r="BY460" s="129"/>
      <c r="BZ460" s="129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29"/>
      <c r="CO460" s="129"/>
      <c r="CP460" s="129"/>
      <c r="CQ460" s="129"/>
      <c r="CR460" s="129"/>
      <c r="CS460" s="129"/>
      <c r="CT460" s="129"/>
      <c r="CU460" s="129"/>
      <c r="CV460" s="129"/>
      <c r="CW460" s="129"/>
      <c r="CX460" s="129"/>
      <c r="CY460" s="129"/>
      <c r="CZ460" s="129"/>
      <c r="DA460" s="129"/>
      <c r="DB460" s="129"/>
      <c r="DC460" s="129"/>
      <c r="DD460" s="129"/>
      <c r="DE460" s="129"/>
      <c r="DF460" s="129"/>
      <c r="DG460" s="129"/>
      <c r="DH460" s="129"/>
      <c r="DI460" s="129"/>
      <c r="DJ460" s="129"/>
      <c r="DK460" s="129"/>
      <c r="DL460" s="129"/>
      <c r="DM460" s="129"/>
      <c r="DN460" s="129"/>
      <c r="DO460" s="129"/>
      <c r="DP460" s="129"/>
      <c r="DQ460" s="129"/>
      <c r="DR460" s="129"/>
      <c r="DS460" s="129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29"/>
      <c r="ED460" s="129"/>
      <c r="EE460" s="129"/>
      <c r="EF460" s="129"/>
      <c r="EG460" s="129"/>
      <c r="EH460" s="129"/>
      <c r="EI460" s="129"/>
      <c r="EJ460" s="129"/>
      <c r="EK460" s="129"/>
      <c r="EL460" s="129"/>
      <c r="EM460" s="129"/>
      <c r="EN460" s="129"/>
      <c r="EO460" s="129"/>
      <c r="EP460" s="129"/>
      <c r="EQ460" s="129"/>
      <c r="ER460" s="129"/>
      <c r="ES460" s="129"/>
      <c r="ET460" s="129"/>
      <c r="EU460" s="129"/>
      <c r="EV460" s="129"/>
      <c r="EW460" s="129"/>
      <c r="EX460" s="129"/>
      <c r="EY460" s="129"/>
      <c r="EZ460" s="129"/>
      <c r="FA460" s="129"/>
      <c r="FB460" s="129"/>
      <c r="FC460" s="129"/>
      <c r="FD460" s="129"/>
      <c r="FE460" s="129"/>
    </row>
    <row r="461" spans="1:161" ht="13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29"/>
      <c r="BY461" s="129"/>
      <c r="BZ461" s="129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29"/>
      <c r="CO461" s="129"/>
      <c r="CP461" s="129"/>
      <c r="CQ461" s="129"/>
      <c r="CR461" s="129"/>
      <c r="CS461" s="129"/>
      <c r="CT461" s="129"/>
      <c r="CU461" s="129"/>
      <c r="CV461" s="129"/>
      <c r="CW461" s="129"/>
      <c r="CX461" s="129"/>
      <c r="CY461" s="129"/>
      <c r="CZ461" s="129"/>
      <c r="DA461" s="129"/>
      <c r="DB461" s="129"/>
      <c r="DC461" s="129"/>
      <c r="DD461" s="129"/>
      <c r="DE461" s="129"/>
      <c r="DF461" s="129"/>
      <c r="DG461" s="129"/>
      <c r="DH461" s="129"/>
      <c r="DI461" s="129"/>
      <c r="DJ461" s="129"/>
      <c r="DK461" s="129"/>
      <c r="DL461" s="129"/>
      <c r="DM461" s="129"/>
      <c r="DN461" s="129"/>
      <c r="DO461" s="129"/>
      <c r="DP461" s="129"/>
      <c r="DQ461" s="129"/>
      <c r="DR461" s="129"/>
      <c r="DS461" s="129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29"/>
      <c r="ED461" s="129"/>
      <c r="EE461" s="129"/>
      <c r="EF461" s="129"/>
      <c r="EG461" s="129"/>
      <c r="EH461" s="129"/>
      <c r="EI461" s="129"/>
      <c r="EJ461" s="129"/>
      <c r="EK461" s="129"/>
      <c r="EL461" s="129"/>
      <c r="EM461" s="129"/>
      <c r="EN461" s="129"/>
      <c r="EO461" s="129"/>
      <c r="EP461" s="129"/>
      <c r="EQ461" s="129"/>
      <c r="ER461" s="129"/>
      <c r="ES461" s="129"/>
      <c r="ET461" s="129"/>
      <c r="EU461" s="129"/>
      <c r="EV461" s="129"/>
      <c r="EW461" s="129"/>
      <c r="EX461" s="129"/>
      <c r="EY461" s="129"/>
      <c r="EZ461" s="129"/>
      <c r="FA461" s="129"/>
      <c r="FB461" s="129"/>
      <c r="FC461" s="129"/>
      <c r="FD461" s="129"/>
      <c r="FE461" s="129"/>
    </row>
    <row r="462" spans="1:161" ht="13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129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29"/>
      <c r="CO462" s="129"/>
      <c r="CP462" s="129"/>
      <c r="CQ462" s="129"/>
      <c r="CR462" s="129"/>
      <c r="CS462" s="129"/>
      <c r="CT462" s="129"/>
      <c r="CU462" s="129"/>
      <c r="CV462" s="129"/>
      <c r="CW462" s="129"/>
      <c r="CX462" s="129"/>
      <c r="CY462" s="129"/>
      <c r="CZ462" s="129"/>
      <c r="DA462" s="129"/>
      <c r="DB462" s="129"/>
      <c r="DC462" s="129"/>
      <c r="DD462" s="129"/>
      <c r="DE462" s="129"/>
      <c r="DF462" s="129"/>
      <c r="DG462" s="129"/>
      <c r="DH462" s="129"/>
      <c r="DI462" s="129"/>
      <c r="DJ462" s="129"/>
      <c r="DK462" s="129"/>
      <c r="DL462" s="129"/>
      <c r="DM462" s="129"/>
      <c r="DN462" s="129"/>
      <c r="DO462" s="129"/>
      <c r="DP462" s="129"/>
      <c r="DQ462" s="129"/>
      <c r="DR462" s="129"/>
      <c r="DS462" s="129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29"/>
      <c r="ED462" s="129"/>
      <c r="EE462" s="129"/>
      <c r="EF462" s="129"/>
      <c r="EG462" s="129"/>
      <c r="EH462" s="129"/>
      <c r="EI462" s="129"/>
      <c r="EJ462" s="129"/>
      <c r="EK462" s="129"/>
      <c r="EL462" s="129"/>
      <c r="EM462" s="129"/>
      <c r="EN462" s="129"/>
      <c r="EO462" s="129"/>
      <c r="EP462" s="129"/>
      <c r="EQ462" s="129"/>
      <c r="ER462" s="129"/>
      <c r="ES462" s="129"/>
      <c r="ET462" s="129"/>
      <c r="EU462" s="129"/>
      <c r="EV462" s="129"/>
      <c r="EW462" s="129"/>
      <c r="EX462" s="129"/>
      <c r="EY462" s="129"/>
      <c r="EZ462" s="129"/>
      <c r="FA462" s="129"/>
      <c r="FB462" s="129"/>
      <c r="FC462" s="129"/>
      <c r="FD462" s="129"/>
      <c r="FE462" s="129"/>
    </row>
    <row r="463" spans="1:161" ht="13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129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29"/>
      <c r="CO463" s="129"/>
      <c r="CP463" s="129"/>
      <c r="CQ463" s="129"/>
      <c r="CR463" s="129"/>
      <c r="CS463" s="129"/>
      <c r="CT463" s="129"/>
      <c r="CU463" s="129"/>
      <c r="CV463" s="129"/>
      <c r="CW463" s="129"/>
      <c r="CX463" s="129"/>
      <c r="CY463" s="129"/>
      <c r="CZ463" s="129"/>
      <c r="DA463" s="129"/>
      <c r="DB463" s="129"/>
      <c r="DC463" s="129"/>
      <c r="DD463" s="129"/>
      <c r="DE463" s="129"/>
      <c r="DF463" s="129"/>
      <c r="DG463" s="129"/>
      <c r="DH463" s="129"/>
      <c r="DI463" s="129"/>
      <c r="DJ463" s="129"/>
      <c r="DK463" s="129"/>
      <c r="DL463" s="129"/>
      <c r="DM463" s="129"/>
      <c r="DN463" s="129"/>
      <c r="DO463" s="129"/>
      <c r="DP463" s="129"/>
      <c r="DQ463" s="129"/>
      <c r="DR463" s="129"/>
      <c r="DS463" s="129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29"/>
      <c r="ED463" s="129"/>
      <c r="EE463" s="129"/>
      <c r="EF463" s="129"/>
      <c r="EG463" s="129"/>
      <c r="EH463" s="129"/>
      <c r="EI463" s="129"/>
      <c r="EJ463" s="129"/>
      <c r="EK463" s="129"/>
      <c r="EL463" s="129"/>
      <c r="EM463" s="129"/>
      <c r="EN463" s="129"/>
      <c r="EO463" s="129"/>
      <c r="EP463" s="129"/>
      <c r="EQ463" s="129"/>
      <c r="ER463" s="129"/>
      <c r="ES463" s="129"/>
      <c r="ET463" s="129"/>
      <c r="EU463" s="129"/>
      <c r="EV463" s="129"/>
      <c r="EW463" s="129"/>
      <c r="EX463" s="129"/>
      <c r="EY463" s="129"/>
      <c r="EZ463" s="129"/>
      <c r="FA463" s="129"/>
      <c r="FB463" s="129"/>
      <c r="FC463" s="129"/>
      <c r="FD463" s="129"/>
      <c r="FE463" s="129"/>
    </row>
    <row r="464" spans="1:161" ht="13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129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29"/>
      <c r="CO464" s="129"/>
      <c r="CP464" s="129"/>
      <c r="CQ464" s="129"/>
      <c r="CR464" s="129"/>
      <c r="CS464" s="129"/>
      <c r="CT464" s="129"/>
      <c r="CU464" s="129"/>
      <c r="CV464" s="129"/>
      <c r="CW464" s="129"/>
      <c r="CX464" s="129"/>
      <c r="CY464" s="129"/>
      <c r="CZ464" s="129"/>
      <c r="DA464" s="129"/>
      <c r="DB464" s="129"/>
      <c r="DC464" s="129"/>
      <c r="DD464" s="129"/>
      <c r="DE464" s="129"/>
      <c r="DF464" s="129"/>
      <c r="DG464" s="129"/>
      <c r="DH464" s="129"/>
      <c r="DI464" s="129"/>
      <c r="DJ464" s="129"/>
      <c r="DK464" s="129"/>
      <c r="DL464" s="129"/>
      <c r="DM464" s="129"/>
      <c r="DN464" s="129"/>
      <c r="DO464" s="129"/>
      <c r="DP464" s="129"/>
      <c r="DQ464" s="129"/>
      <c r="DR464" s="129"/>
      <c r="DS464" s="129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29"/>
      <c r="ED464" s="129"/>
      <c r="EE464" s="129"/>
      <c r="EF464" s="129"/>
      <c r="EG464" s="129"/>
      <c r="EH464" s="129"/>
      <c r="EI464" s="129"/>
      <c r="EJ464" s="129"/>
      <c r="EK464" s="129"/>
      <c r="EL464" s="129"/>
      <c r="EM464" s="129"/>
      <c r="EN464" s="129"/>
      <c r="EO464" s="129"/>
      <c r="EP464" s="129"/>
      <c r="EQ464" s="129"/>
      <c r="ER464" s="129"/>
      <c r="ES464" s="129"/>
      <c r="ET464" s="129"/>
      <c r="EU464" s="129"/>
      <c r="EV464" s="129"/>
      <c r="EW464" s="129"/>
      <c r="EX464" s="129"/>
      <c r="EY464" s="129"/>
      <c r="EZ464" s="129"/>
      <c r="FA464" s="129"/>
      <c r="FB464" s="129"/>
      <c r="FC464" s="129"/>
      <c r="FD464" s="129"/>
      <c r="FE464" s="129"/>
    </row>
    <row r="465" spans="1:161" ht="13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129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29"/>
      <c r="CO465" s="129"/>
      <c r="CP465" s="129"/>
      <c r="CQ465" s="129"/>
      <c r="CR465" s="129"/>
      <c r="CS465" s="129"/>
      <c r="CT465" s="129"/>
      <c r="CU465" s="129"/>
      <c r="CV465" s="129"/>
      <c r="CW465" s="129"/>
      <c r="CX465" s="129"/>
      <c r="CY465" s="129"/>
      <c r="CZ465" s="129"/>
      <c r="DA465" s="129"/>
      <c r="DB465" s="129"/>
      <c r="DC465" s="129"/>
      <c r="DD465" s="129"/>
      <c r="DE465" s="129"/>
      <c r="DF465" s="129"/>
      <c r="DG465" s="129"/>
      <c r="DH465" s="129"/>
      <c r="DI465" s="129"/>
      <c r="DJ465" s="129"/>
      <c r="DK465" s="129"/>
      <c r="DL465" s="129"/>
      <c r="DM465" s="129"/>
      <c r="DN465" s="129"/>
      <c r="DO465" s="129"/>
      <c r="DP465" s="129"/>
      <c r="DQ465" s="129"/>
      <c r="DR465" s="129"/>
      <c r="DS465" s="129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29"/>
      <c r="ED465" s="129"/>
      <c r="EE465" s="129"/>
      <c r="EF465" s="129"/>
      <c r="EG465" s="129"/>
      <c r="EH465" s="129"/>
      <c r="EI465" s="129"/>
      <c r="EJ465" s="129"/>
      <c r="EK465" s="129"/>
      <c r="EL465" s="129"/>
      <c r="EM465" s="129"/>
      <c r="EN465" s="129"/>
      <c r="EO465" s="129"/>
      <c r="EP465" s="129"/>
      <c r="EQ465" s="129"/>
      <c r="ER465" s="129"/>
      <c r="ES465" s="129"/>
      <c r="ET465" s="129"/>
      <c r="EU465" s="129"/>
      <c r="EV465" s="129"/>
      <c r="EW465" s="129"/>
      <c r="EX465" s="129"/>
      <c r="EY465" s="129"/>
      <c r="EZ465" s="129"/>
      <c r="FA465" s="129"/>
      <c r="FB465" s="129"/>
      <c r="FC465" s="129"/>
      <c r="FD465" s="129"/>
      <c r="FE465" s="129"/>
    </row>
    <row r="466" spans="1:161" ht="13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129"/>
      <c r="CA466" s="129"/>
      <c r="CB466" s="129"/>
      <c r="CC466" s="129"/>
      <c r="CD466" s="129"/>
      <c r="CE466" s="129"/>
      <c r="CF466" s="129"/>
      <c r="CG466" s="129"/>
      <c r="CH466" s="129"/>
      <c r="CI466" s="129"/>
      <c r="CJ466" s="129"/>
      <c r="CK466" s="129"/>
      <c r="CL466" s="129"/>
      <c r="CM466" s="129"/>
      <c r="CN466" s="129"/>
      <c r="CO466" s="129"/>
      <c r="CP466" s="129"/>
      <c r="CQ466" s="129"/>
      <c r="CR466" s="129"/>
      <c r="CS466" s="129"/>
      <c r="CT466" s="129"/>
      <c r="CU466" s="129"/>
      <c r="CV466" s="129"/>
      <c r="CW466" s="129"/>
      <c r="CX466" s="129"/>
      <c r="CY466" s="129"/>
      <c r="CZ466" s="129"/>
      <c r="DA466" s="129"/>
      <c r="DB466" s="129"/>
      <c r="DC466" s="129"/>
      <c r="DD466" s="129"/>
      <c r="DE466" s="129"/>
      <c r="DF466" s="129"/>
      <c r="DG466" s="129"/>
      <c r="DH466" s="129"/>
      <c r="DI466" s="129"/>
      <c r="DJ466" s="129"/>
      <c r="DK466" s="129"/>
      <c r="DL466" s="129"/>
      <c r="DM466" s="129"/>
      <c r="DN466" s="129"/>
      <c r="DO466" s="129"/>
      <c r="DP466" s="129"/>
      <c r="DQ466" s="129"/>
      <c r="DR466" s="129"/>
      <c r="DS466" s="129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29"/>
      <c r="ED466" s="129"/>
      <c r="EE466" s="129"/>
      <c r="EF466" s="129"/>
      <c r="EG466" s="129"/>
      <c r="EH466" s="129"/>
      <c r="EI466" s="129"/>
      <c r="EJ466" s="129"/>
      <c r="EK466" s="129"/>
      <c r="EL466" s="129"/>
      <c r="EM466" s="129"/>
      <c r="EN466" s="129"/>
      <c r="EO466" s="129"/>
      <c r="EP466" s="129"/>
      <c r="EQ466" s="129"/>
      <c r="ER466" s="129"/>
      <c r="ES466" s="129"/>
      <c r="ET466" s="129"/>
      <c r="EU466" s="129"/>
      <c r="EV466" s="129"/>
      <c r="EW466" s="129"/>
      <c r="EX466" s="129"/>
      <c r="EY466" s="129"/>
      <c r="EZ466" s="129"/>
      <c r="FA466" s="129"/>
      <c r="FB466" s="129"/>
      <c r="FC466" s="129"/>
      <c r="FD466" s="129"/>
      <c r="FE466" s="129"/>
    </row>
    <row r="467" spans="1:161" ht="13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29"/>
      <c r="BY467" s="129"/>
      <c r="BZ467" s="129"/>
      <c r="CA467" s="129"/>
      <c r="CB467" s="129"/>
      <c r="CC467" s="129"/>
      <c r="CD467" s="129"/>
      <c r="CE467" s="129"/>
      <c r="CF467" s="129"/>
      <c r="CG467" s="129"/>
      <c r="CH467" s="129"/>
      <c r="CI467" s="129"/>
      <c r="CJ467" s="129"/>
      <c r="CK467" s="129"/>
      <c r="CL467" s="129"/>
      <c r="CM467" s="129"/>
      <c r="CN467" s="129"/>
      <c r="CO467" s="129"/>
      <c r="CP467" s="129"/>
      <c r="CQ467" s="129"/>
      <c r="CR467" s="129"/>
      <c r="CS467" s="129"/>
      <c r="CT467" s="129"/>
      <c r="CU467" s="129"/>
      <c r="CV467" s="129"/>
      <c r="CW467" s="129"/>
      <c r="CX467" s="129"/>
      <c r="CY467" s="129"/>
      <c r="CZ467" s="129"/>
      <c r="DA467" s="129"/>
      <c r="DB467" s="129"/>
      <c r="DC467" s="129"/>
      <c r="DD467" s="129"/>
      <c r="DE467" s="129"/>
      <c r="DF467" s="129"/>
      <c r="DG467" s="129"/>
      <c r="DH467" s="129"/>
      <c r="DI467" s="129"/>
      <c r="DJ467" s="129"/>
      <c r="DK467" s="129"/>
      <c r="DL467" s="129"/>
      <c r="DM467" s="129"/>
      <c r="DN467" s="129"/>
      <c r="DO467" s="129"/>
      <c r="DP467" s="129"/>
      <c r="DQ467" s="129"/>
      <c r="DR467" s="129"/>
      <c r="DS467" s="129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29"/>
      <c r="ED467" s="129"/>
      <c r="EE467" s="129"/>
      <c r="EF467" s="129"/>
      <c r="EG467" s="129"/>
      <c r="EH467" s="129"/>
      <c r="EI467" s="129"/>
      <c r="EJ467" s="129"/>
      <c r="EK467" s="129"/>
      <c r="EL467" s="129"/>
      <c r="EM467" s="129"/>
      <c r="EN467" s="129"/>
      <c r="EO467" s="129"/>
      <c r="EP467" s="129"/>
      <c r="EQ467" s="129"/>
      <c r="ER467" s="129"/>
      <c r="ES467" s="129"/>
      <c r="ET467" s="129"/>
      <c r="EU467" s="129"/>
      <c r="EV467" s="129"/>
      <c r="EW467" s="129"/>
      <c r="EX467" s="129"/>
      <c r="EY467" s="129"/>
      <c r="EZ467" s="129"/>
      <c r="FA467" s="129"/>
      <c r="FB467" s="129"/>
      <c r="FC467" s="129"/>
      <c r="FD467" s="129"/>
      <c r="FE467" s="129"/>
    </row>
    <row r="468" spans="1:161" ht="13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29"/>
      <c r="BY468" s="129"/>
      <c r="BZ468" s="129"/>
      <c r="CA468" s="129"/>
      <c r="CB468" s="129"/>
      <c r="CC468" s="129"/>
      <c r="CD468" s="129"/>
      <c r="CE468" s="129"/>
      <c r="CF468" s="129"/>
      <c r="CG468" s="129"/>
      <c r="CH468" s="129"/>
      <c r="CI468" s="129"/>
      <c r="CJ468" s="129"/>
      <c r="CK468" s="129"/>
      <c r="CL468" s="129"/>
      <c r="CM468" s="129"/>
      <c r="CN468" s="129"/>
      <c r="CO468" s="129"/>
      <c r="CP468" s="129"/>
      <c r="CQ468" s="129"/>
      <c r="CR468" s="129"/>
      <c r="CS468" s="129"/>
      <c r="CT468" s="129"/>
      <c r="CU468" s="129"/>
      <c r="CV468" s="129"/>
      <c r="CW468" s="129"/>
      <c r="CX468" s="129"/>
      <c r="CY468" s="129"/>
      <c r="CZ468" s="129"/>
      <c r="DA468" s="129"/>
      <c r="DB468" s="129"/>
      <c r="DC468" s="129"/>
      <c r="DD468" s="129"/>
      <c r="DE468" s="129"/>
      <c r="DF468" s="129"/>
      <c r="DG468" s="129"/>
      <c r="DH468" s="129"/>
      <c r="DI468" s="129"/>
      <c r="DJ468" s="129"/>
      <c r="DK468" s="129"/>
      <c r="DL468" s="129"/>
      <c r="DM468" s="129"/>
      <c r="DN468" s="129"/>
      <c r="DO468" s="129"/>
      <c r="DP468" s="129"/>
      <c r="DQ468" s="129"/>
      <c r="DR468" s="129"/>
      <c r="DS468" s="129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29"/>
      <c r="ED468" s="129"/>
      <c r="EE468" s="129"/>
      <c r="EF468" s="129"/>
      <c r="EG468" s="129"/>
      <c r="EH468" s="129"/>
      <c r="EI468" s="129"/>
      <c r="EJ468" s="129"/>
      <c r="EK468" s="129"/>
      <c r="EL468" s="129"/>
      <c r="EM468" s="129"/>
      <c r="EN468" s="129"/>
      <c r="EO468" s="129"/>
      <c r="EP468" s="129"/>
      <c r="EQ468" s="129"/>
      <c r="ER468" s="129"/>
      <c r="ES468" s="129"/>
      <c r="ET468" s="129"/>
      <c r="EU468" s="129"/>
      <c r="EV468" s="129"/>
      <c r="EW468" s="129"/>
      <c r="EX468" s="129"/>
      <c r="EY468" s="129"/>
      <c r="EZ468" s="129"/>
      <c r="FA468" s="129"/>
      <c r="FB468" s="129"/>
      <c r="FC468" s="129"/>
      <c r="FD468" s="129"/>
      <c r="FE468" s="129"/>
    </row>
    <row r="469" spans="1:161" ht="13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29"/>
      <c r="BY469" s="129"/>
      <c r="BZ469" s="129"/>
      <c r="CA469" s="129"/>
      <c r="CB469" s="129"/>
      <c r="CC469" s="129"/>
      <c r="CD469" s="129"/>
      <c r="CE469" s="129"/>
      <c r="CF469" s="129"/>
      <c r="CG469" s="129"/>
      <c r="CH469" s="129"/>
      <c r="CI469" s="129"/>
      <c r="CJ469" s="129"/>
      <c r="CK469" s="129"/>
      <c r="CL469" s="129"/>
      <c r="CM469" s="129"/>
      <c r="CN469" s="129"/>
      <c r="CO469" s="129"/>
      <c r="CP469" s="129"/>
      <c r="CQ469" s="129"/>
      <c r="CR469" s="129"/>
      <c r="CS469" s="129"/>
      <c r="CT469" s="129"/>
      <c r="CU469" s="129"/>
      <c r="CV469" s="129"/>
      <c r="CW469" s="129"/>
      <c r="CX469" s="129"/>
      <c r="CY469" s="129"/>
      <c r="CZ469" s="129"/>
      <c r="DA469" s="129"/>
      <c r="DB469" s="129"/>
      <c r="DC469" s="129"/>
      <c r="DD469" s="129"/>
      <c r="DE469" s="129"/>
      <c r="DF469" s="129"/>
      <c r="DG469" s="129"/>
      <c r="DH469" s="129"/>
      <c r="DI469" s="129"/>
      <c r="DJ469" s="129"/>
      <c r="DK469" s="129"/>
      <c r="DL469" s="129"/>
      <c r="DM469" s="129"/>
      <c r="DN469" s="129"/>
      <c r="DO469" s="129"/>
      <c r="DP469" s="129"/>
      <c r="DQ469" s="129"/>
      <c r="DR469" s="129"/>
      <c r="DS469" s="129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29"/>
      <c r="ED469" s="129"/>
      <c r="EE469" s="129"/>
      <c r="EF469" s="129"/>
      <c r="EG469" s="129"/>
      <c r="EH469" s="129"/>
      <c r="EI469" s="129"/>
      <c r="EJ469" s="129"/>
      <c r="EK469" s="129"/>
      <c r="EL469" s="129"/>
      <c r="EM469" s="129"/>
      <c r="EN469" s="129"/>
      <c r="EO469" s="129"/>
      <c r="EP469" s="129"/>
      <c r="EQ469" s="129"/>
      <c r="ER469" s="129"/>
      <c r="ES469" s="129"/>
      <c r="ET469" s="129"/>
      <c r="EU469" s="129"/>
      <c r="EV469" s="129"/>
      <c r="EW469" s="129"/>
      <c r="EX469" s="129"/>
      <c r="EY469" s="129"/>
      <c r="EZ469" s="129"/>
      <c r="FA469" s="129"/>
      <c r="FB469" s="129"/>
      <c r="FC469" s="129"/>
      <c r="FD469" s="129"/>
      <c r="FE469" s="129"/>
    </row>
    <row r="470" spans="1:161" ht="13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29"/>
      <c r="BY470" s="129"/>
      <c r="BZ470" s="129"/>
      <c r="CA470" s="129"/>
      <c r="CB470" s="129"/>
      <c r="CC470" s="129"/>
      <c r="CD470" s="129"/>
      <c r="CE470" s="129"/>
      <c r="CF470" s="129"/>
      <c r="CG470" s="129"/>
      <c r="CH470" s="129"/>
      <c r="CI470" s="129"/>
      <c r="CJ470" s="129"/>
      <c r="CK470" s="129"/>
      <c r="CL470" s="129"/>
      <c r="CM470" s="129"/>
      <c r="CN470" s="129"/>
      <c r="CO470" s="129"/>
      <c r="CP470" s="129"/>
      <c r="CQ470" s="129"/>
      <c r="CR470" s="129"/>
      <c r="CS470" s="129"/>
      <c r="CT470" s="129"/>
      <c r="CU470" s="129"/>
      <c r="CV470" s="129"/>
      <c r="CW470" s="129"/>
      <c r="CX470" s="129"/>
      <c r="CY470" s="129"/>
      <c r="CZ470" s="129"/>
      <c r="DA470" s="129"/>
      <c r="DB470" s="129"/>
      <c r="DC470" s="129"/>
      <c r="DD470" s="129"/>
      <c r="DE470" s="129"/>
      <c r="DF470" s="129"/>
      <c r="DG470" s="129"/>
      <c r="DH470" s="129"/>
      <c r="DI470" s="129"/>
      <c r="DJ470" s="129"/>
      <c r="DK470" s="129"/>
      <c r="DL470" s="129"/>
      <c r="DM470" s="129"/>
      <c r="DN470" s="129"/>
      <c r="DO470" s="129"/>
      <c r="DP470" s="129"/>
      <c r="DQ470" s="129"/>
      <c r="DR470" s="129"/>
      <c r="DS470" s="129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29"/>
      <c r="ED470" s="129"/>
      <c r="EE470" s="129"/>
      <c r="EF470" s="129"/>
      <c r="EG470" s="129"/>
      <c r="EH470" s="129"/>
      <c r="EI470" s="129"/>
      <c r="EJ470" s="129"/>
      <c r="EK470" s="129"/>
      <c r="EL470" s="129"/>
      <c r="EM470" s="129"/>
      <c r="EN470" s="129"/>
      <c r="EO470" s="129"/>
      <c r="EP470" s="129"/>
      <c r="EQ470" s="129"/>
      <c r="ER470" s="129"/>
      <c r="ES470" s="129"/>
      <c r="ET470" s="129"/>
      <c r="EU470" s="129"/>
      <c r="EV470" s="129"/>
      <c r="EW470" s="129"/>
      <c r="EX470" s="129"/>
      <c r="EY470" s="129"/>
      <c r="EZ470" s="129"/>
      <c r="FA470" s="129"/>
      <c r="FB470" s="129"/>
      <c r="FC470" s="129"/>
      <c r="FD470" s="129"/>
      <c r="FE470" s="129"/>
    </row>
    <row r="471" spans="1:161" ht="13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29"/>
      <c r="BY471" s="129"/>
      <c r="BZ471" s="129"/>
      <c r="CA471" s="129"/>
      <c r="CB471" s="129"/>
      <c r="CC471" s="129"/>
      <c r="CD471" s="129"/>
      <c r="CE471" s="129"/>
      <c r="CF471" s="129"/>
      <c r="CG471" s="129"/>
      <c r="CH471" s="129"/>
      <c r="CI471" s="129"/>
      <c r="CJ471" s="129"/>
      <c r="CK471" s="129"/>
      <c r="CL471" s="129"/>
      <c r="CM471" s="129"/>
      <c r="CN471" s="129"/>
      <c r="CO471" s="129"/>
      <c r="CP471" s="129"/>
      <c r="CQ471" s="129"/>
      <c r="CR471" s="129"/>
      <c r="CS471" s="129"/>
      <c r="CT471" s="129"/>
      <c r="CU471" s="129"/>
      <c r="CV471" s="129"/>
      <c r="CW471" s="129"/>
      <c r="CX471" s="129"/>
      <c r="CY471" s="129"/>
      <c r="CZ471" s="129"/>
      <c r="DA471" s="129"/>
      <c r="DB471" s="129"/>
      <c r="DC471" s="129"/>
      <c r="DD471" s="129"/>
      <c r="DE471" s="129"/>
      <c r="DF471" s="129"/>
      <c r="DG471" s="129"/>
      <c r="DH471" s="129"/>
      <c r="DI471" s="129"/>
      <c r="DJ471" s="129"/>
      <c r="DK471" s="129"/>
      <c r="DL471" s="129"/>
      <c r="DM471" s="129"/>
      <c r="DN471" s="129"/>
      <c r="DO471" s="129"/>
      <c r="DP471" s="129"/>
      <c r="DQ471" s="129"/>
      <c r="DR471" s="129"/>
      <c r="DS471" s="129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29"/>
      <c r="ED471" s="129"/>
      <c r="EE471" s="129"/>
      <c r="EF471" s="129"/>
      <c r="EG471" s="129"/>
      <c r="EH471" s="129"/>
      <c r="EI471" s="129"/>
      <c r="EJ471" s="129"/>
      <c r="EK471" s="129"/>
      <c r="EL471" s="129"/>
      <c r="EM471" s="129"/>
      <c r="EN471" s="129"/>
      <c r="EO471" s="129"/>
      <c r="EP471" s="129"/>
      <c r="EQ471" s="129"/>
      <c r="ER471" s="129"/>
      <c r="ES471" s="129"/>
      <c r="ET471" s="129"/>
      <c r="EU471" s="129"/>
      <c r="EV471" s="129"/>
      <c r="EW471" s="129"/>
      <c r="EX471" s="129"/>
      <c r="EY471" s="129"/>
      <c r="EZ471" s="129"/>
      <c r="FA471" s="129"/>
      <c r="FB471" s="129"/>
      <c r="FC471" s="129"/>
      <c r="FD471" s="129"/>
      <c r="FE471" s="129"/>
    </row>
    <row r="472" spans="1:161" ht="13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29"/>
      <c r="BY472" s="129"/>
      <c r="BZ472" s="129"/>
      <c r="CA472" s="129"/>
      <c r="CB472" s="129"/>
      <c r="CC472" s="129"/>
      <c r="CD472" s="129"/>
      <c r="CE472" s="129"/>
      <c r="CF472" s="129"/>
      <c r="CG472" s="129"/>
      <c r="CH472" s="129"/>
      <c r="CI472" s="129"/>
      <c r="CJ472" s="129"/>
      <c r="CK472" s="129"/>
      <c r="CL472" s="129"/>
      <c r="CM472" s="129"/>
      <c r="CN472" s="129"/>
      <c r="CO472" s="129"/>
      <c r="CP472" s="129"/>
      <c r="CQ472" s="129"/>
      <c r="CR472" s="129"/>
      <c r="CS472" s="129"/>
      <c r="CT472" s="129"/>
      <c r="CU472" s="129"/>
      <c r="CV472" s="129"/>
      <c r="CW472" s="129"/>
      <c r="CX472" s="129"/>
      <c r="CY472" s="129"/>
      <c r="CZ472" s="129"/>
      <c r="DA472" s="129"/>
      <c r="DB472" s="129"/>
      <c r="DC472" s="129"/>
      <c r="DD472" s="129"/>
      <c r="DE472" s="129"/>
      <c r="DF472" s="129"/>
      <c r="DG472" s="129"/>
      <c r="DH472" s="129"/>
      <c r="DI472" s="129"/>
      <c r="DJ472" s="129"/>
      <c r="DK472" s="129"/>
      <c r="DL472" s="129"/>
      <c r="DM472" s="129"/>
      <c r="DN472" s="129"/>
      <c r="DO472" s="129"/>
      <c r="DP472" s="129"/>
      <c r="DQ472" s="129"/>
      <c r="DR472" s="129"/>
      <c r="DS472" s="129"/>
      <c r="DT472" s="129"/>
      <c r="DU472" s="129"/>
      <c r="DV472" s="129"/>
      <c r="DW472" s="129"/>
      <c r="DX472" s="129"/>
      <c r="DY472" s="129"/>
      <c r="DZ472" s="129"/>
      <c r="EA472" s="129"/>
      <c r="EB472" s="129"/>
      <c r="EC472" s="129"/>
      <c r="ED472" s="129"/>
      <c r="EE472" s="129"/>
      <c r="EF472" s="129"/>
      <c r="EG472" s="129"/>
      <c r="EH472" s="129"/>
      <c r="EI472" s="129"/>
      <c r="EJ472" s="129"/>
      <c r="EK472" s="129"/>
      <c r="EL472" s="129"/>
      <c r="EM472" s="129"/>
      <c r="EN472" s="129"/>
      <c r="EO472" s="129"/>
      <c r="EP472" s="129"/>
      <c r="EQ472" s="129"/>
      <c r="ER472" s="129"/>
      <c r="ES472" s="129"/>
      <c r="ET472" s="129"/>
      <c r="EU472" s="129"/>
      <c r="EV472" s="129"/>
      <c r="EW472" s="129"/>
      <c r="EX472" s="129"/>
      <c r="EY472" s="129"/>
      <c r="EZ472" s="129"/>
      <c r="FA472" s="129"/>
      <c r="FB472" s="129"/>
      <c r="FC472" s="129"/>
      <c r="FD472" s="129"/>
      <c r="FE472" s="129"/>
    </row>
    <row r="473" spans="1:161" ht="13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29"/>
      <c r="BY473" s="129"/>
      <c r="BZ473" s="129"/>
      <c r="CA473" s="129"/>
      <c r="CB473" s="129"/>
      <c r="CC473" s="129"/>
      <c r="CD473" s="129"/>
      <c r="CE473" s="129"/>
      <c r="CF473" s="129"/>
      <c r="CG473" s="129"/>
      <c r="CH473" s="129"/>
      <c r="CI473" s="129"/>
      <c r="CJ473" s="129"/>
      <c r="CK473" s="129"/>
      <c r="CL473" s="129"/>
      <c r="CM473" s="129"/>
      <c r="CN473" s="129"/>
      <c r="CO473" s="129"/>
      <c r="CP473" s="129"/>
      <c r="CQ473" s="129"/>
      <c r="CR473" s="129"/>
      <c r="CS473" s="129"/>
      <c r="CT473" s="129"/>
      <c r="CU473" s="129"/>
      <c r="CV473" s="129"/>
      <c r="CW473" s="129"/>
      <c r="CX473" s="129"/>
      <c r="CY473" s="129"/>
      <c r="CZ473" s="129"/>
      <c r="DA473" s="129"/>
      <c r="DB473" s="129"/>
      <c r="DC473" s="129"/>
      <c r="DD473" s="129"/>
      <c r="DE473" s="129"/>
      <c r="DF473" s="129"/>
      <c r="DG473" s="129"/>
      <c r="DH473" s="129"/>
      <c r="DI473" s="129"/>
      <c r="DJ473" s="129"/>
      <c r="DK473" s="129"/>
      <c r="DL473" s="129"/>
      <c r="DM473" s="129"/>
      <c r="DN473" s="129"/>
      <c r="DO473" s="129"/>
      <c r="DP473" s="129"/>
      <c r="DQ473" s="129"/>
      <c r="DR473" s="129"/>
      <c r="DS473" s="129"/>
      <c r="DT473" s="129"/>
      <c r="DU473" s="129"/>
      <c r="DV473" s="129"/>
      <c r="DW473" s="129"/>
      <c r="DX473" s="129"/>
      <c r="DY473" s="129"/>
      <c r="DZ473" s="129"/>
      <c r="EA473" s="129"/>
      <c r="EB473" s="129"/>
      <c r="EC473" s="129"/>
      <c r="ED473" s="129"/>
      <c r="EE473" s="129"/>
      <c r="EF473" s="129"/>
      <c r="EG473" s="129"/>
      <c r="EH473" s="129"/>
      <c r="EI473" s="129"/>
      <c r="EJ473" s="129"/>
      <c r="EK473" s="129"/>
      <c r="EL473" s="129"/>
      <c r="EM473" s="129"/>
      <c r="EN473" s="129"/>
      <c r="EO473" s="129"/>
      <c r="EP473" s="129"/>
      <c r="EQ473" s="129"/>
      <c r="ER473" s="129"/>
      <c r="ES473" s="129"/>
      <c r="ET473" s="129"/>
      <c r="EU473" s="129"/>
      <c r="EV473" s="129"/>
      <c r="EW473" s="129"/>
      <c r="EX473" s="129"/>
      <c r="EY473" s="129"/>
      <c r="EZ473" s="129"/>
      <c r="FA473" s="129"/>
      <c r="FB473" s="129"/>
      <c r="FC473" s="129"/>
      <c r="FD473" s="129"/>
      <c r="FE473" s="129"/>
    </row>
    <row r="474" spans="1:161" ht="13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29"/>
      <c r="BY474" s="129"/>
      <c r="BZ474" s="129"/>
      <c r="CA474" s="129"/>
      <c r="CB474" s="129"/>
      <c r="CC474" s="129"/>
      <c r="CD474" s="129"/>
      <c r="CE474" s="129"/>
      <c r="CF474" s="129"/>
      <c r="CG474" s="129"/>
      <c r="CH474" s="129"/>
      <c r="CI474" s="129"/>
      <c r="CJ474" s="129"/>
      <c r="CK474" s="129"/>
      <c r="CL474" s="129"/>
      <c r="CM474" s="129"/>
      <c r="CN474" s="129"/>
      <c r="CO474" s="129"/>
      <c r="CP474" s="129"/>
      <c r="CQ474" s="129"/>
      <c r="CR474" s="129"/>
      <c r="CS474" s="129"/>
      <c r="CT474" s="129"/>
      <c r="CU474" s="129"/>
      <c r="CV474" s="129"/>
      <c r="CW474" s="129"/>
      <c r="CX474" s="129"/>
      <c r="CY474" s="129"/>
      <c r="CZ474" s="129"/>
      <c r="DA474" s="129"/>
      <c r="DB474" s="129"/>
      <c r="DC474" s="129"/>
      <c r="DD474" s="129"/>
      <c r="DE474" s="129"/>
      <c r="DF474" s="129"/>
      <c r="DG474" s="129"/>
      <c r="DH474" s="129"/>
      <c r="DI474" s="129"/>
      <c r="DJ474" s="129"/>
      <c r="DK474" s="129"/>
      <c r="DL474" s="129"/>
      <c r="DM474" s="129"/>
      <c r="DN474" s="129"/>
      <c r="DO474" s="129"/>
      <c r="DP474" s="129"/>
      <c r="DQ474" s="129"/>
      <c r="DR474" s="129"/>
      <c r="DS474" s="129"/>
      <c r="DT474" s="129"/>
      <c r="DU474" s="129"/>
      <c r="DV474" s="129"/>
      <c r="DW474" s="129"/>
      <c r="DX474" s="129"/>
      <c r="DY474" s="129"/>
      <c r="DZ474" s="129"/>
      <c r="EA474" s="129"/>
      <c r="EB474" s="129"/>
      <c r="EC474" s="129"/>
      <c r="ED474" s="129"/>
      <c r="EE474" s="129"/>
      <c r="EF474" s="129"/>
      <c r="EG474" s="129"/>
      <c r="EH474" s="129"/>
      <c r="EI474" s="129"/>
      <c r="EJ474" s="129"/>
      <c r="EK474" s="129"/>
      <c r="EL474" s="129"/>
      <c r="EM474" s="129"/>
      <c r="EN474" s="129"/>
      <c r="EO474" s="129"/>
      <c r="EP474" s="129"/>
      <c r="EQ474" s="129"/>
      <c r="ER474" s="129"/>
      <c r="ES474" s="129"/>
      <c r="ET474" s="129"/>
      <c r="EU474" s="129"/>
      <c r="EV474" s="129"/>
      <c r="EW474" s="129"/>
      <c r="EX474" s="129"/>
      <c r="EY474" s="129"/>
      <c r="EZ474" s="129"/>
      <c r="FA474" s="129"/>
      <c r="FB474" s="129"/>
      <c r="FC474" s="129"/>
      <c r="FD474" s="129"/>
      <c r="FE474" s="129"/>
    </row>
    <row r="475" spans="1:161" ht="13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29"/>
      <c r="BY475" s="129"/>
      <c r="BZ475" s="129"/>
      <c r="CA475" s="129"/>
      <c r="CB475" s="129"/>
      <c r="CC475" s="129"/>
      <c r="CD475" s="129"/>
      <c r="CE475" s="129"/>
      <c r="CF475" s="129"/>
      <c r="CG475" s="129"/>
      <c r="CH475" s="129"/>
      <c r="CI475" s="129"/>
      <c r="CJ475" s="129"/>
      <c r="CK475" s="129"/>
      <c r="CL475" s="129"/>
      <c r="CM475" s="129"/>
      <c r="CN475" s="129"/>
      <c r="CO475" s="129"/>
      <c r="CP475" s="129"/>
      <c r="CQ475" s="129"/>
      <c r="CR475" s="129"/>
      <c r="CS475" s="129"/>
      <c r="CT475" s="129"/>
      <c r="CU475" s="129"/>
      <c r="CV475" s="129"/>
      <c r="CW475" s="129"/>
      <c r="CX475" s="129"/>
      <c r="CY475" s="129"/>
      <c r="CZ475" s="129"/>
      <c r="DA475" s="129"/>
      <c r="DB475" s="129"/>
      <c r="DC475" s="129"/>
      <c r="DD475" s="129"/>
      <c r="DE475" s="129"/>
      <c r="DF475" s="129"/>
      <c r="DG475" s="129"/>
      <c r="DH475" s="129"/>
      <c r="DI475" s="129"/>
      <c r="DJ475" s="129"/>
      <c r="DK475" s="129"/>
      <c r="DL475" s="129"/>
      <c r="DM475" s="129"/>
      <c r="DN475" s="129"/>
      <c r="DO475" s="129"/>
      <c r="DP475" s="129"/>
      <c r="DQ475" s="129"/>
      <c r="DR475" s="129"/>
      <c r="DS475" s="129"/>
      <c r="DT475" s="129"/>
      <c r="DU475" s="129"/>
      <c r="DV475" s="129"/>
      <c r="DW475" s="129"/>
      <c r="DX475" s="129"/>
      <c r="DY475" s="129"/>
      <c r="DZ475" s="129"/>
      <c r="EA475" s="129"/>
      <c r="EB475" s="129"/>
      <c r="EC475" s="129"/>
      <c r="ED475" s="129"/>
      <c r="EE475" s="129"/>
      <c r="EF475" s="129"/>
      <c r="EG475" s="129"/>
      <c r="EH475" s="129"/>
      <c r="EI475" s="129"/>
      <c r="EJ475" s="129"/>
      <c r="EK475" s="129"/>
      <c r="EL475" s="129"/>
      <c r="EM475" s="129"/>
      <c r="EN475" s="129"/>
      <c r="EO475" s="129"/>
      <c r="EP475" s="129"/>
      <c r="EQ475" s="129"/>
      <c r="ER475" s="129"/>
      <c r="ES475" s="129"/>
      <c r="ET475" s="129"/>
      <c r="EU475" s="129"/>
      <c r="EV475" s="129"/>
      <c r="EW475" s="129"/>
      <c r="EX475" s="129"/>
      <c r="EY475" s="129"/>
      <c r="EZ475" s="129"/>
      <c r="FA475" s="129"/>
      <c r="FB475" s="129"/>
      <c r="FC475" s="129"/>
      <c r="FD475" s="129"/>
      <c r="FE475" s="129"/>
    </row>
    <row r="476" spans="1:161" ht="13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29"/>
      <c r="BY476" s="129"/>
      <c r="BZ476" s="129"/>
      <c r="CA476" s="129"/>
      <c r="CB476" s="129"/>
      <c r="CC476" s="129"/>
      <c r="CD476" s="129"/>
      <c r="CE476" s="129"/>
      <c r="CF476" s="129"/>
      <c r="CG476" s="129"/>
      <c r="CH476" s="129"/>
      <c r="CI476" s="129"/>
      <c r="CJ476" s="129"/>
      <c r="CK476" s="129"/>
      <c r="CL476" s="129"/>
      <c r="CM476" s="129"/>
      <c r="CN476" s="129"/>
      <c r="CO476" s="129"/>
      <c r="CP476" s="129"/>
      <c r="CQ476" s="129"/>
      <c r="CR476" s="129"/>
      <c r="CS476" s="129"/>
      <c r="CT476" s="129"/>
      <c r="CU476" s="129"/>
      <c r="CV476" s="129"/>
      <c r="CW476" s="129"/>
      <c r="CX476" s="129"/>
      <c r="CY476" s="129"/>
      <c r="CZ476" s="129"/>
      <c r="DA476" s="129"/>
      <c r="DB476" s="129"/>
      <c r="DC476" s="129"/>
      <c r="DD476" s="129"/>
      <c r="DE476" s="129"/>
      <c r="DF476" s="129"/>
      <c r="DG476" s="129"/>
      <c r="DH476" s="129"/>
      <c r="DI476" s="129"/>
      <c r="DJ476" s="129"/>
      <c r="DK476" s="129"/>
      <c r="DL476" s="129"/>
      <c r="DM476" s="129"/>
      <c r="DN476" s="129"/>
      <c r="DO476" s="129"/>
      <c r="DP476" s="129"/>
      <c r="DQ476" s="129"/>
      <c r="DR476" s="129"/>
      <c r="DS476" s="129"/>
      <c r="DT476" s="129"/>
      <c r="DU476" s="129"/>
      <c r="DV476" s="129"/>
      <c r="DW476" s="129"/>
      <c r="DX476" s="129"/>
      <c r="DY476" s="129"/>
      <c r="DZ476" s="129"/>
      <c r="EA476" s="129"/>
      <c r="EB476" s="129"/>
      <c r="EC476" s="129"/>
      <c r="ED476" s="129"/>
      <c r="EE476" s="129"/>
      <c r="EF476" s="129"/>
      <c r="EG476" s="129"/>
      <c r="EH476" s="129"/>
      <c r="EI476" s="129"/>
      <c r="EJ476" s="129"/>
      <c r="EK476" s="129"/>
      <c r="EL476" s="129"/>
      <c r="EM476" s="129"/>
      <c r="EN476" s="129"/>
      <c r="EO476" s="129"/>
      <c r="EP476" s="129"/>
      <c r="EQ476" s="129"/>
      <c r="ER476" s="129"/>
      <c r="ES476" s="129"/>
      <c r="ET476" s="129"/>
      <c r="EU476" s="129"/>
      <c r="EV476" s="129"/>
      <c r="EW476" s="129"/>
      <c r="EX476" s="129"/>
      <c r="EY476" s="129"/>
      <c r="EZ476" s="129"/>
      <c r="FA476" s="129"/>
      <c r="FB476" s="129"/>
      <c r="FC476" s="129"/>
      <c r="FD476" s="129"/>
      <c r="FE476" s="129"/>
    </row>
    <row r="477" spans="1:161" ht="13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29"/>
      <c r="BY477" s="129"/>
      <c r="BZ477" s="129"/>
      <c r="CA477" s="129"/>
      <c r="CB477" s="129"/>
      <c r="CC477" s="129"/>
      <c r="CD477" s="129"/>
      <c r="CE477" s="129"/>
      <c r="CF477" s="129"/>
      <c r="CG477" s="129"/>
      <c r="CH477" s="129"/>
      <c r="CI477" s="129"/>
      <c r="CJ477" s="129"/>
      <c r="CK477" s="129"/>
      <c r="CL477" s="129"/>
      <c r="CM477" s="129"/>
      <c r="CN477" s="129"/>
      <c r="CO477" s="129"/>
      <c r="CP477" s="129"/>
      <c r="CQ477" s="129"/>
      <c r="CR477" s="129"/>
      <c r="CS477" s="129"/>
      <c r="CT477" s="129"/>
      <c r="CU477" s="129"/>
      <c r="CV477" s="129"/>
      <c r="CW477" s="129"/>
      <c r="CX477" s="129"/>
      <c r="CY477" s="129"/>
      <c r="CZ477" s="129"/>
      <c r="DA477" s="129"/>
      <c r="DB477" s="129"/>
      <c r="DC477" s="129"/>
      <c r="DD477" s="129"/>
      <c r="DE477" s="129"/>
      <c r="DF477" s="129"/>
      <c r="DG477" s="129"/>
      <c r="DH477" s="129"/>
      <c r="DI477" s="129"/>
      <c r="DJ477" s="129"/>
      <c r="DK477" s="129"/>
      <c r="DL477" s="129"/>
      <c r="DM477" s="129"/>
      <c r="DN477" s="129"/>
      <c r="DO477" s="129"/>
      <c r="DP477" s="129"/>
      <c r="DQ477" s="129"/>
      <c r="DR477" s="129"/>
      <c r="DS477" s="129"/>
      <c r="DT477" s="129"/>
      <c r="DU477" s="129"/>
      <c r="DV477" s="129"/>
      <c r="DW477" s="129"/>
      <c r="DX477" s="129"/>
      <c r="DY477" s="129"/>
      <c r="DZ477" s="129"/>
      <c r="EA477" s="129"/>
      <c r="EB477" s="129"/>
      <c r="EC477" s="129"/>
      <c r="ED477" s="129"/>
      <c r="EE477" s="129"/>
      <c r="EF477" s="129"/>
      <c r="EG477" s="129"/>
      <c r="EH477" s="129"/>
      <c r="EI477" s="129"/>
      <c r="EJ477" s="129"/>
      <c r="EK477" s="129"/>
      <c r="EL477" s="129"/>
      <c r="EM477" s="129"/>
      <c r="EN477" s="129"/>
      <c r="EO477" s="129"/>
      <c r="EP477" s="129"/>
      <c r="EQ477" s="129"/>
      <c r="ER477" s="129"/>
      <c r="ES477" s="129"/>
      <c r="ET477" s="129"/>
      <c r="EU477" s="129"/>
      <c r="EV477" s="129"/>
      <c r="EW477" s="129"/>
      <c r="EX477" s="129"/>
      <c r="EY477" s="129"/>
      <c r="EZ477" s="129"/>
      <c r="FA477" s="129"/>
      <c r="FB477" s="129"/>
      <c r="FC477" s="129"/>
      <c r="FD477" s="129"/>
      <c r="FE477" s="129"/>
    </row>
    <row r="478" spans="1:161" ht="13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29"/>
      <c r="BY478" s="129"/>
      <c r="BZ478" s="129"/>
      <c r="CA478" s="129"/>
      <c r="CB478" s="129"/>
      <c r="CC478" s="129"/>
      <c r="CD478" s="129"/>
      <c r="CE478" s="129"/>
      <c r="CF478" s="129"/>
      <c r="CG478" s="129"/>
      <c r="CH478" s="129"/>
      <c r="CI478" s="129"/>
      <c r="CJ478" s="129"/>
      <c r="CK478" s="129"/>
      <c r="CL478" s="129"/>
      <c r="CM478" s="129"/>
      <c r="CN478" s="129"/>
      <c r="CO478" s="129"/>
      <c r="CP478" s="129"/>
      <c r="CQ478" s="129"/>
      <c r="CR478" s="129"/>
      <c r="CS478" s="129"/>
      <c r="CT478" s="129"/>
      <c r="CU478" s="129"/>
      <c r="CV478" s="129"/>
      <c r="CW478" s="129"/>
      <c r="CX478" s="129"/>
      <c r="CY478" s="129"/>
      <c r="CZ478" s="129"/>
      <c r="DA478" s="129"/>
      <c r="DB478" s="129"/>
      <c r="DC478" s="129"/>
      <c r="DD478" s="129"/>
      <c r="DE478" s="129"/>
      <c r="DF478" s="129"/>
      <c r="DG478" s="129"/>
      <c r="DH478" s="129"/>
      <c r="DI478" s="129"/>
      <c r="DJ478" s="129"/>
      <c r="DK478" s="129"/>
      <c r="DL478" s="129"/>
      <c r="DM478" s="129"/>
      <c r="DN478" s="129"/>
      <c r="DO478" s="129"/>
      <c r="DP478" s="129"/>
      <c r="DQ478" s="129"/>
      <c r="DR478" s="129"/>
      <c r="DS478" s="129"/>
      <c r="DT478" s="129"/>
      <c r="DU478" s="129"/>
      <c r="DV478" s="129"/>
      <c r="DW478" s="129"/>
      <c r="DX478" s="129"/>
      <c r="DY478" s="129"/>
      <c r="DZ478" s="129"/>
      <c r="EA478" s="129"/>
      <c r="EB478" s="129"/>
      <c r="EC478" s="129"/>
      <c r="ED478" s="129"/>
      <c r="EE478" s="129"/>
      <c r="EF478" s="129"/>
      <c r="EG478" s="129"/>
      <c r="EH478" s="129"/>
      <c r="EI478" s="129"/>
      <c r="EJ478" s="129"/>
      <c r="EK478" s="129"/>
      <c r="EL478" s="129"/>
      <c r="EM478" s="129"/>
      <c r="EN478" s="129"/>
      <c r="EO478" s="129"/>
      <c r="EP478" s="129"/>
      <c r="EQ478" s="129"/>
      <c r="ER478" s="129"/>
      <c r="ES478" s="129"/>
      <c r="ET478" s="129"/>
      <c r="EU478" s="129"/>
      <c r="EV478" s="129"/>
      <c r="EW478" s="129"/>
      <c r="EX478" s="129"/>
      <c r="EY478" s="129"/>
      <c r="EZ478" s="129"/>
      <c r="FA478" s="129"/>
      <c r="FB478" s="129"/>
      <c r="FC478" s="129"/>
      <c r="FD478" s="129"/>
      <c r="FE478" s="129"/>
    </row>
    <row r="479" spans="1:161" ht="13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/>
      <c r="BW479" s="129"/>
      <c r="BX479" s="129"/>
      <c r="BY479" s="129"/>
      <c r="BZ479" s="129"/>
      <c r="CA479" s="129"/>
      <c r="CB479" s="129"/>
      <c r="CC479" s="129"/>
      <c r="CD479" s="129"/>
      <c r="CE479" s="129"/>
      <c r="CF479" s="129"/>
      <c r="CG479" s="129"/>
      <c r="CH479" s="129"/>
      <c r="CI479" s="129"/>
      <c r="CJ479" s="129"/>
      <c r="CK479" s="129"/>
      <c r="CL479" s="129"/>
      <c r="CM479" s="129"/>
      <c r="CN479" s="129"/>
      <c r="CO479" s="129"/>
      <c r="CP479" s="129"/>
      <c r="CQ479" s="129"/>
      <c r="CR479" s="129"/>
      <c r="CS479" s="129"/>
      <c r="CT479" s="129"/>
      <c r="CU479" s="129"/>
      <c r="CV479" s="129"/>
      <c r="CW479" s="129"/>
      <c r="CX479" s="129"/>
      <c r="CY479" s="129"/>
      <c r="CZ479" s="129"/>
      <c r="DA479" s="129"/>
      <c r="DB479" s="129"/>
      <c r="DC479" s="129"/>
      <c r="DD479" s="129"/>
      <c r="DE479" s="129"/>
      <c r="DF479" s="129"/>
      <c r="DG479" s="129"/>
      <c r="DH479" s="129"/>
      <c r="DI479" s="129"/>
      <c r="DJ479" s="129"/>
      <c r="DK479" s="129"/>
      <c r="DL479" s="129"/>
      <c r="DM479" s="129"/>
      <c r="DN479" s="129"/>
      <c r="DO479" s="129"/>
      <c r="DP479" s="129"/>
      <c r="DQ479" s="129"/>
      <c r="DR479" s="129"/>
      <c r="DS479" s="129"/>
      <c r="DT479" s="129"/>
      <c r="DU479" s="129"/>
      <c r="DV479" s="129"/>
      <c r="DW479" s="129"/>
      <c r="DX479" s="129"/>
      <c r="DY479" s="129"/>
      <c r="DZ479" s="129"/>
      <c r="EA479" s="129"/>
      <c r="EB479" s="129"/>
      <c r="EC479" s="129"/>
      <c r="ED479" s="129"/>
      <c r="EE479" s="129"/>
      <c r="EF479" s="129"/>
      <c r="EG479" s="129"/>
      <c r="EH479" s="129"/>
      <c r="EI479" s="129"/>
      <c r="EJ479" s="129"/>
      <c r="EK479" s="129"/>
      <c r="EL479" s="129"/>
      <c r="EM479" s="129"/>
      <c r="EN479" s="129"/>
      <c r="EO479" s="129"/>
      <c r="EP479" s="129"/>
      <c r="EQ479" s="129"/>
      <c r="ER479" s="129"/>
      <c r="ES479" s="129"/>
      <c r="ET479" s="129"/>
      <c r="EU479" s="129"/>
      <c r="EV479" s="129"/>
      <c r="EW479" s="129"/>
      <c r="EX479" s="129"/>
      <c r="EY479" s="129"/>
      <c r="EZ479" s="129"/>
      <c r="FA479" s="129"/>
      <c r="FB479" s="129"/>
      <c r="FC479" s="129"/>
      <c r="FD479" s="129"/>
      <c r="FE479" s="129"/>
    </row>
    <row r="480" spans="1:161" ht="13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29"/>
      <c r="BY480" s="129"/>
      <c r="BZ480" s="129"/>
      <c r="CA480" s="129"/>
      <c r="CB480" s="129"/>
      <c r="CC480" s="129"/>
      <c r="CD480" s="129"/>
      <c r="CE480" s="129"/>
      <c r="CF480" s="129"/>
      <c r="CG480" s="129"/>
      <c r="CH480" s="129"/>
      <c r="CI480" s="129"/>
      <c r="CJ480" s="129"/>
      <c r="CK480" s="129"/>
      <c r="CL480" s="129"/>
      <c r="CM480" s="129"/>
      <c r="CN480" s="129"/>
      <c r="CO480" s="129"/>
      <c r="CP480" s="129"/>
      <c r="CQ480" s="129"/>
      <c r="CR480" s="129"/>
      <c r="CS480" s="129"/>
      <c r="CT480" s="129"/>
      <c r="CU480" s="129"/>
      <c r="CV480" s="129"/>
      <c r="CW480" s="129"/>
      <c r="CX480" s="129"/>
      <c r="CY480" s="129"/>
      <c r="CZ480" s="129"/>
      <c r="DA480" s="129"/>
      <c r="DB480" s="129"/>
      <c r="DC480" s="129"/>
      <c r="DD480" s="129"/>
      <c r="DE480" s="129"/>
      <c r="DF480" s="129"/>
      <c r="DG480" s="129"/>
      <c r="DH480" s="129"/>
      <c r="DI480" s="129"/>
      <c r="DJ480" s="129"/>
      <c r="DK480" s="129"/>
      <c r="DL480" s="129"/>
      <c r="DM480" s="129"/>
      <c r="DN480" s="129"/>
      <c r="DO480" s="129"/>
      <c r="DP480" s="129"/>
      <c r="DQ480" s="129"/>
      <c r="DR480" s="129"/>
      <c r="DS480" s="129"/>
      <c r="DT480" s="129"/>
      <c r="DU480" s="129"/>
      <c r="DV480" s="129"/>
      <c r="DW480" s="129"/>
      <c r="DX480" s="129"/>
      <c r="DY480" s="129"/>
      <c r="DZ480" s="129"/>
      <c r="EA480" s="129"/>
      <c r="EB480" s="129"/>
      <c r="EC480" s="129"/>
      <c r="ED480" s="129"/>
      <c r="EE480" s="129"/>
      <c r="EF480" s="129"/>
      <c r="EG480" s="129"/>
      <c r="EH480" s="129"/>
      <c r="EI480" s="129"/>
      <c r="EJ480" s="129"/>
      <c r="EK480" s="129"/>
      <c r="EL480" s="129"/>
      <c r="EM480" s="129"/>
      <c r="EN480" s="129"/>
      <c r="EO480" s="129"/>
      <c r="EP480" s="129"/>
      <c r="EQ480" s="129"/>
      <c r="ER480" s="129"/>
      <c r="ES480" s="129"/>
      <c r="ET480" s="129"/>
      <c r="EU480" s="129"/>
      <c r="EV480" s="129"/>
      <c r="EW480" s="129"/>
      <c r="EX480" s="129"/>
      <c r="EY480" s="129"/>
      <c r="EZ480" s="129"/>
      <c r="FA480" s="129"/>
      <c r="FB480" s="129"/>
      <c r="FC480" s="129"/>
      <c r="FD480" s="129"/>
      <c r="FE480" s="129"/>
    </row>
    <row r="481" spans="1:161" ht="13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29"/>
      <c r="BY481" s="129"/>
      <c r="BZ481" s="129"/>
      <c r="CA481" s="129"/>
      <c r="CB481" s="129"/>
      <c r="CC481" s="129"/>
      <c r="CD481" s="129"/>
      <c r="CE481" s="129"/>
      <c r="CF481" s="129"/>
      <c r="CG481" s="129"/>
      <c r="CH481" s="129"/>
      <c r="CI481" s="129"/>
      <c r="CJ481" s="129"/>
      <c r="CK481" s="129"/>
      <c r="CL481" s="129"/>
      <c r="CM481" s="129"/>
      <c r="CN481" s="129"/>
      <c r="CO481" s="129"/>
      <c r="CP481" s="129"/>
      <c r="CQ481" s="129"/>
      <c r="CR481" s="129"/>
      <c r="CS481" s="129"/>
      <c r="CT481" s="129"/>
      <c r="CU481" s="129"/>
      <c r="CV481" s="129"/>
      <c r="CW481" s="129"/>
      <c r="CX481" s="129"/>
      <c r="CY481" s="129"/>
      <c r="CZ481" s="129"/>
      <c r="DA481" s="129"/>
      <c r="DB481" s="129"/>
      <c r="DC481" s="129"/>
      <c r="DD481" s="129"/>
      <c r="DE481" s="129"/>
      <c r="DF481" s="129"/>
      <c r="DG481" s="129"/>
      <c r="DH481" s="129"/>
      <c r="DI481" s="129"/>
      <c r="DJ481" s="129"/>
      <c r="DK481" s="129"/>
      <c r="DL481" s="129"/>
      <c r="DM481" s="129"/>
      <c r="DN481" s="129"/>
      <c r="DO481" s="129"/>
      <c r="DP481" s="129"/>
      <c r="DQ481" s="129"/>
      <c r="DR481" s="129"/>
      <c r="DS481" s="129"/>
      <c r="DT481" s="129"/>
      <c r="DU481" s="129"/>
      <c r="DV481" s="129"/>
      <c r="DW481" s="129"/>
      <c r="DX481" s="129"/>
      <c r="DY481" s="129"/>
      <c r="DZ481" s="129"/>
      <c r="EA481" s="129"/>
      <c r="EB481" s="129"/>
      <c r="EC481" s="129"/>
      <c r="ED481" s="129"/>
      <c r="EE481" s="129"/>
      <c r="EF481" s="129"/>
      <c r="EG481" s="129"/>
      <c r="EH481" s="129"/>
      <c r="EI481" s="129"/>
      <c r="EJ481" s="129"/>
      <c r="EK481" s="129"/>
      <c r="EL481" s="129"/>
      <c r="EM481" s="129"/>
      <c r="EN481" s="129"/>
      <c r="EO481" s="129"/>
      <c r="EP481" s="129"/>
      <c r="EQ481" s="129"/>
      <c r="ER481" s="129"/>
      <c r="ES481" s="129"/>
      <c r="ET481" s="129"/>
      <c r="EU481" s="129"/>
      <c r="EV481" s="129"/>
      <c r="EW481" s="129"/>
      <c r="EX481" s="129"/>
      <c r="EY481" s="129"/>
      <c r="EZ481" s="129"/>
      <c r="FA481" s="129"/>
      <c r="FB481" s="129"/>
      <c r="FC481" s="129"/>
      <c r="FD481" s="129"/>
      <c r="FE481" s="129"/>
    </row>
    <row r="482" spans="1:161" ht="13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/>
      <c r="BU482" s="129"/>
      <c r="BV482" s="129"/>
      <c r="BW482" s="129"/>
      <c r="BX482" s="129"/>
      <c r="BY482" s="129"/>
      <c r="BZ482" s="129"/>
      <c r="CA482" s="129"/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29"/>
      <c r="CO482" s="129"/>
      <c r="CP482" s="129"/>
      <c r="CQ482" s="129"/>
      <c r="CR482" s="129"/>
      <c r="CS482" s="129"/>
      <c r="CT482" s="129"/>
      <c r="CU482" s="129"/>
      <c r="CV482" s="129"/>
      <c r="CW482" s="129"/>
      <c r="CX482" s="129"/>
      <c r="CY482" s="129"/>
      <c r="CZ482" s="129"/>
      <c r="DA482" s="129"/>
      <c r="DB482" s="129"/>
      <c r="DC482" s="129"/>
      <c r="DD482" s="129"/>
      <c r="DE482" s="129"/>
      <c r="DF482" s="129"/>
      <c r="DG482" s="129"/>
      <c r="DH482" s="129"/>
      <c r="DI482" s="129"/>
      <c r="DJ482" s="129"/>
      <c r="DK482" s="129"/>
      <c r="DL482" s="129"/>
      <c r="DM482" s="129"/>
      <c r="DN482" s="129"/>
      <c r="DO482" s="129"/>
      <c r="DP482" s="129"/>
      <c r="DQ482" s="129"/>
      <c r="DR482" s="129"/>
      <c r="DS482" s="129"/>
      <c r="DT482" s="129"/>
      <c r="DU482" s="129"/>
      <c r="DV482" s="129"/>
      <c r="DW482" s="129"/>
      <c r="DX482" s="129"/>
      <c r="DY482" s="129"/>
      <c r="DZ482" s="129"/>
      <c r="EA482" s="129"/>
      <c r="EB482" s="129"/>
      <c r="EC482" s="129"/>
      <c r="ED482" s="129"/>
      <c r="EE482" s="129"/>
      <c r="EF482" s="129"/>
      <c r="EG482" s="129"/>
      <c r="EH482" s="129"/>
      <c r="EI482" s="129"/>
      <c r="EJ482" s="129"/>
      <c r="EK482" s="129"/>
      <c r="EL482" s="129"/>
      <c r="EM482" s="129"/>
      <c r="EN482" s="129"/>
      <c r="EO482" s="129"/>
      <c r="EP482" s="129"/>
      <c r="EQ482" s="129"/>
      <c r="ER482" s="129"/>
      <c r="ES482" s="129"/>
      <c r="ET482" s="129"/>
      <c r="EU482" s="129"/>
      <c r="EV482" s="129"/>
      <c r="EW482" s="129"/>
      <c r="EX482" s="129"/>
      <c r="EY482" s="129"/>
      <c r="EZ482" s="129"/>
      <c r="FA482" s="129"/>
      <c r="FB482" s="129"/>
      <c r="FC482" s="129"/>
      <c r="FD482" s="129"/>
      <c r="FE482" s="129"/>
    </row>
    <row r="483" spans="1:161" ht="13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29"/>
      <c r="BX483" s="129"/>
      <c r="BY483" s="129"/>
      <c r="BZ483" s="129"/>
      <c r="CA483" s="129"/>
      <c r="CB483" s="129"/>
      <c r="CC483" s="129"/>
      <c r="CD483" s="129"/>
      <c r="CE483" s="129"/>
      <c r="CF483" s="129"/>
      <c r="CG483" s="129"/>
      <c r="CH483" s="129"/>
      <c r="CI483" s="129"/>
      <c r="CJ483" s="129"/>
      <c r="CK483" s="129"/>
      <c r="CL483" s="129"/>
      <c r="CM483" s="129"/>
      <c r="CN483" s="129"/>
      <c r="CO483" s="129"/>
      <c r="CP483" s="129"/>
      <c r="CQ483" s="129"/>
      <c r="CR483" s="129"/>
      <c r="CS483" s="129"/>
      <c r="CT483" s="129"/>
      <c r="CU483" s="129"/>
      <c r="CV483" s="129"/>
      <c r="CW483" s="129"/>
      <c r="CX483" s="129"/>
      <c r="CY483" s="129"/>
      <c r="CZ483" s="129"/>
      <c r="DA483" s="129"/>
      <c r="DB483" s="129"/>
      <c r="DC483" s="129"/>
      <c r="DD483" s="129"/>
      <c r="DE483" s="129"/>
      <c r="DF483" s="129"/>
      <c r="DG483" s="129"/>
      <c r="DH483" s="129"/>
      <c r="DI483" s="129"/>
      <c r="DJ483" s="129"/>
      <c r="DK483" s="129"/>
      <c r="DL483" s="129"/>
      <c r="DM483" s="129"/>
      <c r="DN483" s="129"/>
      <c r="DO483" s="129"/>
      <c r="DP483" s="129"/>
      <c r="DQ483" s="129"/>
      <c r="DR483" s="129"/>
      <c r="DS483" s="129"/>
      <c r="DT483" s="129"/>
      <c r="DU483" s="129"/>
      <c r="DV483" s="129"/>
      <c r="DW483" s="129"/>
      <c r="DX483" s="129"/>
      <c r="DY483" s="129"/>
      <c r="DZ483" s="129"/>
      <c r="EA483" s="129"/>
      <c r="EB483" s="129"/>
      <c r="EC483" s="129"/>
      <c r="ED483" s="129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129"/>
      <c r="FA483" s="129"/>
      <c r="FB483" s="129"/>
      <c r="FC483" s="129"/>
      <c r="FD483" s="129"/>
      <c r="FE483" s="129"/>
    </row>
    <row r="484" spans="1:161" ht="13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29"/>
      <c r="BY484" s="129"/>
      <c r="BZ484" s="129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29"/>
      <c r="CO484" s="129"/>
      <c r="CP484" s="129"/>
      <c r="CQ484" s="129"/>
      <c r="CR484" s="129"/>
      <c r="CS484" s="129"/>
      <c r="CT484" s="129"/>
      <c r="CU484" s="129"/>
      <c r="CV484" s="129"/>
      <c r="CW484" s="129"/>
      <c r="CX484" s="129"/>
      <c r="CY484" s="129"/>
      <c r="CZ484" s="129"/>
      <c r="DA484" s="129"/>
      <c r="DB484" s="129"/>
      <c r="DC484" s="129"/>
      <c r="DD484" s="129"/>
      <c r="DE484" s="129"/>
      <c r="DF484" s="129"/>
      <c r="DG484" s="129"/>
      <c r="DH484" s="129"/>
      <c r="DI484" s="129"/>
      <c r="DJ484" s="129"/>
      <c r="DK484" s="129"/>
      <c r="DL484" s="129"/>
      <c r="DM484" s="129"/>
      <c r="DN484" s="129"/>
      <c r="DO484" s="129"/>
      <c r="DP484" s="129"/>
      <c r="DQ484" s="129"/>
      <c r="DR484" s="129"/>
      <c r="DS484" s="129"/>
      <c r="DT484" s="129"/>
      <c r="DU484" s="129"/>
      <c r="DV484" s="129"/>
      <c r="DW484" s="129"/>
      <c r="DX484" s="129"/>
      <c r="DY484" s="129"/>
      <c r="DZ484" s="129"/>
      <c r="EA484" s="129"/>
      <c r="EB484" s="129"/>
      <c r="EC484" s="129"/>
      <c r="ED484" s="129"/>
      <c r="EE484" s="129"/>
      <c r="EF484" s="129"/>
      <c r="EG484" s="129"/>
      <c r="EH484" s="129"/>
      <c r="EI484" s="129"/>
      <c r="EJ484" s="129"/>
      <c r="EK484" s="129"/>
      <c r="EL484" s="129"/>
      <c r="EM484" s="129"/>
      <c r="EN484" s="129"/>
      <c r="EO484" s="129"/>
      <c r="EP484" s="129"/>
      <c r="EQ484" s="129"/>
      <c r="ER484" s="129"/>
      <c r="ES484" s="129"/>
      <c r="ET484" s="129"/>
      <c r="EU484" s="129"/>
      <c r="EV484" s="129"/>
      <c r="EW484" s="129"/>
      <c r="EX484" s="129"/>
      <c r="EY484" s="129"/>
      <c r="EZ484" s="129"/>
      <c r="FA484" s="129"/>
      <c r="FB484" s="129"/>
      <c r="FC484" s="129"/>
      <c r="FD484" s="129"/>
      <c r="FE484" s="129"/>
    </row>
    <row r="485" spans="1:161" ht="13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29"/>
      <c r="BY485" s="129"/>
      <c r="BZ485" s="129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29"/>
      <c r="CO485" s="129"/>
      <c r="CP485" s="129"/>
      <c r="CQ485" s="129"/>
      <c r="CR485" s="129"/>
      <c r="CS485" s="129"/>
      <c r="CT485" s="129"/>
      <c r="CU485" s="129"/>
      <c r="CV485" s="129"/>
      <c r="CW485" s="129"/>
      <c r="CX485" s="129"/>
      <c r="CY485" s="129"/>
      <c r="CZ485" s="129"/>
      <c r="DA485" s="129"/>
      <c r="DB485" s="129"/>
      <c r="DC485" s="129"/>
      <c r="DD485" s="129"/>
      <c r="DE485" s="129"/>
      <c r="DF485" s="129"/>
      <c r="DG485" s="129"/>
      <c r="DH485" s="129"/>
      <c r="DI485" s="129"/>
      <c r="DJ485" s="129"/>
      <c r="DK485" s="129"/>
      <c r="DL485" s="129"/>
      <c r="DM485" s="129"/>
      <c r="DN485" s="129"/>
      <c r="DO485" s="129"/>
      <c r="DP485" s="129"/>
      <c r="DQ485" s="129"/>
      <c r="DR485" s="129"/>
      <c r="DS485" s="129"/>
      <c r="DT485" s="129"/>
      <c r="DU485" s="129"/>
      <c r="DV485" s="129"/>
      <c r="DW485" s="129"/>
      <c r="DX485" s="129"/>
      <c r="DY485" s="129"/>
      <c r="DZ485" s="129"/>
      <c r="EA485" s="129"/>
      <c r="EB485" s="129"/>
      <c r="EC485" s="129"/>
      <c r="ED485" s="129"/>
      <c r="EE485" s="129"/>
      <c r="EF485" s="129"/>
      <c r="EG485" s="129"/>
      <c r="EH485" s="129"/>
      <c r="EI485" s="129"/>
      <c r="EJ485" s="129"/>
      <c r="EK485" s="129"/>
      <c r="EL485" s="129"/>
      <c r="EM485" s="129"/>
      <c r="EN485" s="129"/>
      <c r="EO485" s="129"/>
      <c r="EP485" s="129"/>
      <c r="EQ485" s="129"/>
      <c r="ER485" s="129"/>
      <c r="ES485" s="129"/>
      <c r="ET485" s="129"/>
      <c r="EU485" s="129"/>
      <c r="EV485" s="129"/>
      <c r="EW485" s="129"/>
      <c r="EX485" s="129"/>
      <c r="EY485" s="129"/>
      <c r="EZ485" s="129"/>
      <c r="FA485" s="129"/>
      <c r="FB485" s="129"/>
      <c r="FC485" s="129"/>
      <c r="FD485" s="129"/>
      <c r="FE485" s="129"/>
    </row>
    <row r="486" spans="1:161" ht="13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29"/>
      <c r="BY486" s="129"/>
      <c r="BZ486" s="129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29"/>
      <c r="CO486" s="129"/>
      <c r="CP486" s="129"/>
      <c r="CQ486" s="129"/>
      <c r="CR486" s="129"/>
      <c r="CS486" s="129"/>
      <c r="CT486" s="129"/>
      <c r="CU486" s="129"/>
      <c r="CV486" s="129"/>
      <c r="CW486" s="129"/>
      <c r="CX486" s="129"/>
      <c r="CY486" s="129"/>
      <c r="CZ486" s="129"/>
      <c r="DA486" s="129"/>
      <c r="DB486" s="129"/>
      <c r="DC486" s="129"/>
      <c r="DD486" s="129"/>
      <c r="DE486" s="129"/>
      <c r="DF486" s="129"/>
      <c r="DG486" s="129"/>
      <c r="DH486" s="129"/>
      <c r="DI486" s="129"/>
      <c r="DJ486" s="129"/>
      <c r="DK486" s="129"/>
      <c r="DL486" s="129"/>
      <c r="DM486" s="129"/>
      <c r="DN486" s="129"/>
      <c r="DO486" s="129"/>
      <c r="DP486" s="129"/>
      <c r="DQ486" s="129"/>
      <c r="DR486" s="129"/>
      <c r="DS486" s="129"/>
      <c r="DT486" s="129"/>
      <c r="DU486" s="129"/>
      <c r="DV486" s="129"/>
      <c r="DW486" s="129"/>
      <c r="DX486" s="129"/>
      <c r="DY486" s="129"/>
      <c r="DZ486" s="129"/>
      <c r="EA486" s="129"/>
      <c r="EB486" s="129"/>
      <c r="EC486" s="129"/>
      <c r="ED486" s="129"/>
      <c r="EE486" s="129"/>
      <c r="EF486" s="129"/>
      <c r="EG486" s="129"/>
      <c r="EH486" s="129"/>
      <c r="EI486" s="129"/>
      <c r="EJ486" s="129"/>
      <c r="EK486" s="129"/>
      <c r="EL486" s="129"/>
      <c r="EM486" s="129"/>
      <c r="EN486" s="129"/>
      <c r="EO486" s="129"/>
      <c r="EP486" s="129"/>
      <c r="EQ486" s="129"/>
      <c r="ER486" s="129"/>
      <c r="ES486" s="129"/>
      <c r="ET486" s="129"/>
      <c r="EU486" s="129"/>
      <c r="EV486" s="129"/>
      <c r="EW486" s="129"/>
      <c r="EX486" s="129"/>
      <c r="EY486" s="129"/>
      <c r="EZ486" s="129"/>
      <c r="FA486" s="129"/>
      <c r="FB486" s="129"/>
      <c r="FC486" s="129"/>
      <c r="FD486" s="129"/>
      <c r="FE486" s="129"/>
    </row>
    <row r="487" spans="1:161" ht="13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29"/>
      <c r="BY487" s="129"/>
      <c r="BZ487" s="129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29"/>
      <c r="CO487" s="129"/>
      <c r="CP487" s="129"/>
      <c r="CQ487" s="129"/>
      <c r="CR487" s="129"/>
      <c r="CS487" s="129"/>
      <c r="CT487" s="129"/>
      <c r="CU487" s="129"/>
      <c r="CV487" s="129"/>
      <c r="CW487" s="129"/>
      <c r="CX487" s="129"/>
      <c r="CY487" s="129"/>
      <c r="CZ487" s="129"/>
      <c r="DA487" s="129"/>
      <c r="DB487" s="129"/>
      <c r="DC487" s="129"/>
      <c r="DD487" s="129"/>
      <c r="DE487" s="129"/>
      <c r="DF487" s="129"/>
      <c r="DG487" s="129"/>
      <c r="DH487" s="129"/>
      <c r="DI487" s="129"/>
      <c r="DJ487" s="129"/>
      <c r="DK487" s="129"/>
      <c r="DL487" s="129"/>
      <c r="DM487" s="129"/>
      <c r="DN487" s="129"/>
      <c r="DO487" s="129"/>
      <c r="DP487" s="129"/>
      <c r="DQ487" s="129"/>
      <c r="DR487" s="129"/>
      <c r="DS487" s="129"/>
      <c r="DT487" s="129"/>
      <c r="DU487" s="129"/>
      <c r="DV487" s="129"/>
      <c r="DW487" s="129"/>
      <c r="DX487" s="129"/>
      <c r="DY487" s="129"/>
      <c r="DZ487" s="129"/>
      <c r="EA487" s="129"/>
      <c r="EB487" s="129"/>
      <c r="EC487" s="129"/>
      <c r="ED487" s="129"/>
      <c r="EE487" s="129"/>
      <c r="EF487" s="129"/>
      <c r="EG487" s="129"/>
      <c r="EH487" s="129"/>
      <c r="EI487" s="129"/>
      <c r="EJ487" s="129"/>
      <c r="EK487" s="129"/>
      <c r="EL487" s="129"/>
      <c r="EM487" s="129"/>
      <c r="EN487" s="129"/>
      <c r="EO487" s="129"/>
      <c r="EP487" s="129"/>
      <c r="EQ487" s="129"/>
      <c r="ER487" s="129"/>
      <c r="ES487" s="129"/>
      <c r="ET487" s="129"/>
      <c r="EU487" s="129"/>
      <c r="EV487" s="129"/>
      <c r="EW487" s="129"/>
      <c r="EX487" s="129"/>
      <c r="EY487" s="129"/>
      <c r="EZ487" s="129"/>
      <c r="FA487" s="129"/>
      <c r="FB487" s="129"/>
      <c r="FC487" s="129"/>
      <c r="FD487" s="129"/>
      <c r="FE487" s="129"/>
    </row>
    <row r="488" spans="1:161" ht="13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29"/>
      <c r="BY488" s="129"/>
      <c r="BZ488" s="129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/>
      <c r="CK488" s="129"/>
      <c r="CL488" s="129"/>
      <c r="CM488" s="129"/>
      <c r="CN488" s="129"/>
      <c r="CO488" s="129"/>
      <c r="CP488" s="129"/>
      <c r="CQ488" s="129"/>
      <c r="CR488" s="129"/>
      <c r="CS488" s="129"/>
      <c r="CT488" s="129"/>
      <c r="CU488" s="129"/>
      <c r="CV488" s="129"/>
      <c r="CW488" s="129"/>
      <c r="CX488" s="129"/>
      <c r="CY488" s="129"/>
      <c r="CZ488" s="129"/>
      <c r="DA488" s="129"/>
      <c r="DB488" s="129"/>
      <c r="DC488" s="129"/>
      <c r="DD488" s="129"/>
      <c r="DE488" s="129"/>
      <c r="DF488" s="129"/>
      <c r="DG488" s="129"/>
      <c r="DH488" s="129"/>
      <c r="DI488" s="129"/>
      <c r="DJ488" s="129"/>
      <c r="DK488" s="129"/>
      <c r="DL488" s="129"/>
      <c r="DM488" s="129"/>
      <c r="DN488" s="129"/>
      <c r="DO488" s="129"/>
      <c r="DP488" s="129"/>
      <c r="DQ488" s="129"/>
      <c r="DR488" s="129"/>
      <c r="DS488" s="129"/>
      <c r="DT488" s="129"/>
      <c r="DU488" s="129"/>
      <c r="DV488" s="129"/>
      <c r="DW488" s="129"/>
      <c r="DX488" s="129"/>
      <c r="DY488" s="129"/>
      <c r="DZ488" s="129"/>
      <c r="EA488" s="129"/>
      <c r="EB488" s="129"/>
      <c r="EC488" s="129"/>
      <c r="ED488" s="129"/>
      <c r="EE488" s="129"/>
      <c r="EF488" s="129"/>
      <c r="EG488" s="129"/>
      <c r="EH488" s="129"/>
      <c r="EI488" s="129"/>
      <c r="EJ488" s="129"/>
      <c r="EK488" s="129"/>
      <c r="EL488" s="129"/>
      <c r="EM488" s="129"/>
      <c r="EN488" s="129"/>
      <c r="EO488" s="129"/>
      <c r="EP488" s="129"/>
      <c r="EQ488" s="129"/>
      <c r="ER488" s="129"/>
      <c r="ES488" s="129"/>
      <c r="ET488" s="129"/>
      <c r="EU488" s="129"/>
      <c r="EV488" s="129"/>
      <c r="EW488" s="129"/>
      <c r="EX488" s="129"/>
      <c r="EY488" s="129"/>
      <c r="EZ488" s="129"/>
      <c r="FA488" s="129"/>
      <c r="FB488" s="129"/>
      <c r="FC488" s="129"/>
      <c r="FD488" s="129"/>
      <c r="FE488" s="129"/>
    </row>
    <row r="489" spans="1:161" ht="13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29"/>
      <c r="BY489" s="129"/>
      <c r="BZ489" s="129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29"/>
      <c r="CO489" s="129"/>
      <c r="CP489" s="129"/>
      <c r="CQ489" s="129"/>
      <c r="CR489" s="129"/>
      <c r="CS489" s="129"/>
      <c r="CT489" s="129"/>
      <c r="CU489" s="129"/>
      <c r="CV489" s="129"/>
      <c r="CW489" s="129"/>
      <c r="CX489" s="129"/>
      <c r="CY489" s="129"/>
      <c r="CZ489" s="129"/>
      <c r="DA489" s="129"/>
      <c r="DB489" s="129"/>
      <c r="DC489" s="129"/>
      <c r="DD489" s="129"/>
      <c r="DE489" s="129"/>
      <c r="DF489" s="129"/>
      <c r="DG489" s="129"/>
      <c r="DH489" s="129"/>
      <c r="DI489" s="129"/>
      <c r="DJ489" s="129"/>
      <c r="DK489" s="129"/>
      <c r="DL489" s="129"/>
      <c r="DM489" s="129"/>
      <c r="DN489" s="129"/>
      <c r="DO489" s="129"/>
      <c r="DP489" s="129"/>
      <c r="DQ489" s="129"/>
      <c r="DR489" s="129"/>
      <c r="DS489" s="129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29"/>
      <c r="ED489" s="129"/>
      <c r="EE489" s="129"/>
      <c r="EF489" s="129"/>
      <c r="EG489" s="129"/>
      <c r="EH489" s="129"/>
      <c r="EI489" s="129"/>
      <c r="EJ489" s="129"/>
      <c r="EK489" s="129"/>
      <c r="EL489" s="129"/>
      <c r="EM489" s="129"/>
      <c r="EN489" s="129"/>
      <c r="EO489" s="129"/>
      <c r="EP489" s="129"/>
      <c r="EQ489" s="129"/>
      <c r="ER489" s="129"/>
      <c r="ES489" s="129"/>
      <c r="ET489" s="129"/>
      <c r="EU489" s="129"/>
      <c r="EV489" s="129"/>
      <c r="EW489" s="129"/>
      <c r="EX489" s="129"/>
      <c r="EY489" s="129"/>
      <c r="EZ489" s="129"/>
      <c r="FA489" s="129"/>
      <c r="FB489" s="129"/>
      <c r="FC489" s="129"/>
      <c r="FD489" s="129"/>
      <c r="FE489" s="129"/>
    </row>
    <row r="490" spans="1:161" ht="13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29"/>
      <c r="BY490" s="129"/>
      <c r="BZ490" s="129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29"/>
      <c r="CO490" s="129"/>
      <c r="CP490" s="129"/>
      <c r="CQ490" s="129"/>
      <c r="CR490" s="129"/>
      <c r="CS490" s="129"/>
      <c r="CT490" s="129"/>
      <c r="CU490" s="129"/>
      <c r="CV490" s="129"/>
      <c r="CW490" s="129"/>
      <c r="CX490" s="129"/>
      <c r="CY490" s="129"/>
      <c r="CZ490" s="129"/>
      <c r="DA490" s="129"/>
      <c r="DB490" s="129"/>
      <c r="DC490" s="129"/>
      <c r="DD490" s="129"/>
      <c r="DE490" s="129"/>
      <c r="DF490" s="129"/>
      <c r="DG490" s="129"/>
      <c r="DH490" s="129"/>
      <c r="DI490" s="129"/>
      <c r="DJ490" s="129"/>
      <c r="DK490" s="129"/>
      <c r="DL490" s="129"/>
      <c r="DM490" s="129"/>
      <c r="DN490" s="129"/>
      <c r="DO490" s="129"/>
      <c r="DP490" s="129"/>
      <c r="DQ490" s="129"/>
      <c r="DR490" s="129"/>
      <c r="DS490" s="129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29"/>
      <c r="ED490" s="129"/>
      <c r="EE490" s="129"/>
      <c r="EF490" s="129"/>
      <c r="EG490" s="129"/>
      <c r="EH490" s="129"/>
      <c r="EI490" s="129"/>
      <c r="EJ490" s="129"/>
      <c r="EK490" s="129"/>
      <c r="EL490" s="129"/>
      <c r="EM490" s="129"/>
      <c r="EN490" s="129"/>
      <c r="EO490" s="129"/>
      <c r="EP490" s="129"/>
      <c r="EQ490" s="129"/>
      <c r="ER490" s="129"/>
      <c r="ES490" s="129"/>
      <c r="ET490" s="129"/>
      <c r="EU490" s="129"/>
      <c r="EV490" s="129"/>
      <c r="EW490" s="129"/>
      <c r="EX490" s="129"/>
      <c r="EY490" s="129"/>
      <c r="EZ490" s="129"/>
      <c r="FA490" s="129"/>
      <c r="FB490" s="129"/>
      <c r="FC490" s="129"/>
      <c r="FD490" s="129"/>
      <c r="FE490" s="129"/>
    </row>
    <row r="491" spans="1:161" ht="13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29"/>
      <c r="BY491" s="129"/>
      <c r="BZ491" s="129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29"/>
      <c r="CO491" s="129"/>
      <c r="CP491" s="129"/>
      <c r="CQ491" s="129"/>
      <c r="CR491" s="129"/>
      <c r="CS491" s="129"/>
      <c r="CT491" s="129"/>
      <c r="CU491" s="129"/>
      <c r="CV491" s="129"/>
      <c r="CW491" s="129"/>
      <c r="CX491" s="129"/>
      <c r="CY491" s="129"/>
      <c r="CZ491" s="129"/>
      <c r="DA491" s="129"/>
      <c r="DB491" s="129"/>
      <c r="DC491" s="129"/>
      <c r="DD491" s="129"/>
      <c r="DE491" s="129"/>
      <c r="DF491" s="129"/>
      <c r="DG491" s="129"/>
      <c r="DH491" s="129"/>
      <c r="DI491" s="129"/>
      <c r="DJ491" s="129"/>
      <c r="DK491" s="129"/>
      <c r="DL491" s="129"/>
      <c r="DM491" s="129"/>
      <c r="DN491" s="129"/>
      <c r="DO491" s="129"/>
      <c r="DP491" s="129"/>
      <c r="DQ491" s="129"/>
      <c r="DR491" s="129"/>
      <c r="DS491" s="129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29"/>
      <c r="ED491" s="129"/>
      <c r="EE491" s="129"/>
      <c r="EF491" s="129"/>
      <c r="EG491" s="129"/>
      <c r="EH491" s="129"/>
      <c r="EI491" s="129"/>
      <c r="EJ491" s="129"/>
      <c r="EK491" s="129"/>
      <c r="EL491" s="129"/>
      <c r="EM491" s="129"/>
      <c r="EN491" s="129"/>
      <c r="EO491" s="129"/>
      <c r="EP491" s="129"/>
      <c r="EQ491" s="129"/>
      <c r="ER491" s="129"/>
      <c r="ES491" s="129"/>
      <c r="ET491" s="129"/>
      <c r="EU491" s="129"/>
      <c r="EV491" s="129"/>
      <c r="EW491" s="129"/>
      <c r="EX491" s="129"/>
      <c r="EY491" s="129"/>
      <c r="EZ491" s="129"/>
      <c r="FA491" s="129"/>
      <c r="FB491" s="129"/>
      <c r="FC491" s="129"/>
      <c r="FD491" s="129"/>
      <c r="FE491" s="129"/>
    </row>
    <row r="492" spans="1:161" ht="13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  <c r="BQ492" s="129"/>
      <c r="BR492" s="129"/>
      <c r="BS492" s="129"/>
      <c r="BT492" s="129"/>
      <c r="BU492" s="129"/>
      <c r="BV492" s="129"/>
      <c r="BW492" s="129"/>
      <c r="BX492" s="129"/>
      <c r="BY492" s="129"/>
      <c r="BZ492" s="129"/>
      <c r="CA492" s="129"/>
      <c r="CB492" s="129"/>
      <c r="CC492" s="129"/>
      <c r="CD492" s="129"/>
      <c r="CE492" s="129"/>
      <c r="CF492" s="129"/>
      <c r="CG492" s="129"/>
      <c r="CH492" s="129"/>
      <c r="CI492" s="129"/>
      <c r="CJ492" s="129"/>
      <c r="CK492" s="129"/>
      <c r="CL492" s="129"/>
      <c r="CM492" s="129"/>
      <c r="CN492" s="129"/>
      <c r="CO492" s="129"/>
      <c r="CP492" s="129"/>
      <c r="CQ492" s="129"/>
      <c r="CR492" s="129"/>
      <c r="CS492" s="129"/>
      <c r="CT492" s="129"/>
      <c r="CU492" s="129"/>
      <c r="CV492" s="129"/>
      <c r="CW492" s="129"/>
      <c r="CX492" s="129"/>
      <c r="CY492" s="129"/>
      <c r="CZ492" s="129"/>
      <c r="DA492" s="129"/>
      <c r="DB492" s="129"/>
      <c r="DC492" s="129"/>
      <c r="DD492" s="129"/>
      <c r="DE492" s="129"/>
      <c r="DF492" s="129"/>
      <c r="DG492" s="129"/>
      <c r="DH492" s="129"/>
      <c r="DI492" s="129"/>
      <c r="DJ492" s="129"/>
      <c r="DK492" s="129"/>
      <c r="DL492" s="129"/>
      <c r="DM492" s="129"/>
      <c r="DN492" s="129"/>
      <c r="DO492" s="129"/>
      <c r="DP492" s="129"/>
      <c r="DQ492" s="129"/>
      <c r="DR492" s="129"/>
      <c r="DS492" s="129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29"/>
      <c r="ED492" s="129"/>
      <c r="EE492" s="129"/>
      <c r="EF492" s="129"/>
      <c r="EG492" s="129"/>
      <c r="EH492" s="129"/>
      <c r="EI492" s="129"/>
      <c r="EJ492" s="129"/>
      <c r="EK492" s="129"/>
      <c r="EL492" s="129"/>
      <c r="EM492" s="129"/>
      <c r="EN492" s="129"/>
      <c r="EO492" s="129"/>
      <c r="EP492" s="129"/>
      <c r="EQ492" s="129"/>
      <c r="ER492" s="129"/>
      <c r="ES492" s="129"/>
      <c r="ET492" s="129"/>
      <c r="EU492" s="129"/>
      <c r="EV492" s="129"/>
      <c r="EW492" s="129"/>
      <c r="EX492" s="129"/>
      <c r="EY492" s="129"/>
      <c r="EZ492" s="129"/>
      <c r="FA492" s="129"/>
      <c r="FB492" s="129"/>
      <c r="FC492" s="129"/>
      <c r="FD492" s="129"/>
      <c r="FE492" s="129"/>
    </row>
    <row r="493" spans="1:161" ht="13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29"/>
      <c r="BZ493" s="129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29"/>
      <c r="CO493" s="129"/>
      <c r="CP493" s="129"/>
      <c r="CQ493" s="129"/>
      <c r="CR493" s="129"/>
      <c r="CS493" s="129"/>
      <c r="CT493" s="129"/>
      <c r="CU493" s="129"/>
      <c r="CV493" s="129"/>
      <c r="CW493" s="129"/>
      <c r="CX493" s="129"/>
      <c r="CY493" s="129"/>
      <c r="CZ493" s="129"/>
      <c r="DA493" s="129"/>
      <c r="DB493" s="129"/>
      <c r="DC493" s="129"/>
      <c r="DD493" s="129"/>
      <c r="DE493" s="129"/>
      <c r="DF493" s="129"/>
      <c r="DG493" s="129"/>
      <c r="DH493" s="129"/>
      <c r="DI493" s="129"/>
      <c r="DJ493" s="129"/>
      <c r="DK493" s="129"/>
      <c r="DL493" s="129"/>
      <c r="DM493" s="129"/>
      <c r="DN493" s="129"/>
      <c r="DO493" s="129"/>
      <c r="DP493" s="129"/>
      <c r="DQ493" s="129"/>
      <c r="DR493" s="129"/>
      <c r="DS493" s="129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29"/>
      <c r="ED493" s="129"/>
      <c r="EE493" s="129"/>
      <c r="EF493" s="129"/>
      <c r="EG493" s="129"/>
      <c r="EH493" s="129"/>
      <c r="EI493" s="129"/>
      <c r="EJ493" s="129"/>
      <c r="EK493" s="129"/>
      <c r="EL493" s="129"/>
      <c r="EM493" s="129"/>
      <c r="EN493" s="129"/>
      <c r="EO493" s="129"/>
      <c r="EP493" s="129"/>
      <c r="EQ493" s="129"/>
      <c r="ER493" s="129"/>
      <c r="ES493" s="129"/>
      <c r="ET493" s="129"/>
      <c r="EU493" s="129"/>
      <c r="EV493" s="129"/>
      <c r="EW493" s="129"/>
      <c r="EX493" s="129"/>
      <c r="EY493" s="129"/>
      <c r="EZ493" s="129"/>
      <c r="FA493" s="129"/>
      <c r="FB493" s="129"/>
      <c r="FC493" s="129"/>
      <c r="FD493" s="129"/>
      <c r="FE493" s="129"/>
    </row>
    <row r="494" spans="1:161" ht="13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129"/>
      <c r="CA494" s="129"/>
      <c r="CB494" s="129"/>
      <c r="CC494" s="129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129"/>
      <c r="CP494" s="129"/>
      <c r="CQ494" s="129"/>
      <c r="CR494" s="129"/>
      <c r="CS494" s="129"/>
      <c r="CT494" s="129"/>
      <c r="CU494" s="129"/>
      <c r="CV494" s="129"/>
      <c r="CW494" s="129"/>
      <c r="CX494" s="129"/>
      <c r="CY494" s="129"/>
      <c r="CZ494" s="129"/>
      <c r="DA494" s="129"/>
      <c r="DB494" s="129"/>
      <c r="DC494" s="129"/>
      <c r="DD494" s="129"/>
      <c r="DE494" s="129"/>
      <c r="DF494" s="129"/>
      <c r="DG494" s="129"/>
      <c r="DH494" s="129"/>
      <c r="DI494" s="129"/>
      <c r="DJ494" s="129"/>
      <c r="DK494" s="129"/>
      <c r="DL494" s="129"/>
      <c r="DM494" s="129"/>
      <c r="DN494" s="129"/>
      <c r="DO494" s="129"/>
      <c r="DP494" s="129"/>
      <c r="DQ494" s="129"/>
      <c r="DR494" s="129"/>
      <c r="DS494" s="129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29"/>
      <c r="ED494" s="129"/>
      <c r="EE494" s="129"/>
      <c r="EF494" s="129"/>
      <c r="EG494" s="129"/>
      <c r="EH494" s="129"/>
      <c r="EI494" s="129"/>
      <c r="EJ494" s="129"/>
      <c r="EK494" s="129"/>
      <c r="EL494" s="129"/>
      <c r="EM494" s="129"/>
      <c r="EN494" s="129"/>
      <c r="EO494" s="129"/>
      <c r="EP494" s="129"/>
      <c r="EQ494" s="129"/>
      <c r="ER494" s="129"/>
      <c r="ES494" s="129"/>
      <c r="ET494" s="129"/>
      <c r="EU494" s="129"/>
      <c r="EV494" s="129"/>
      <c r="EW494" s="129"/>
      <c r="EX494" s="129"/>
      <c r="EY494" s="129"/>
      <c r="EZ494" s="129"/>
      <c r="FA494" s="129"/>
      <c r="FB494" s="129"/>
      <c r="FC494" s="129"/>
      <c r="FD494" s="129"/>
      <c r="FE494" s="129"/>
    </row>
    <row r="495" spans="1:161" ht="13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29"/>
      <c r="BY495" s="129"/>
      <c r="BZ495" s="129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29"/>
      <c r="CO495" s="129"/>
      <c r="CP495" s="129"/>
      <c r="CQ495" s="129"/>
      <c r="CR495" s="129"/>
      <c r="CS495" s="129"/>
      <c r="CT495" s="129"/>
      <c r="CU495" s="129"/>
      <c r="CV495" s="129"/>
      <c r="CW495" s="129"/>
      <c r="CX495" s="129"/>
      <c r="CY495" s="129"/>
      <c r="CZ495" s="129"/>
      <c r="DA495" s="129"/>
      <c r="DB495" s="129"/>
      <c r="DC495" s="129"/>
      <c r="DD495" s="129"/>
      <c r="DE495" s="129"/>
      <c r="DF495" s="129"/>
      <c r="DG495" s="129"/>
      <c r="DH495" s="129"/>
      <c r="DI495" s="129"/>
      <c r="DJ495" s="129"/>
      <c r="DK495" s="129"/>
      <c r="DL495" s="129"/>
      <c r="DM495" s="129"/>
      <c r="DN495" s="129"/>
      <c r="DO495" s="129"/>
      <c r="DP495" s="129"/>
      <c r="DQ495" s="129"/>
      <c r="DR495" s="129"/>
      <c r="DS495" s="129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29"/>
      <c r="ED495" s="129"/>
      <c r="EE495" s="129"/>
      <c r="EF495" s="129"/>
      <c r="EG495" s="129"/>
      <c r="EH495" s="129"/>
      <c r="EI495" s="129"/>
      <c r="EJ495" s="129"/>
      <c r="EK495" s="129"/>
      <c r="EL495" s="129"/>
      <c r="EM495" s="129"/>
      <c r="EN495" s="129"/>
      <c r="EO495" s="129"/>
      <c r="EP495" s="129"/>
      <c r="EQ495" s="129"/>
      <c r="ER495" s="129"/>
      <c r="ES495" s="129"/>
      <c r="ET495" s="129"/>
      <c r="EU495" s="129"/>
      <c r="EV495" s="129"/>
      <c r="EW495" s="129"/>
      <c r="EX495" s="129"/>
      <c r="EY495" s="129"/>
      <c r="EZ495" s="129"/>
      <c r="FA495" s="129"/>
      <c r="FB495" s="129"/>
      <c r="FC495" s="129"/>
      <c r="FD495" s="129"/>
      <c r="FE495" s="129"/>
    </row>
    <row r="496" spans="1:161" ht="13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29"/>
      <c r="BY496" s="129"/>
      <c r="BZ496" s="129"/>
      <c r="CA496" s="129"/>
      <c r="CB496" s="129"/>
      <c r="CC496" s="129"/>
      <c r="CD496" s="129"/>
      <c r="CE496" s="129"/>
      <c r="CF496" s="129"/>
      <c r="CG496" s="129"/>
      <c r="CH496" s="129"/>
      <c r="CI496" s="129"/>
      <c r="CJ496" s="129"/>
      <c r="CK496" s="129"/>
      <c r="CL496" s="129"/>
      <c r="CM496" s="129"/>
      <c r="CN496" s="129"/>
      <c r="CO496" s="129"/>
      <c r="CP496" s="129"/>
      <c r="CQ496" s="129"/>
      <c r="CR496" s="129"/>
      <c r="CS496" s="129"/>
      <c r="CT496" s="129"/>
      <c r="CU496" s="129"/>
      <c r="CV496" s="129"/>
      <c r="CW496" s="129"/>
      <c r="CX496" s="129"/>
      <c r="CY496" s="129"/>
      <c r="CZ496" s="129"/>
      <c r="DA496" s="129"/>
      <c r="DB496" s="129"/>
      <c r="DC496" s="129"/>
      <c r="DD496" s="129"/>
      <c r="DE496" s="129"/>
      <c r="DF496" s="129"/>
      <c r="DG496" s="129"/>
      <c r="DH496" s="129"/>
      <c r="DI496" s="129"/>
      <c r="DJ496" s="129"/>
      <c r="DK496" s="129"/>
      <c r="DL496" s="129"/>
      <c r="DM496" s="129"/>
      <c r="DN496" s="129"/>
      <c r="DO496" s="129"/>
      <c r="DP496" s="129"/>
      <c r="DQ496" s="129"/>
      <c r="DR496" s="129"/>
      <c r="DS496" s="129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29"/>
      <c r="ED496" s="129"/>
      <c r="EE496" s="129"/>
      <c r="EF496" s="129"/>
      <c r="EG496" s="129"/>
      <c r="EH496" s="129"/>
      <c r="EI496" s="129"/>
      <c r="EJ496" s="129"/>
      <c r="EK496" s="129"/>
      <c r="EL496" s="129"/>
      <c r="EM496" s="129"/>
      <c r="EN496" s="129"/>
      <c r="EO496" s="129"/>
      <c r="EP496" s="129"/>
      <c r="EQ496" s="129"/>
      <c r="ER496" s="129"/>
      <c r="ES496" s="129"/>
      <c r="ET496" s="129"/>
      <c r="EU496" s="129"/>
      <c r="EV496" s="129"/>
      <c r="EW496" s="129"/>
      <c r="EX496" s="129"/>
      <c r="EY496" s="129"/>
      <c r="EZ496" s="129"/>
      <c r="FA496" s="129"/>
      <c r="FB496" s="129"/>
      <c r="FC496" s="129"/>
      <c r="FD496" s="129"/>
      <c r="FE496" s="129"/>
    </row>
    <row r="497" spans="1:161" ht="13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29"/>
      <c r="BY497" s="129"/>
      <c r="BZ497" s="129"/>
      <c r="CA497" s="129"/>
      <c r="CB497" s="129"/>
      <c r="CC497" s="129"/>
      <c r="CD497" s="129"/>
      <c r="CE497" s="129"/>
      <c r="CF497" s="129"/>
      <c r="CG497" s="129"/>
      <c r="CH497" s="129"/>
      <c r="CI497" s="129"/>
      <c r="CJ497" s="129"/>
      <c r="CK497" s="129"/>
      <c r="CL497" s="129"/>
      <c r="CM497" s="129"/>
      <c r="CN497" s="129"/>
      <c r="CO497" s="129"/>
      <c r="CP497" s="129"/>
      <c r="CQ497" s="129"/>
      <c r="CR497" s="129"/>
      <c r="CS497" s="129"/>
      <c r="CT497" s="129"/>
      <c r="CU497" s="129"/>
      <c r="CV497" s="129"/>
      <c r="CW497" s="129"/>
      <c r="CX497" s="129"/>
      <c r="CY497" s="129"/>
      <c r="CZ497" s="129"/>
      <c r="DA497" s="129"/>
      <c r="DB497" s="129"/>
      <c r="DC497" s="129"/>
      <c r="DD497" s="129"/>
      <c r="DE497" s="129"/>
      <c r="DF497" s="129"/>
      <c r="DG497" s="129"/>
      <c r="DH497" s="129"/>
      <c r="DI497" s="129"/>
      <c r="DJ497" s="129"/>
      <c r="DK497" s="129"/>
      <c r="DL497" s="129"/>
      <c r="DM497" s="129"/>
      <c r="DN497" s="129"/>
      <c r="DO497" s="129"/>
      <c r="DP497" s="129"/>
      <c r="DQ497" s="129"/>
      <c r="DR497" s="129"/>
      <c r="DS497" s="129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29"/>
      <c r="ED497" s="129"/>
      <c r="EE497" s="129"/>
      <c r="EF497" s="129"/>
      <c r="EG497" s="129"/>
      <c r="EH497" s="129"/>
      <c r="EI497" s="129"/>
      <c r="EJ497" s="129"/>
      <c r="EK497" s="129"/>
      <c r="EL497" s="129"/>
      <c r="EM497" s="129"/>
      <c r="EN497" s="129"/>
      <c r="EO497" s="129"/>
      <c r="EP497" s="129"/>
      <c r="EQ497" s="129"/>
      <c r="ER497" s="129"/>
      <c r="ES497" s="129"/>
      <c r="ET497" s="129"/>
      <c r="EU497" s="129"/>
      <c r="EV497" s="129"/>
      <c r="EW497" s="129"/>
      <c r="EX497" s="129"/>
      <c r="EY497" s="129"/>
      <c r="EZ497" s="129"/>
      <c r="FA497" s="129"/>
      <c r="FB497" s="129"/>
      <c r="FC497" s="129"/>
      <c r="FD497" s="129"/>
      <c r="FE497" s="129"/>
    </row>
    <row r="498" spans="1:161" ht="13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29"/>
      <c r="BY498" s="129"/>
      <c r="BZ498" s="129"/>
      <c r="CA498" s="129"/>
      <c r="CB498" s="129"/>
      <c r="CC498" s="129"/>
      <c r="CD498" s="129"/>
      <c r="CE498" s="129"/>
      <c r="CF498" s="129"/>
      <c r="CG498" s="129"/>
      <c r="CH498" s="129"/>
      <c r="CI498" s="129"/>
      <c r="CJ498" s="129"/>
      <c r="CK498" s="129"/>
      <c r="CL498" s="129"/>
      <c r="CM498" s="129"/>
      <c r="CN498" s="129"/>
      <c r="CO498" s="129"/>
      <c r="CP498" s="129"/>
      <c r="CQ498" s="129"/>
      <c r="CR498" s="129"/>
      <c r="CS498" s="129"/>
      <c r="CT498" s="129"/>
      <c r="CU498" s="129"/>
      <c r="CV498" s="129"/>
      <c r="CW498" s="129"/>
      <c r="CX498" s="129"/>
      <c r="CY498" s="129"/>
      <c r="CZ498" s="129"/>
      <c r="DA498" s="129"/>
      <c r="DB498" s="129"/>
      <c r="DC498" s="129"/>
      <c r="DD498" s="129"/>
      <c r="DE498" s="129"/>
      <c r="DF498" s="129"/>
      <c r="DG498" s="129"/>
      <c r="DH498" s="129"/>
      <c r="DI498" s="129"/>
      <c r="DJ498" s="129"/>
      <c r="DK498" s="129"/>
      <c r="DL498" s="129"/>
      <c r="DM498" s="129"/>
      <c r="DN498" s="129"/>
      <c r="DO498" s="129"/>
      <c r="DP498" s="129"/>
      <c r="DQ498" s="129"/>
      <c r="DR498" s="129"/>
      <c r="DS498" s="129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29"/>
      <c r="ED498" s="129"/>
      <c r="EE498" s="129"/>
      <c r="EF498" s="129"/>
      <c r="EG498" s="129"/>
      <c r="EH498" s="129"/>
      <c r="EI498" s="129"/>
      <c r="EJ498" s="129"/>
      <c r="EK498" s="129"/>
      <c r="EL498" s="129"/>
      <c r="EM498" s="129"/>
      <c r="EN498" s="129"/>
      <c r="EO498" s="129"/>
      <c r="EP498" s="129"/>
      <c r="EQ498" s="129"/>
      <c r="ER498" s="129"/>
      <c r="ES498" s="129"/>
      <c r="ET498" s="129"/>
      <c r="EU498" s="129"/>
      <c r="EV498" s="129"/>
      <c r="EW498" s="129"/>
      <c r="EX498" s="129"/>
      <c r="EY498" s="129"/>
      <c r="EZ498" s="129"/>
      <c r="FA498" s="129"/>
      <c r="FB498" s="129"/>
      <c r="FC498" s="129"/>
      <c r="FD498" s="129"/>
      <c r="FE498" s="129"/>
    </row>
    <row r="499" spans="1:161" ht="13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29"/>
      <c r="BY499" s="129"/>
      <c r="BZ499" s="129"/>
      <c r="CA499" s="129"/>
      <c r="CB499" s="129"/>
      <c r="CC499" s="129"/>
      <c r="CD499" s="129"/>
      <c r="CE499" s="129"/>
      <c r="CF499" s="129"/>
      <c r="CG499" s="129"/>
      <c r="CH499" s="129"/>
      <c r="CI499" s="129"/>
      <c r="CJ499" s="129"/>
      <c r="CK499" s="129"/>
      <c r="CL499" s="129"/>
      <c r="CM499" s="129"/>
      <c r="CN499" s="129"/>
      <c r="CO499" s="129"/>
      <c r="CP499" s="129"/>
      <c r="CQ499" s="129"/>
      <c r="CR499" s="129"/>
      <c r="CS499" s="129"/>
      <c r="CT499" s="129"/>
      <c r="CU499" s="129"/>
      <c r="CV499" s="129"/>
      <c r="CW499" s="129"/>
      <c r="CX499" s="129"/>
      <c r="CY499" s="129"/>
      <c r="CZ499" s="129"/>
      <c r="DA499" s="129"/>
      <c r="DB499" s="129"/>
      <c r="DC499" s="129"/>
      <c r="DD499" s="129"/>
      <c r="DE499" s="129"/>
      <c r="DF499" s="129"/>
      <c r="DG499" s="129"/>
      <c r="DH499" s="129"/>
      <c r="DI499" s="129"/>
      <c r="DJ499" s="129"/>
      <c r="DK499" s="129"/>
      <c r="DL499" s="129"/>
      <c r="DM499" s="129"/>
      <c r="DN499" s="129"/>
      <c r="DO499" s="129"/>
      <c r="DP499" s="129"/>
      <c r="DQ499" s="129"/>
      <c r="DR499" s="129"/>
      <c r="DS499" s="129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29"/>
      <c r="ED499" s="129"/>
      <c r="EE499" s="129"/>
      <c r="EF499" s="129"/>
      <c r="EG499" s="129"/>
      <c r="EH499" s="129"/>
      <c r="EI499" s="129"/>
      <c r="EJ499" s="129"/>
      <c r="EK499" s="129"/>
      <c r="EL499" s="129"/>
      <c r="EM499" s="129"/>
      <c r="EN499" s="129"/>
      <c r="EO499" s="129"/>
      <c r="EP499" s="129"/>
      <c r="EQ499" s="129"/>
      <c r="ER499" s="129"/>
      <c r="ES499" s="129"/>
      <c r="ET499" s="129"/>
      <c r="EU499" s="129"/>
      <c r="EV499" s="129"/>
      <c r="EW499" s="129"/>
      <c r="EX499" s="129"/>
      <c r="EY499" s="129"/>
      <c r="EZ499" s="129"/>
      <c r="FA499" s="129"/>
      <c r="FB499" s="129"/>
      <c r="FC499" s="129"/>
      <c r="FD499" s="129"/>
      <c r="FE499" s="129"/>
    </row>
    <row r="500" spans="1:161" ht="13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29"/>
      <c r="BY500" s="129"/>
      <c r="BZ500" s="129"/>
      <c r="CA500" s="129"/>
      <c r="CB500" s="129"/>
      <c r="CC500" s="129"/>
      <c r="CD500" s="129"/>
      <c r="CE500" s="129"/>
      <c r="CF500" s="129"/>
      <c r="CG500" s="129"/>
      <c r="CH500" s="129"/>
      <c r="CI500" s="129"/>
      <c r="CJ500" s="129"/>
      <c r="CK500" s="129"/>
      <c r="CL500" s="129"/>
      <c r="CM500" s="129"/>
      <c r="CN500" s="129"/>
      <c r="CO500" s="129"/>
      <c r="CP500" s="129"/>
      <c r="CQ500" s="129"/>
      <c r="CR500" s="129"/>
      <c r="CS500" s="129"/>
      <c r="CT500" s="129"/>
      <c r="CU500" s="129"/>
      <c r="CV500" s="129"/>
      <c r="CW500" s="129"/>
      <c r="CX500" s="129"/>
      <c r="CY500" s="129"/>
      <c r="CZ500" s="129"/>
      <c r="DA500" s="129"/>
      <c r="DB500" s="129"/>
      <c r="DC500" s="129"/>
      <c r="DD500" s="129"/>
      <c r="DE500" s="129"/>
      <c r="DF500" s="129"/>
      <c r="DG500" s="129"/>
      <c r="DH500" s="129"/>
      <c r="DI500" s="129"/>
      <c r="DJ500" s="129"/>
      <c r="DK500" s="129"/>
      <c r="DL500" s="129"/>
      <c r="DM500" s="129"/>
      <c r="DN500" s="129"/>
      <c r="DO500" s="129"/>
      <c r="DP500" s="129"/>
      <c r="DQ500" s="129"/>
      <c r="DR500" s="129"/>
      <c r="DS500" s="129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29"/>
      <c r="ED500" s="129"/>
      <c r="EE500" s="129"/>
      <c r="EF500" s="129"/>
      <c r="EG500" s="129"/>
      <c r="EH500" s="129"/>
      <c r="EI500" s="129"/>
      <c r="EJ500" s="129"/>
      <c r="EK500" s="129"/>
      <c r="EL500" s="129"/>
      <c r="EM500" s="129"/>
      <c r="EN500" s="129"/>
      <c r="EO500" s="129"/>
      <c r="EP500" s="129"/>
      <c r="EQ500" s="129"/>
      <c r="ER500" s="129"/>
      <c r="ES500" s="129"/>
      <c r="ET500" s="129"/>
      <c r="EU500" s="129"/>
      <c r="EV500" s="129"/>
      <c r="EW500" s="129"/>
      <c r="EX500" s="129"/>
      <c r="EY500" s="129"/>
      <c r="EZ500" s="129"/>
      <c r="FA500" s="129"/>
      <c r="FB500" s="129"/>
      <c r="FC500" s="129"/>
      <c r="FD500" s="129"/>
      <c r="FE500" s="129"/>
    </row>
    <row r="501" spans="1:161" ht="13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29"/>
      <c r="BY501" s="129"/>
      <c r="BZ501" s="129"/>
      <c r="CA501" s="129"/>
      <c r="CB501" s="129"/>
      <c r="CC501" s="129"/>
      <c r="CD501" s="129"/>
      <c r="CE501" s="129"/>
      <c r="CF501" s="129"/>
      <c r="CG501" s="129"/>
      <c r="CH501" s="129"/>
      <c r="CI501" s="129"/>
      <c r="CJ501" s="129"/>
      <c r="CK501" s="129"/>
      <c r="CL501" s="129"/>
      <c r="CM501" s="129"/>
      <c r="CN501" s="129"/>
      <c r="CO501" s="129"/>
      <c r="CP501" s="129"/>
      <c r="CQ501" s="129"/>
      <c r="CR501" s="129"/>
      <c r="CS501" s="129"/>
      <c r="CT501" s="129"/>
      <c r="CU501" s="129"/>
      <c r="CV501" s="129"/>
      <c r="CW501" s="129"/>
      <c r="CX501" s="129"/>
      <c r="CY501" s="129"/>
      <c r="CZ501" s="129"/>
      <c r="DA501" s="129"/>
      <c r="DB501" s="129"/>
      <c r="DC501" s="129"/>
      <c r="DD501" s="129"/>
      <c r="DE501" s="129"/>
      <c r="DF501" s="129"/>
      <c r="DG501" s="129"/>
      <c r="DH501" s="129"/>
      <c r="DI501" s="129"/>
      <c r="DJ501" s="129"/>
      <c r="DK501" s="129"/>
      <c r="DL501" s="129"/>
      <c r="DM501" s="129"/>
      <c r="DN501" s="129"/>
      <c r="DO501" s="129"/>
      <c r="DP501" s="129"/>
      <c r="DQ501" s="129"/>
      <c r="DR501" s="129"/>
      <c r="DS501" s="129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29"/>
      <c r="ED501" s="129"/>
      <c r="EE501" s="129"/>
      <c r="EF501" s="129"/>
      <c r="EG501" s="129"/>
      <c r="EH501" s="129"/>
      <c r="EI501" s="129"/>
      <c r="EJ501" s="129"/>
      <c r="EK501" s="129"/>
      <c r="EL501" s="129"/>
      <c r="EM501" s="129"/>
      <c r="EN501" s="129"/>
      <c r="EO501" s="129"/>
      <c r="EP501" s="129"/>
      <c r="EQ501" s="129"/>
      <c r="ER501" s="129"/>
      <c r="ES501" s="129"/>
      <c r="ET501" s="129"/>
      <c r="EU501" s="129"/>
      <c r="EV501" s="129"/>
      <c r="EW501" s="129"/>
      <c r="EX501" s="129"/>
      <c r="EY501" s="129"/>
      <c r="EZ501" s="129"/>
      <c r="FA501" s="129"/>
      <c r="FB501" s="129"/>
      <c r="FC501" s="129"/>
      <c r="FD501" s="129"/>
      <c r="FE501" s="129"/>
    </row>
    <row r="502" spans="1:161" ht="13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29"/>
      <c r="BY502" s="129"/>
      <c r="BZ502" s="129"/>
      <c r="CA502" s="129"/>
      <c r="CB502" s="129"/>
      <c r="CC502" s="129"/>
      <c r="CD502" s="129"/>
      <c r="CE502" s="129"/>
      <c r="CF502" s="129"/>
      <c r="CG502" s="129"/>
      <c r="CH502" s="129"/>
      <c r="CI502" s="129"/>
      <c r="CJ502" s="129"/>
      <c r="CK502" s="129"/>
      <c r="CL502" s="129"/>
      <c r="CM502" s="129"/>
      <c r="CN502" s="129"/>
      <c r="CO502" s="129"/>
      <c r="CP502" s="129"/>
      <c r="CQ502" s="129"/>
      <c r="CR502" s="129"/>
      <c r="CS502" s="129"/>
      <c r="CT502" s="129"/>
      <c r="CU502" s="129"/>
      <c r="CV502" s="129"/>
      <c r="CW502" s="129"/>
      <c r="CX502" s="129"/>
      <c r="CY502" s="129"/>
      <c r="CZ502" s="129"/>
      <c r="DA502" s="129"/>
      <c r="DB502" s="129"/>
      <c r="DC502" s="129"/>
      <c r="DD502" s="129"/>
      <c r="DE502" s="129"/>
      <c r="DF502" s="129"/>
      <c r="DG502" s="129"/>
      <c r="DH502" s="129"/>
      <c r="DI502" s="129"/>
      <c r="DJ502" s="129"/>
      <c r="DK502" s="129"/>
      <c r="DL502" s="129"/>
      <c r="DM502" s="129"/>
      <c r="DN502" s="129"/>
      <c r="DO502" s="129"/>
      <c r="DP502" s="129"/>
      <c r="DQ502" s="129"/>
      <c r="DR502" s="129"/>
      <c r="DS502" s="129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29"/>
      <c r="ED502" s="129"/>
      <c r="EE502" s="129"/>
      <c r="EF502" s="129"/>
      <c r="EG502" s="129"/>
      <c r="EH502" s="129"/>
      <c r="EI502" s="129"/>
      <c r="EJ502" s="129"/>
      <c r="EK502" s="129"/>
      <c r="EL502" s="129"/>
      <c r="EM502" s="129"/>
      <c r="EN502" s="129"/>
      <c r="EO502" s="129"/>
      <c r="EP502" s="129"/>
      <c r="EQ502" s="129"/>
      <c r="ER502" s="129"/>
      <c r="ES502" s="129"/>
      <c r="ET502" s="129"/>
      <c r="EU502" s="129"/>
      <c r="EV502" s="129"/>
      <c r="EW502" s="129"/>
      <c r="EX502" s="129"/>
      <c r="EY502" s="129"/>
      <c r="EZ502" s="129"/>
      <c r="FA502" s="129"/>
      <c r="FB502" s="129"/>
      <c r="FC502" s="129"/>
      <c r="FD502" s="129"/>
      <c r="FE502" s="129"/>
    </row>
    <row r="503" spans="1:161" ht="13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29"/>
      <c r="BX503" s="129"/>
      <c r="BY503" s="129"/>
      <c r="BZ503" s="129"/>
      <c r="CA503" s="129"/>
      <c r="CB503" s="129"/>
      <c r="CC503" s="129"/>
      <c r="CD503" s="129"/>
      <c r="CE503" s="129"/>
      <c r="CF503" s="129"/>
      <c r="CG503" s="129"/>
      <c r="CH503" s="129"/>
      <c r="CI503" s="129"/>
      <c r="CJ503" s="129"/>
      <c r="CK503" s="129"/>
      <c r="CL503" s="129"/>
      <c r="CM503" s="129"/>
      <c r="CN503" s="129"/>
      <c r="CO503" s="129"/>
      <c r="CP503" s="129"/>
      <c r="CQ503" s="129"/>
      <c r="CR503" s="129"/>
      <c r="CS503" s="129"/>
      <c r="CT503" s="129"/>
      <c r="CU503" s="129"/>
      <c r="CV503" s="129"/>
      <c r="CW503" s="129"/>
      <c r="CX503" s="129"/>
      <c r="CY503" s="129"/>
      <c r="CZ503" s="129"/>
      <c r="DA503" s="129"/>
      <c r="DB503" s="129"/>
      <c r="DC503" s="129"/>
      <c r="DD503" s="129"/>
      <c r="DE503" s="129"/>
      <c r="DF503" s="129"/>
      <c r="DG503" s="129"/>
      <c r="DH503" s="129"/>
      <c r="DI503" s="129"/>
      <c r="DJ503" s="129"/>
      <c r="DK503" s="129"/>
      <c r="DL503" s="129"/>
      <c r="DM503" s="129"/>
      <c r="DN503" s="129"/>
      <c r="DO503" s="129"/>
      <c r="DP503" s="129"/>
      <c r="DQ503" s="129"/>
      <c r="DR503" s="129"/>
      <c r="DS503" s="129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29"/>
      <c r="ED503" s="129"/>
      <c r="EE503" s="129"/>
      <c r="EF503" s="129"/>
      <c r="EG503" s="129"/>
      <c r="EH503" s="129"/>
      <c r="EI503" s="129"/>
      <c r="EJ503" s="129"/>
      <c r="EK503" s="129"/>
      <c r="EL503" s="129"/>
      <c r="EM503" s="129"/>
      <c r="EN503" s="129"/>
      <c r="EO503" s="129"/>
      <c r="EP503" s="129"/>
      <c r="EQ503" s="129"/>
      <c r="ER503" s="129"/>
      <c r="ES503" s="129"/>
      <c r="ET503" s="129"/>
      <c r="EU503" s="129"/>
      <c r="EV503" s="129"/>
      <c r="EW503" s="129"/>
      <c r="EX503" s="129"/>
      <c r="EY503" s="129"/>
      <c r="EZ503" s="129"/>
      <c r="FA503" s="129"/>
      <c r="FB503" s="129"/>
      <c r="FC503" s="129"/>
      <c r="FD503" s="129"/>
      <c r="FE503" s="129"/>
    </row>
    <row r="504" spans="1:161" ht="13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29"/>
      <c r="BY504" s="129"/>
      <c r="BZ504" s="129"/>
      <c r="CA504" s="129"/>
      <c r="CB504" s="129"/>
      <c r="CC504" s="129"/>
      <c r="CD504" s="129"/>
      <c r="CE504" s="129"/>
      <c r="CF504" s="129"/>
      <c r="CG504" s="129"/>
      <c r="CH504" s="129"/>
      <c r="CI504" s="129"/>
      <c r="CJ504" s="129"/>
      <c r="CK504" s="129"/>
      <c r="CL504" s="129"/>
      <c r="CM504" s="129"/>
      <c r="CN504" s="129"/>
      <c r="CO504" s="129"/>
      <c r="CP504" s="129"/>
      <c r="CQ504" s="129"/>
      <c r="CR504" s="129"/>
      <c r="CS504" s="129"/>
      <c r="CT504" s="129"/>
      <c r="CU504" s="129"/>
      <c r="CV504" s="129"/>
      <c r="CW504" s="129"/>
      <c r="CX504" s="129"/>
      <c r="CY504" s="129"/>
      <c r="CZ504" s="129"/>
      <c r="DA504" s="129"/>
      <c r="DB504" s="129"/>
      <c r="DC504" s="129"/>
      <c r="DD504" s="129"/>
      <c r="DE504" s="129"/>
      <c r="DF504" s="129"/>
      <c r="DG504" s="129"/>
      <c r="DH504" s="129"/>
      <c r="DI504" s="129"/>
      <c r="DJ504" s="129"/>
      <c r="DK504" s="129"/>
      <c r="DL504" s="129"/>
      <c r="DM504" s="129"/>
      <c r="DN504" s="129"/>
      <c r="DO504" s="129"/>
      <c r="DP504" s="129"/>
      <c r="DQ504" s="129"/>
      <c r="DR504" s="129"/>
      <c r="DS504" s="129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29"/>
      <c r="ED504" s="129"/>
      <c r="EE504" s="129"/>
      <c r="EF504" s="129"/>
      <c r="EG504" s="129"/>
      <c r="EH504" s="129"/>
      <c r="EI504" s="129"/>
      <c r="EJ504" s="129"/>
      <c r="EK504" s="129"/>
      <c r="EL504" s="129"/>
      <c r="EM504" s="129"/>
      <c r="EN504" s="129"/>
      <c r="EO504" s="129"/>
      <c r="EP504" s="129"/>
      <c r="EQ504" s="129"/>
      <c r="ER504" s="129"/>
      <c r="ES504" s="129"/>
      <c r="ET504" s="129"/>
      <c r="EU504" s="129"/>
      <c r="EV504" s="129"/>
      <c r="EW504" s="129"/>
      <c r="EX504" s="129"/>
      <c r="EY504" s="129"/>
      <c r="EZ504" s="129"/>
      <c r="FA504" s="129"/>
      <c r="FB504" s="129"/>
      <c r="FC504" s="129"/>
      <c r="FD504" s="129"/>
      <c r="FE504" s="129"/>
    </row>
    <row r="505" spans="1:161" ht="13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Q505" s="129"/>
      <c r="BR505" s="129"/>
      <c r="BS505" s="129"/>
      <c r="BT505" s="129"/>
      <c r="BU505" s="129"/>
      <c r="BV505" s="129"/>
      <c r="BW505" s="129"/>
      <c r="BX505" s="129"/>
      <c r="BY505" s="129"/>
      <c r="BZ505" s="129"/>
      <c r="CA505" s="129"/>
      <c r="CB505" s="129"/>
      <c r="CC505" s="129"/>
      <c r="CD505" s="129"/>
      <c r="CE505" s="129"/>
      <c r="CF505" s="129"/>
      <c r="CG505" s="129"/>
      <c r="CH505" s="129"/>
      <c r="CI505" s="129"/>
      <c r="CJ505" s="129"/>
      <c r="CK505" s="129"/>
      <c r="CL505" s="129"/>
      <c r="CM505" s="129"/>
      <c r="CN505" s="129"/>
      <c r="CO505" s="129"/>
      <c r="CP505" s="129"/>
      <c r="CQ505" s="129"/>
      <c r="CR505" s="129"/>
      <c r="CS505" s="129"/>
      <c r="CT505" s="129"/>
      <c r="CU505" s="129"/>
      <c r="CV505" s="129"/>
      <c r="CW505" s="129"/>
      <c r="CX505" s="129"/>
      <c r="CY505" s="129"/>
      <c r="CZ505" s="129"/>
      <c r="DA505" s="129"/>
      <c r="DB505" s="129"/>
      <c r="DC505" s="129"/>
      <c r="DD505" s="129"/>
      <c r="DE505" s="129"/>
      <c r="DF505" s="129"/>
      <c r="DG505" s="129"/>
      <c r="DH505" s="129"/>
      <c r="DI505" s="129"/>
      <c r="DJ505" s="129"/>
      <c r="DK505" s="129"/>
      <c r="DL505" s="129"/>
      <c r="DM505" s="129"/>
      <c r="DN505" s="129"/>
      <c r="DO505" s="129"/>
      <c r="DP505" s="129"/>
      <c r="DQ505" s="129"/>
      <c r="DR505" s="129"/>
      <c r="DS505" s="129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29"/>
      <c r="ED505" s="129"/>
      <c r="EE505" s="129"/>
      <c r="EF505" s="129"/>
      <c r="EG505" s="129"/>
      <c r="EH505" s="129"/>
      <c r="EI505" s="129"/>
      <c r="EJ505" s="129"/>
      <c r="EK505" s="129"/>
      <c r="EL505" s="129"/>
      <c r="EM505" s="129"/>
      <c r="EN505" s="129"/>
      <c r="EO505" s="129"/>
      <c r="EP505" s="129"/>
      <c r="EQ505" s="129"/>
      <c r="ER505" s="129"/>
      <c r="ES505" s="129"/>
      <c r="ET505" s="129"/>
      <c r="EU505" s="129"/>
      <c r="EV505" s="129"/>
      <c r="EW505" s="129"/>
      <c r="EX505" s="129"/>
      <c r="EY505" s="129"/>
      <c r="EZ505" s="129"/>
      <c r="FA505" s="129"/>
      <c r="FB505" s="129"/>
      <c r="FC505" s="129"/>
      <c r="FD505" s="129"/>
      <c r="FE505" s="129"/>
    </row>
    <row r="506" spans="1:161" ht="13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29"/>
      <c r="BY506" s="129"/>
      <c r="BZ506" s="129"/>
      <c r="CA506" s="129"/>
      <c r="CB506" s="129"/>
      <c r="CC506" s="129"/>
      <c r="CD506" s="129"/>
      <c r="CE506" s="129"/>
      <c r="CF506" s="129"/>
      <c r="CG506" s="129"/>
      <c r="CH506" s="129"/>
      <c r="CI506" s="129"/>
      <c r="CJ506" s="129"/>
      <c r="CK506" s="129"/>
      <c r="CL506" s="129"/>
      <c r="CM506" s="129"/>
      <c r="CN506" s="129"/>
      <c r="CO506" s="129"/>
      <c r="CP506" s="129"/>
      <c r="CQ506" s="129"/>
      <c r="CR506" s="129"/>
      <c r="CS506" s="129"/>
      <c r="CT506" s="129"/>
      <c r="CU506" s="129"/>
      <c r="CV506" s="129"/>
      <c r="CW506" s="129"/>
      <c r="CX506" s="129"/>
      <c r="CY506" s="129"/>
      <c r="CZ506" s="129"/>
      <c r="DA506" s="129"/>
      <c r="DB506" s="129"/>
      <c r="DC506" s="129"/>
      <c r="DD506" s="129"/>
      <c r="DE506" s="129"/>
      <c r="DF506" s="129"/>
      <c r="DG506" s="129"/>
      <c r="DH506" s="129"/>
      <c r="DI506" s="129"/>
      <c r="DJ506" s="129"/>
      <c r="DK506" s="129"/>
      <c r="DL506" s="129"/>
      <c r="DM506" s="129"/>
      <c r="DN506" s="129"/>
      <c r="DO506" s="129"/>
      <c r="DP506" s="129"/>
      <c r="DQ506" s="129"/>
      <c r="DR506" s="129"/>
      <c r="DS506" s="129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29"/>
      <c r="ED506" s="129"/>
      <c r="EE506" s="129"/>
      <c r="EF506" s="129"/>
      <c r="EG506" s="129"/>
      <c r="EH506" s="129"/>
      <c r="EI506" s="129"/>
      <c r="EJ506" s="129"/>
      <c r="EK506" s="129"/>
      <c r="EL506" s="129"/>
      <c r="EM506" s="129"/>
      <c r="EN506" s="129"/>
      <c r="EO506" s="129"/>
      <c r="EP506" s="129"/>
      <c r="EQ506" s="129"/>
      <c r="ER506" s="129"/>
      <c r="ES506" s="129"/>
      <c r="ET506" s="129"/>
      <c r="EU506" s="129"/>
      <c r="EV506" s="129"/>
      <c r="EW506" s="129"/>
      <c r="EX506" s="129"/>
      <c r="EY506" s="129"/>
      <c r="EZ506" s="129"/>
      <c r="FA506" s="129"/>
      <c r="FB506" s="129"/>
      <c r="FC506" s="129"/>
      <c r="FD506" s="129"/>
      <c r="FE506" s="129"/>
    </row>
    <row r="507" spans="1:161" ht="13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/>
      <c r="BS507" s="129"/>
      <c r="BT507" s="129"/>
      <c r="BU507" s="129"/>
      <c r="BV507" s="129"/>
      <c r="BW507" s="129"/>
      <c r="BX507" s="129"/>
      <c r="BY507" s="129"/>
      <c r="BZ507" s="129"/>
      <c r="CA507" s="129"/>
      <c r="CB507" s="129"/>
      <c r="CC507" s="129"/>
      <c r="CD507" s="129"/>
      <c r="CE507" s="129"/>
      <c r="CF507" s="129"/>
      <c r="CG507" s="129"/>
      <c r="CH507" s="129"/>
      <c r="CI507" s="129"/>
      <c r="CJ507" s="129"/>
      <c r="CK507" s="129"/>
      <c r="CL507" s="129"/>
      <c r="CM507" s="129"/>
      <c r="CN507" s="129"/>
      <c r="CO507" s="129"/>
      <c r="CP507" s="129"/>
      <c r="CQ507" s="129"/>
      <c r="CR507" s="129"/>
      <c r="CS507" s="129"/>
      <c r="CT507" s="129"/>
      <c r="CU507" s="129"/>
      <c r="CV507" s="129"/>
      <c r="CW507" s="129"/>
      <c r="CX507" s="129"/>
      <c r="CY507" s="129"/>
      <c r="CZ507" s="129"/>
      <c r="DA507" s="129"/>
      <c r="DB507" s="129"/>
      <c r="DC507" s="129"/>
      <c r="DD507" s="129"/>
      <c r="DE507" s="129"/>
      <c r="DF507" s="129"/>
      <c r="DG507" s="129"/>
      <c r="DH507" s="129"/>
      <c r="DI507" s="129"/>
      <c r="DJ507" s="129"/>
      <c r="DK507" s="129"/>
      <c r="DL507" s="129"/>
      <c r="DM507" s="129"/>
      <c r="DN507" s="129"/>
      <c r="DO507" s="129"/>
      <c r="DP507" s="129"/>
      <c r="DQ507" s="129"/>
      <c r="DR507" s="129"/>
      <c r="DS507" s="129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29"/>
      <c r="ED507" s="129"/>
      <c r="EE507" s="129"/>
      <c r="EF507" s="129"/>
      <c r="EG507" s="129"/>
      <c r="EH507" s="129"/>
      <c r="EI507" s="129"/>
      <c r="EJ507" s="129"/>
      <c r="EK507" s="129"/>
      <c r="EL507" s="129"/>
      <c r="EM507" s="129"/>
      <c r="EN507" s="129"/>
      <c r="EO507" s="129"/>
      <c r="EP507" s="129"/>
      <c r="EQ507" s="129"/>
      <c r="ER507" s="129"/>
      <c r="ES507" s="129"/>
      <c r="ET507" s="129"/>
      <c r="EU507" s="129"/>
      <c r="EV507" s="129"/>
      <c r="EW507" s="129"/>
      <c r="EX507" s="129"/>
      <c r="EY507" s="129"/>
      <c r="EZ507" s="129"/>
      <c r="FA507" s="129"/>
      <c r="FB507" s="129"/>
      <c r="FC507" s="129"/>
      <c r="FD507" s="129"/>
      <c r="FE507" s="129"/>
    </row>
    <row r="508" spans="1:161" ht="13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29"/>
      <c r="BY508" s="129"/>
      <c r="BZ508" s="129"/>
      <c r="CA508" s="129"/>
      <c r="CB508" s="129"/>
      <c r="CC508" s="129"/>
      <c r="CD508" s="129"/>
      <c r="CE508" s="129"/>
      <c r="CF508" s="129"/>
      <c r="CG508" s="129"/>
      <c r="CH508" s="129"/>
      <c r="CI508" s="129"/>
      <c r="CJ508" s="129"/>
      <c r="CK508" s="129"/>
      <c r="CL508" s="129"/>
      <c r="CM508" s="129"/>
      <c r="CN508" s="129"/>
      <c r="CO508" s="129"/>
      <c r="CP508" s="129"/>
      <c r="CQ508" s="129"/>
      <c r="CR508" s="129"/>
      <c r="CS508" s="129"/>
      <c r="CT508" s="129"/>
      <c r="CU508" s="129"/>
      <c r="CV508" s="129"/>
      <c r="CW508" s="129"/>
      <c r="CX508" s="129"/>
      <c r="CY508" s="129"/>
      <c r="CZ508" s="129"/>
      <c r="DA508" s="129"/>
      <c r="DB508" s="129"/>
      <c r="DC508" s="129"/>
      <c r="DD508" s="129"/>
      <c r="DE508" s="129"/>
      <c r="DF508" s="129"/>
      <c r="DG508" s="129"/>
      <c r="DH508" s="129"/>
      <c r="DI508" s="129"/>
      <c r="DJ508" s="129"/>
      <c r="DK508" s="129"/>
      <c r="DL508" s="129"/>
      <c r="DM508" s="129"/>
      <c r="DN508" s="129"/>
      <c r="DO508" s="129"/>
      <c r="DP508" s="129"/>
      <c r="DQ508" s="129"/>
      <c r="DR508" s="129"/>
      <c r="DS508" s="129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29"/>
      <c r="ED508" s="129"/>
      <c r="EE508" s="129"/>
      <c r="EF508" s="129"/>
      <c r="EG508" s="129"/>
      <c r="EH508" s="129"/>
      <c r="EI508" s="129"/>
      <c r="EJ508" s="129"/>
      <c r="EK508" s="129"/>
      <c r="EL508" s="129"/>
      <c r="EM508" s="129"/>
      <c r="EN508" s="129"/>
      <c r="EO508" s="129"/>
      <c r="EP508" s="129"/>
      <c r="EQ508" s="129"/>
      <c r="ER508" s="129"/>
      <c r="ES508" s="129"/>
      <c r="ET508" s="129"/>
      <c r="EU508" s="129"/>
      <c r="EV508" s="129"/>
      <c r="EW508" s="129"/>
      <c r="EX508" s="129"/>
      <c r="EY508" s="129"/>
      <c r="EZ508" s="129"/>
      <c r="FA508" s="129"/>
      <c r="FB508" s="129"/>
      <c r="FC508" s="129"/>
      <c r="FD508" s="129"/>
      <c r="FE508" s="129"/>
    </row>
    <row r="509" spans="1:161" ht="13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29"/>
      <c r="BY509" s="129"/>
      <c r="BZ509" s="129"/>
      <c r="CA509" s="129"/>
      <c r="CB509" s="129"/>
      <c r="CC509" s="129"/>
      <c r="CD509" s="129"/>
      <c r="CE509" s="129"/>
      <c r="CF509" s="129"/>
      <c r="CG509" s="129"/>
      <c r="CH509" s="129"/>
      <c r="CI509" s="129"/>
      <c r="CJ509" s="129"/>
      <c r="CK509" s="129"/>
      <c r="CL509" s="129"/>
      <c r="CM509" s="129"/>
      <c r="CN509" s="129"/>
      <c r="CO509" s="129"/>
      <c r="CP509" s="129"/>
      <c r="CQ509" s="129"/>
      <c r="CR509" s="129"/>
      <c r="CS509" s="129"/>
      <c r="CT509" s="129"/>
      <c r="CU509" s="129"/>
      <c r="CV509" s="129"/>
      <c r="CW509" s="129"/>
      <c r="CX509" s="129"/>
      <c r="CY509" s="129"/>
      <c r="CZ509" s="129"/>
      <c r="DA509" s="129"/>
      <c r="DB509" s="129"/>
      <c r="DC509" s="129"/>
      <c r="DD509" s="129"/>
      <c r="DE509" s="129"/>
      <c r="DF509" s="129"/>
      <c r="DG509" s="129"/>
      <c r="DH509" s="129"/>
      <c r="DI509" s="129"/>
      <c r="DJ509" s="129"/>
      <c r="DK509" s="129"/>
      <c r="DL509" s="129"/>
      <c r="DM509" s="129"/>
      <c r="DN509" s="129"/>
      <c r="DO509" s="129"/>
      <c r="DP509" s="129"/>
      <c r="DQ509" s="129"/>
      <c r="DR509" s="129"/>
      <c r="DS509" s="129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29"/>
      <c r="ED509" s="129"/>
      <c r="EE509" s="129"/>
      <c r="EF509" s="129"/>
      <c r="EG509" s="129"/>
      <c r="EH509" s="129"/>
      <c r="EI509" s="129"/>
      <c r="EJ509" s="129"/>
      <c r="EK509" s="129"/>
      <c r="EL509" s="129"/>
      <c r="EM509" s="129"/>
      <c r="EN509" s="129"/>
      <c r="EO509" s="129"/>
      <c r="EP509" s="129"/>
      <c r="EQ509" s="129"/>
      <c r="ER509" s="129"/>
      <c r="ES509" s="129"/>
      <c r="ET509" s="129"/>
      <c r="EU509" s="129"/>
      <c r="EV509" s="129"/>
      <c r="EW509" s="129"/>
      <c r="EX509" s="129"/>
      <c r="EY509" s="129"/>
      <c r="EZ509" s="129"/>
      <c r="FA509" s="129"/>
      <c r="FB509" s="129"/>
      <c r="FC509" s="129"/>
      <c r="FD509" s="129"/>
      <c r="FE509" s="129"/>
    </row>
    <row r="510" spans="1:161" ht="13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29"/>
      <c r="BY510" s="129"/>
      <c r="BZ510" s="129"/>
      <c r="CA510" s="129"/>
      <c r="CB510" s="129"/>
      <c r="CC510" s="129"/>
      <c r="CD510" s="129"/>
      <c r="CE510" s="129"/>
      <c r="CF510" s="129"/>
      <c r="CG510" s="129"/>
      <c r="CH510" s="129"/>
      <c r="CI510" s="129"/>
      <c r="CJ510" s="129"/>
      <c r="CK510" s="129"/>
      <c r="CL510" s="129"/>
      <c r="CM510" s="129"/>
      <c r="CN510" s="129"/>
      <c r="CO510" s="129"/>
      <c r="CP510" s="129"/>
      <c r="CQ510" s="129"/>
      <c r="CR510" s="129"/>
      <c r="CS510" s="129"/>
      <c r="CT510" s="129"/>
      <c r="CU510" s="129"/>
      <c r="CV510" s="129"/>
      <c r="CW510" s="129"/>
      <c r="CX510" s="129"/>
      <c r="CY510" s="129"/>
      <c r="CZ510" s="129"/>
      <c r="DA510" s="129"/>
      <c r="DB510" s="129"/>
      <c r="DC510" s="129"/>
      <c r="DD510" s="129"/>
      <c r="DE510" s="129"/>
      <c r="DF510" s="129"/>
      <c r="DG510" s="129"/>
      <c r="DH510" s="129"/>
      <c r="DI510" s="129"/>
      <c r="DJ510" s="129"/>
      <c r="DK510" s="129"/>
      <c r="DL510" s="129"/>
      <c r="DM510" s="129"/>
      <c r="DN510" s="129"/>
      <c r="DO510" s="129"/>
      <c r="DP510" s="129"/>
      <c r="DQ510" s="129"/>
      <c r="DR510" s="129"/>
      <c r="DS510" s="129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29"/>
      <c r="ED510" s="129"/>
      <c r="EE510" s="129"/>
      <c r="EF510" s="129"/>
      <c r="EG510" s="129"/>
      <c r="EH510" s="129"/>
      <c r="EI510" s="129"/>
      <c r="EJ510" s="129"/>
      <c r="EK510" s="129"/>
      <c r="EL510" s="129"/>
      <c r="EM510" s="129"/>
      <c r="EN510" s="129"/>
      <c r="EO510" s="129"/>
      <c r="EP510" s="129"/>
      <c r="EQ510" s="129"/>
      <c r="ER510" s="129"/>
      <c r="ES510" s="129"/>
      <c r="ET510" s="129"/>
      <c r="EU510" s="129"/>
      <c r="EV510" s="129"/>
      <c r="EW510" s="129"/>
      <c r="EX510" s="129"/>
      <c r="EY510" s="129"/>
      <c r="EZ510" s="129"/>
      <c r="FA510" s="129"/>
      <c r="FB510" s="129"/>
      <c r="FC510" s="129"/>
      <c r="FD510" s="129"/>
      <c r="FE510" s="129"/>
    </row>
    <row r="511" spans="1:161" ht="13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29"/>
      <c r="BY511" s="129"/>
      <c r="BZ511" s="129"/>
      <c r="CA511" s="129"/>
      <c r="CB511" s="129"/>
      <c r="CC511" s="129"/>
      <c r="CD511" s="129"/>
      <c r="CE511" s="129"/>
      <c r="CF511" s="129"/>
      <c r="CG511" s="129"/>
      <c r="CH511" s="129"/>
      <c r="CI511" s="129"/>
      <c r="CJ511" s="129"/>
      <c r="CK511" s="129"/>
      <c r="CL511" s="129"/>
      <c r="CM511" s="129"/>
      <c r="CN511" s="129"/>
      <c r="CO511" s="129"/>
      <c r="CP511" s="129"/>
      <c r="CQ511" s="129"/>
      <c r="CR511" s="129"/>
      <c r="CS511" s="129"/>
      <c r="CT511" s="129"/>
      <c r="CU511" s="129"/>
      <c r="CV511" s="129"/>
      <c r="CW511" s="129"/>
      <c r="CX511" s="129"/>
      <c r="CY511" s="129"/>
      <c r="CZ511" s="129"/>
      <c r="DA511" s="129"/>
      <c r="DB511" s="129"/>
      <c r="DC511" s="129"/>
      <c r="DD511" s="129"/>
      <c r="DE511" s="129"/>
      <c r="DF511" s="129"/>
      <c r="DG511" s="129"/>
      <c r="DH511" s="129"/>
      <c r="DI511" s="129"/>
      <c r="DJ511" s="129"/>
      <c r="DK511" s="129"/>
      <c r="DL511" s="129"/>
      <c r="DM511" s="129"/>
      <c r="DN511" s="129"/>
      <c r="DO511" s="129"/>
      <c r="DP511" s="129"/>
      <c r="DQ511" s="129"/>
      <c r="DR511" s="129"/>
      <c r="DS511" s="129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29"/>
      <c r="ED511" s="129"/>
      <c r="EE511" s="129"/>
      <c r="EF511" s="129"/>
      <c r="EG511" s="129"/>
      <c r="EH511" s="129"/>
      <c r="EI511" s="129"/>
      <c r="EJ511" s="129"/>
      <c r="EK511" s="129"/>
      <c r="EL511" s="129"/>
      <c r="EM511" s="129"/>
      <c r="EN511" s="129"/>
      <c r="EO511" s="129"/>
      <c r="EP511" s="129"/>
      <c r="EQ511" s="129"/>
      <c r="ER511" s="129"/>
      <c r="ES511" s="129"/>
      <c r="ET511" s="129"/>
      <c r="EU511" s="129"/>
      <c r="EV511" s="129"/>
      <c r="EW511" s="129"/>
      <c r="EX511" s="129"/>
      <c r="EY511" s="129"/>
      <c r="EZ511" s="129"/>
      <c r="FA511" s="129"/>
      <c r="FB511" s="129"/>
      <c r="FC511" s="129"/>
      <c r="FD511" s="129"/>
      <c r="FE511" s="129"/>
    </row>
    <row r="512" spans="1:161" ht="13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29"/>
      <c r="BY512" s="129"/>
      <c r="BZ512" s="129"/>
      <c r="CA512" s="129"/>
      <c r="CB512" s="129"/>
      <c r="CC512" s="129"/>
      <c r="CD512" s="129"/>
      <c r="CE512" s="129"/>
      <c r="CF512" s="129"/>
      <c r="CG512" s="129"/>
      <c r="CH512" s="129"/>
      <c r="CI512" s="129"/>
      <c r="CJ512" s="129"/>
      <c r="CK512" s="129"/>
      <c r="CL512" s="129"/>
      <c r="CM512" s="129"/>
      <c r="CN512" s="129"/>
      <c r="CO512" s="129"/>
      <c r="CP512" s="129"/>
      <c r="CQ512" s="129"/>
      <c r="CR512" s="129"/>
      <c r="CS512" s="129"/>
      <c r="CT512" s="129"/>
      <c r="CU512" s="129"/>
      <c r="CV512" s="129"/>
      <c r="CW512" s="129"/>
      <c r="CX512" s="129"/>
      <c r="CY512" s="129"/>
      <c r="CZ512" s="129"/>
      <c r="DA512" s="129"/>
      <c r="DB512" s="129"/>
      <c r="DC512" s="129"/>
      <c r="DD512" s="129"/>
      <c r="DE512" s="129"/>
      <c r="DF512" s="129"/>
      <c r="DG512" s="129"/>
      <c r="DH512" s="129"/>
      <c r="DI512" s="129"/>
      <c r="DJ512" s="129"/>
      <c r="DK512" s="129"/>
      <c r="DL512" s="129"/>
      <c r="DM512" s="129"/>
      <c r="DN512" s="129"/>
      <c r="DO512" s="129"/>
      <c r="DP512" s="129"/>
      <c r="DQ512" s="129"/>
      <c r="DR512" s="129"/>
      <c r="DS512" s="129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29"/>
      <c r="ED512" s="129"/>
      <c r="EE512" s="129"/>
      <c r="EF512" s="129"/>
      <c r="EG512" s="129"/>
      <c r="EH512" s="129"/>
      <c r="EI512" s="129"/>
      <c r="EJ512" s="129"/>
      <c r="EK512" s="129"/>
      <c r="EL512" s="129"/>
      <c r="EM512" s="129"/>
      <c r="EN512" s="129"/>
      <c r="EO512" s="129"/>
      <c r="EP512" s="129"/>
      <c r="EQ512" s="129"/>
      <c r="ER512" s="129"/>
      <c r="ES512" s="129"/>
      <c r="ET512" s="129"/>
      <c r="EU512" s="129"/>
      <c r="EV512" s="129"/>
      <c r="EW512" s="129"/>
      <c r="EX512" s="129"/>
      <c r="EY512" s="129"/>
      <c r="EZ512" s="129"/>
      <c r="FA512" s="129"/>
      <c r="FB512" s="129"/>
      <c r="FC512" s="129"/>
      <c r="FD512" s="129"/>
      <c r="FE512" s="129"/>
    </row>
    <row r="513" spans="1:161" ht="13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29"/>
      <c r="BY513" s="129"/>
      <c r="BZ513" s="129"/>
      <c r="CA513" s="129"/>
      <c r="CB513" s="129"/>
      <c r="CC513" s="129"/>
      <c r="CD513" s="129"/>
      <c r="CE513" s="129"/>
      <c r="CF513" s="129"/>
      <c r="CG513" s="129"/>
      <c r="CH513" s="129"/>
      <c r="CI513" s="129"/>
      <c r="CJ513" s="129"/>
      <c r="CK513" s="129"/>
      <c r="CL513" s="129"/>
      <c r="CM513" s="129"/>
      <c r="CN513" s="129"/>
      <c r="CO513" s="129"/>
      <c r="CP513" s="129"/>
      <c r="CQ513" s="129"/>
      <c r="CR513" s="129"/>
      <c r="CS513" s="129"/>
      <c r="CT513" s="129"/>
      <c r="CU513" s="129"/>
      <c r="CV513" s="129"/>
      <c r="CW513" s="129"/>
      <c r="CX513" s="129"/>
      <c r="CY513" s="129"/>
      <c r="CZ513" s="129"/>
      <c r="DA513" s="129"/>
      <c r="DB513" s="129"/>
      <c r="DC513" s="129"/>
      <c r="DD513" s="129"/>
      <c r="DE513" s="129"/>
      <c r="DF513" s="129"/>
      <c r="DG513" s="129"/>
      <c r="DH513" s="129"/>
      <c r="DI513" s="129"/>
      <c r="DJ513" s="129"/>
      <c r="DK513" s="129"/>
      <c r="DL513" s="129"/>
      <c r="DM513" s="129"/>
      <c r="DN513" s="129"/>
      <c r="DO513" s="129"/>
      <c r="DP513" s="129"/>
      <c r="DQ513" s="129"/>
      <c r="DR513" s="129"/>
      <c r="DS513" s="129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29"/>
      <c r="ED513" s="129"/>
      <c r="EE513" s="129"/>
      <c r="EF513" s="129"/>
      <c r="EG513" s="129"/>
      <c r="EH513" s="129"/>
      <c r="EI513" s="129"/>
      <c r="EJ513" s="129"/>
      <c r="EK513" s="129"/>
      <c r="EL513" s="129"/>
      <c r="EM513" s="129"/>
      <c r="EN513" s="129"/>
      <c r="EO513" s="129"/>
      <c r="EP513" s="129"/>
      <c r="EQ513" s="129"/>
      <c r="ER513" s="129"/>
      <c r="ES513" s="129"/>
      <c r="ET513" s="129"/>
      <c r="EU513" s="129"/>
      <c r="EV513" s="129"/>
      <c r="EW513" s="129"/>
      <c r="EX513" s="129"/>
      <c r="EY513" s="129"/>
      <c r="EZ513" s="129"/>
      <c r="FA513" s="129"/>
      <c r="FB513" s="129"/>
      <c r="FC513" s="129"/>
      <c r="FD513" s="129"/>
      <c r="FE513" s="129"/>
    </row>
    <row r="514" spans="1:161" ht="13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29"/>
      <c r="BY514" s="129"/>
      <c r="BZ514" s="129"/>
      <c r="CA514" s="129"/>
      <c r="CB514" s="129"/>
      <c r="CC514" s="129"/>
      <c r="CD514" s="129"/>
      <c r="CE514" s="129"/>
      <c r="CF514" s="129"/>
      <c r="CG514" s="129"/>
      <c r="CH514" s="129"/>
      <c r="CI514" s="129"/>
      <c r="CJ514" s="129"/>
      <c r="CK514" s="129"/>
      <c r="CL514" s="129"/>
      <c r="CM514" s="129"/>
      <c r="CN514" s="129"/>
      <c r="CO514" s="129"/>
      <c r="CP514" s="129"/>
      <c r="CQ514" s="129"/>
      <c r="CR514" s="129"/>
      <c r="CS514" s="129"/>
      <c r="CT514" s="129"/>
      <c r="CU514" s="129"/>
      <c r="CV514" s="129"/>
      <c r="CW514" s="129"/>
      <c r="CX514" s="129"/>
      <c r="CY514" s="129"/>
      <c r="CZ514" s="129"/>
      <c r="DA514" s="129"/>
      <c r="DB514" s="129"/>
      <c r="DC514" s="129"/>
      <c r="DD514" s="129"/>
      <c r="DE514" s="129"/>
      <c r="DF514" s="129"/>
      <c r="DG514" s="129"/>
      <c r="DH514" s="129"/>
      <c r="DI514" s="129"/>
      <c r="DJ514" s="129"/>
      <c r="DK514" s="129"/>
      <c r="DL514" s="129"/>
      <c r="DM514" s="129"/>
      <c r="DN514" s="129"/>
      <c r="DO514" s="129"/>
      <c r="DP514" s="129"/>
      <c r="DQ514" s="129"/>
      <c r="DR514" s="129"/>
      <c r="DS514" s="129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29"/>
      <c r="ED514" s="129"/>
      <c r="EE514" s="129"/>
      <c r="EF514" s="129"/>
      <c r="EG514" s="129"/>
      <c r="EH514" s="129"/>
      <c r="EI514" s="129"/>
      <c r="EJ514" s="129"/>
      <c r="EK514" s="129"/>
      <c r="EL514" s="129"/>
      <c r="EM514" s="129"/>
      <c r="EN514" s="129"/>
      <c r="EO514" s="129"/>
      <c r="EP514" s="129"/>
      <c r="EQ514" s="129"/>
      <c r="ER514" s="129"/>
      <c r="ES514" s="129"/>
      <c r="ET514" s="129"/>
      <c r="EU514" s="129"/>
      <c r="EV514" s="129"/>
      <c r="EW514" s="129"/>
      <c r="EX514" s="129"/>
      <c r="EY514" s="129"/>
      <c r="EZ514" s="129"/>
      <c r="FA514" s="129"/>
      <c r="FB514" s="129"/>
      <c r="FC514" s="129"/>
      <c r="FD514" s="129"/>
      <c r="FE514" s="129"/>
    </row>
    <row r="515" spans="1:161" ht="13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29"/>
      <c r="BY515" s="129"/>
      <c r="BZ515" s="129"/>
      <c r="CA515" s="129"/>
      <c r="CB515" s="129"/>
      <c r="CC515" s="129"/>
      <c r="CD515" s="129"/>
      <c r="CE515" s="129"/>
      <c r="CF515" s="129"/>
      <c r="CG515" s="129"/>
      <c r="CH515" s="129"/>
      <c r="CI515" s="129"/>
      <c r="CJ515" s="129"/>
      <c r="CK515" s="129"/>
      <c r="CL515" s="129"/>
      <c r="CM515" s="129"/>
      <c r="CN515" s="129"/>
      <c r="CO515" s="129"/>
      <c r="CP515" s="129"/>
      <c r="CQ515" s="129"/>
      <c r="CR515" s="129"/>
      <c r="CS515" s="129"/>
      <c r="CT515" s="129"/>
      <c r="CU515" s="129"/>
      <c r="CV515" s="129"/>
      <c r="CW515" s="129"/>
      <c r="CX515" s="129"/>
      <c r="CY515" s="129"/>
      <c r="CZ515" s="129"/>
      <c r="DA515" s="129"/>
      <c r="DB515" s="129"/>
      <c r="DC515" s="129"/>
      <c r="DD515" s="129"/>
      <c r="DE515" s="129"/>
      <c r="DF515" s="129"/>
      <c r="DG515" s="129"/>
      <c r="DH515" s="129"/>
      <c r="DI515" s="129"/>
      <c r="DJ515" s="129"/>
      <c r="DK515" s="129"/>
      <c r="DL515" s="129"/>
      <c r="DM515" s="129"/>
      <c r="DN515" s="129"/>
      <c r="DO515" s="129"/>
      <c r="DP515" s="129"/>
      <c r="DQ515" s="129"/>
      <c r="DR515" s="129"/>
      <c r="DS515" s="129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29"/>
      <c r="ED515" s="129"/>
      <c r="EE515" s="129"/>
      <c r="EF515" s="129"/>
      <c r="EG515" s="129"/>
      <c r="EH515" s="129"/>
      <c r="EI515" s="129"/>
      <c r="EJ515" s="129"/>
      <c r="EK515" s="129"/>
      <c r="EL515" s="129"/>
      <c r="EM515" s="129"/>
      <c r="EN515" s="129"/>
      <c r="EO515" s="129"/>
      <c r="EP515" s="129"/>
      <c r="EQ515" s="129"/>
      <c r="ER515" s="129"/>
      <c r="ES515" s="129"/>
      <c r="ET515" s="129"/>
      <c r="EU515" s="129"/>
      <c r="EV515" s="129"/>
      <c r="EW515" s="129"/>
      <c r="EX515" s="129"/>
      <c r="EY515" s="129"/>
      <c r="EZ515" s="129"/>
      <c r="FA515" s="129"/>
      <c r="FB515" s="129"/>
      <c r="FC515" s="129"/>
      <c r="FD515" s="129"/>
      <c r="FE515" s="129"/>
    </row>
    <row r="516" spans="1:161" ht="13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29"/>
      <c r="BY516" s="129"/>
      <c r="BZ516" s="129"/>
      <c r="CA516" s="129"/>
      <c r="CB516" s="129"/>
      <c r="CC516" s="129"/>
      <c r="CD516" s="129"/>
      <c r="CE516" s="129"/>
      <c r="CF516" s="129"/>
      <c r="CG516" s="129"/>
      <c r="CH516" s="129"/>
      <c r="CI516" s="129"/>
      <c r="CJ516" s="129"/>
      <c r="CK516" s="129"/>
      <c r="CL516" s="129"/>
      <c r="CM516" s="129"/>
      <c r="CN516" s="129"/>
      <c r="CO516" s="129"/>
      <c r="CP516" s="129"/>
      <c r="CQ516" s="129"/>
      <c r="CR516" s="129"/>
      <c r="CS516" s="129"/>
      <c r="CT516" s="129"/>
      <c r="CU516" s="129"/>
      <c r="CV516" s="129"/>
      <c r="CW516" s="129"/>
      <c r="CX516" s="129"/>
      <c r="CY516" s="129"/>
      <c r="CZ516" s="129"/>
      <c r="DA516" s="129"/>
      <c r="DB516" s="129"/>
      <c r="DC516" s="129"/>
      <c r="DD516" s="129"/>
      <c r="DE516" s="129"/>
      <c r="DF516" s="129"/>
      <c r="DG516" s="129"/>
      <c r="DH516" s="129"/>
      <c r="DI516" s="129"/>
      <c r="DJ516" s="129"/>
      <c r="DK516" s="129"/>
      <c r="DL516" s="129"/>
      <c r="DM516" s="129"/>
      <c r="DN516" s="129"/>
      <c r="DO516" s="129"/>
      <c r="DP516" s="129"/>
      <c r="DQ516" s="129"/>
      <c r="DR516" s="129"/>
      <c r="DS516" s="129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29"/>
      <c r="ED516" s="129"/>
      <c r="EE516" s="129"/>
      <c r="EF516" s="129"/>
      <c r="EG516" s="129"/>
      <c r="EH516" s="129"/>
      <c r="EI516" s="129"/>
      <c r="EJ516" s="129"/>
      <c r="EK516" s="129"/>
      <c r="EL516" s="129"/>
      <c r="EM516" s="129"/>
      <c r="EN516" s="129"/>
      <c r="EO516" s="129"/>
      <c r="EP516" s="129"/>
      <c r="EQ516" s="129"/>
      <c r="ER516" s="129"/>
      <c r="ES516" s="129"/>
      <c r="ET516" s="129"/>
      <c r="EU516" s="129"/>
      <c r="EV516" s="129"/>
      <c r="EW516" s="129"/>
      <c r="EX516" s="129"/>
      <c r="EY516" s="129"/>
      <c r="EZ516" s="129"/>
      <c r="FA516" s="129"/>
      <c r="FB516" s="129"/>
      <c r="FC516" s="129"/>
      <c r="FD516" s="129"/>
      <c r="FE516" s="129"/>
    </row>
    <row r="517" spans="1:161" ht="13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29"/>
      <c r="BY517" s="129"/>
      <c r="BZ517" s="129"/>
      <c r="CA517" s="129"/>
      <c r="CB517" s="129"/>
      <c r="CC517" s="129"/>
      <c r="CD517" s="129"/>
      <c r="CE517" s="129"/>
      <c r="CF517" s="129"/>
      <c r="CG517" s="129"/>
      <c r="CH517" s="129"/>
      <c r="CI517" s="129"/>
      <c r="CJ517" s="129"/>
      <c r="CK517" s="129"/>
      <c r="CL517" s="129"/>
      <c r="CM517" s="129"/>
      <c r="CN517" s="129"/>
      <c r="CO517" s="129"/>
      <c r="CP517" s="129"/>
      <c r="CQ517" s="129"/>
      <c r="CR517" s="129"/>
      <c r="CS517" s="129"/>
      <c r="CT517" s="129"/>
      <c r="CU517" s="129"/>
      <c r="CV517" s="129"/>
      <c r="CW517" s="129"/>
      <c r="CX517" s="129"/>
      <c r="CY517" s="129"/>
      <c r="CZ517" s="129"/>
      <c r="DA517" s="129"/>
      <c r="DB517" s="129"/>
      <c r="DC517" s="129"/>
      <c r="DD517" s="129"/>
      <c r="DE517" s="129"/>
      <c r="DF517" s="129"/>
      <c r="DG517" s="129"/>
      <c r="DH517" s="129"/>
      <c r="DI517" s="129"/>
      <c r="DJ517" s="129"/>
      <c r="DK517" s="129"/>
      <c r="DL517" s="129"/>
      <c r="DM517" s="129"/>
      <c r="DN517" s="129"/>
      <c r="DO517" s="129"/>
      <c r="DP517" s="129"/>
      <c r="DQ517" s="129"/>
      <c r="DR517" s="129"/>
      <c r="DS517" s="129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29"/>
      <c r="ED517" s="129"/>
      <c r="EE517" s="129"/>
      <c r="EF517" s="129"/>
      <c r="EG517" s="129"/>
      <c r="EH517" s="129"/>
      <c r="EI517" s="129"/>
      <c r="EJ517" s="129"/>
      <c r="EK517" s="129"/>
      <c r="EL517" s="129"/>
      <c r="EM517" s="129"/>
      <c r="EN517" s="129"/>
      <c r="EO517" s="129"/>
      <c r="EP517" s="129"/>
      <c r="EQ517" s="129"/>
      <c r="ER517" s="129"/>
      <c r="ES517" s="129"/>
      <c r="ET517" s="129"/>
      <c r="EU517" s="129"/>
      <c r="EV517" s="129"/>
      <c r="EW517" s="129"/>
      <c r="EX517" s="129"/>
      <c r="EY517" s="129"/>
      <c r="EZ517" s="129"/>
      <c r="FA517" s="129"/>
      <c r="FB517" s="129"/>
      <c r="FC517" s="129"/>
      <c r="FD517" s="129"/>
      <c r="FE517" s="129"/>
    </row>
    <row r="518" spans="1:161" ht="13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29"/>
      <c r="BY518" s="129"/>
      <c r="BZ518" s="129"/>
      <c r="CA518" s="129"/>
      <c r="CB518" s="129"/>
      <c r="CC518" s="129"/>
      <c r="CD518" s="129"/>
      <c r="CE518" s="129"/>
      <c r="CF518" s="129"/>
      <c r="CG518" s="129"/>
      <c r="CH518" s="129"/>
      <c r="CI518" s="129"/>
      <c r="CJ518" s="129"/>
      <c r="CK518" s="129"/>
      <c r="CL518" s="129"/>
      <c r="CM518" s="129"/>
      <c r="CN518" s="129"/>
      <c r="CO518" s="129"/>
      <c r="CP518" s="129"/>
      <c r="CQ518" s="129"/>
      <c r="CR518" s="129"/>
      <c r="CS518" s="129"/>
      <c r="CT518" s="129"/>
      <c r="CU518" s="129"/>
      <c r="CV518" s="129"/>
      <c r="CW518" s="129"/>
      <c r="CX518" s="129"/>
      <c r="CY518" s="129"/>
      <c r="CZ518" s="129"/>
      <c r="DA518" s="129"/>
      <c r="DB518" s="129"/>
      <c r="DC518" s="129"/>
      <c r="DD518" s="129"/>
      <c r="DE518" s="129"/>
      <c r="DF518" s="129"/>
      <c r="DG518" s="129"/>
      <c r="DH518" s="129"/>
      <c r="DI518" s="129"/>
      <c r="DJ518" s="129"/>
      <c r="DK518" s="129"/>
      <c r="DL518" s="129"/>
      <c r="DM518" s="129"/>
      <c r="DN518" s="129"/>
      <c r="DO518" s="129"/>
      <c r="DP518" s="129"/>
      <c r="DQ518" s="129"/>
      <c r="DR518" s="129"/>
      <c r="DS518" s="129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29"/>
      <c r="ED518" s="129"/>
      <c r="EE518" s="129"/>
      <c r="EF518" s="129"/>
      <c r="EG518" s="129"/>
      <c r="EH518" s="129"/>
      <c r="EI518" s="129"/>
      <c r="EJ518" s="129"/>
      <c r="EK518" s="129"/>
      <c r="EL518" s="129"/>
      <c r="EM518" s="129"/>
      <c r="EN518" s="129"/>
      <c r="EO518" s="129"/>
      <c r="EP518" s="129"/>
      <c r="EQ518" s="129"/>
      <c r="ER518" s="129"/>
      <c r="ES518" s="129"/>
      <c r="ET518" s="129"/>
      <c r="EU518" s="129"/>
      <c r="EV518" s="129"/>
      <c r="EW518" s="129"/>
      <c r="EX518" s="129"/>
      <c r="EY518" s="129"/>
      <c r="EZ518" s="129"/>
      <c r="FA518" s="129"/>
      <c r="FB518" s="129"/>
      <c r="FC518" s="129"/>
      <c r="FD518" s="129"/>
      <c r="FE518" s="129"/>
    </row>
    <row r="519" spans="1:161" ht="13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29"/>
      <c r="BY519" s="129"/>
      <c r="BZ519" s="129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29"/>
      <c r="CO519" s="129"/>
      <c r="CP519" s="129"/>
      <c r="CQ519" s="129"/>
      <c r="CR519" s="129"/>
      <c r="CS519" s="129"/>
      <c r="CT519" s="129"/>
      <c r="CU519" s="129"/>
      <c r="CV519" s="129"/>
      <c r="CW519" s="129"/>
      <c r="CX519" s="129"/>
      <c r="CY519" s="129"/>
      <c r="CZ519" s="129"/>
      <c r="DA519" s="129"/>
      <c r="DB519" s="129"/>
      <c r="DC519" s="129"/>
      <c r="DD519" s="129"/>
      <c r="DE519" s="129"/>
      <c r="DF519" s="129"/>
      <c r="DG519" s="129"/>
      <c r="DH519" s="129"/>
      <c r="DI519" s="129"/>
      <c r="DJ519" s="129"/>
      <c r="DK519" s="129"/>
      <c r="DL519" s="129"/>
      <c r="DM519" s="129"/>
      <c r="DN519" s="129"/>
      <c r="DO519" s="129"/>
      <c r="DP519" s="129"/>
      <c r="DQ519" s="129"/>
      <c r="DR519" s="129"/>
      <c r="DS519" s="129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29"/>
      <c r="ED519" s="129"/>
      <c r="EE519" s="129"/>
      <c r="EF519" s="129"/>
      <c r="EG519" s="129"/>
      <c r="EH519" s="129"/>
      <c r="EI519" s="129"/>
      <c r="EJ519" s="129"/>
      <c r="EK519" s="129"/>
      <c r="EL519" s="129"/>
      <c r="EM519" s="129"/>
      <c r="EN519" s="129"/>
      <c r="EO519" s="129"/>
      <c r="EP519" s="129"/>
      <c r="EQ519" s="129"/>
      <c r="ER519" s="129"/>
      <c r="ES519" s="129"/>
      <c r="ET519" s="129"/>
      <c r="EU519" s="129"/>
      <c r="EV519" s="129"/>
      <c r="EW519" s="129"/>
      <c r="EX519" s="129"/>
      <c r="EY519" s="129"/>
      <c r="EZ519" s="129"/>
      <c r="FA519" s="129"/>
      <c r="FB519" s="129"/>
      <c r="FC519" s="129"/>
      <c r="FD519" s="129"/>
      <c r="FE519" s="129"/>
    </row>
    <row r="520" spans="1:161" ht="13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  <c r="BQ520" s="129"/>
      <c r="BR520" s="129"/>
      <c r="BS520" s="129"/>
      <c r="BT520" s="129"/>
      <c r="BU520" s="129"/>
      <c r="BV520" s="129"/>
      <c r="BW520" s="129"/>
      <c r="BX520" s="129"/>
      <c r="BY520" s="129"/>
      <c r="BZ520" s="129"/>
      <c r="CA520" s="129"/>
      <c r="CB520" s="129"/>
      <c r="CC520" s="129"/>
      <c r="CD520" s="129"/>
      <c r="CE520" s="129"/>
      <c r="CF520" s="129"/>
      <c r="CG520" s="129"/>
      <c r="CH520" s="129"/>
      <c r="CI520" s="129"/>
      <c r="CJ520" s="129"/>
      <c r="CK520" s="129"/>
      <c r="CL520" s="129"/>
      <c r="CM520" s="129"/>
      <c r="CN520" s="129"/>
      <c r="CO520" s="129"/>
      <c r="CP520" s="129"/>
      <c r="CQ520" s="129"/>
      <c r="CR520" s="129"/>
      <c r="CS520" s="129"/>
      <c r="CT520" s="129"/>
      <c r="CU520" s="129"/>
      <c r="CV520" s="129"/>
      <c r="CW520" s="129"/>
      <c r="CX520" s="129"/>
      <c r="CY520" s="129"/>
      <c r="CZ520" s="129"/>
      <c r="DA520" s="129"/>
      <c r="DB520" s="129"/>
      <c r="DC520" s="129"/>
      <c r="DD520" s="129"/>
      <c r="DE520" s="129"/>
      <c r="DF520" s="129"/>
      <c r="DG520" s="129"/>
      <c r="DH520" s="129"/>
      <c r="DI520" s="129"/>
      <c r="DJ520" s="129"/>
      <c r="DK520" s="129"/>
      <c r="DL520" s="129"/>
      <c r="DM520" s="129"/>
      <c r="DN520" s="129"/>
      <c r="DO520" s="129"/>
      <c r="DP520" s="129"/>
      <c r="DQ520" s="129"/>
      <c r="DR520" s="129"/>
      <c r="DS520" s="129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29"/>
      <c r="ED520" s="129"/>
      <c r="EE520" s="129"/>
      <c r="EF520" s="129"/>
      <c r="EG520" s="129"/>
      <c r="EH520" s="129"/>
      <c r="EI520" s="129"/>
      <c r="EJ520" s="129"/>
      <c r="EK520" s="129"/>
      <c r="EL520" s="129"/>
      <c r="EM520" s="129"/>
      <c r="EN520" s="129"/>
      <c r="EO520" s="129"/>
      <c r="EP520" s="129"/>
      <c r="EQ520" s="129"/>
      <c r="ER520" s="129"/>
      <c r="ES520" s="129"/>
      <c r="ET520" s="129"/>
      <c r="EU520" s="129"/>
      <c r="EV520" s="129"/>
      <c r="EW520" s="129"/>
      <c r="EX520" s="129"/>
      <c r="EY520" s="129"/>
      <c r="EZ520" s="129"/>
      <c r="FA520" s="129"/>
      <c r="FB520" s="129"/>
      <c r="FC520" s="129"/>
      <c r="FD520" s="129"/>
      <c r="FE520" s="129"/>
    </row>
    <row r="521" spans="1:161" ht="13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29"/>
      <c r="CO521" s="129"/>
      <c r="CP521" s="129"/>
      <c r="CQ521" s="129"/>
      <c r="CR521" s="129"/>
      <c r="CS521" s="129"/>
      <c r="CT521" s="129"/>
      <c r="CU521" s="129"/>
      <c r="CV521" s="129"/>
      <c r="CW521" s="129"/>
      <c r="CX521" s="129"/>
      <c r="CY521" s="129"/>
      <c r="CZ521" s="129"/>
      <c r="DA521" s="129"/>
      <c r="DB521" s="129"/>
      <c r="DC521" s="129"/>
      <c r="DD521" s="129"/>
      <c r="DE521" s="129"/>
      <c r="DF521" s="129"/>
      <c r="DG521" s="129"/>
      <c r="DH521" s="129"/>
      <c r="DI521" s="129"/>
      <c r="DJ521" s="129"/>
      <c r="DK521" s="129"/>
      <c r="DL521" s="129"/>
      <c r="DM521" s="129"/>
      <c r="DN521" s="129"/>
      <c r="DO521" s="129"/>
      <c r="DP521" s="129"/>
      <c r="DQ521" s="129"/>
      <c r="DR521" s="129"/>
      <c r="DS521" s="129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29"/>
      <c r="ED521" s="129"/>
      <c r="EE521" s="129"/>
      <c r="EF521" s="129"/>
      <c r="EG521" s="129"/>
      <c r="EH521" s="129"/>
      <c r="EI521" s="129"/>
      <c r="EJ521" s="129"/>
      <c r="EK521" s="129"/>
      <c r="EL521" s="129"/>
      <c r="EM521" s="129"/>
      <c r="EN521" s="129"/>
      <c r="EO521" s="129"/>
      <c r="EP521" s="129"/>
      <c r="EQ521" s="129"/>
      <c r="ER521" s="129"/>
      <c r="ES521" s="129"/>
      <c r="ET521" s="129"/>
      <c r="EU521" s="129"/>
      <c r="EV521" s="129"/>
      <c r="EW521" s="129"/>
      <c r="EX521" s="129"/>
      <c r="EY521" s="129"/>
      <c r="EZ521" s="129"/>
      <c r="FA521" s="129"/>
      <c r="FB521" s="129"/>
      <c r="FC521" s="129"/>
      <c r="FD521" s="129"/>
      <c r="FE521" s="129"/>
    </row>
    <row r="522" spans="1:161" ht="13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29"/>
      <c r="BX522" s="129"/>
      <c r="BY522" s="129"/>
      <c r="BZ522" s="129"/>
      <c r="CA522" s="129"/>
      <c r="CB522" s="129"/>
      <c r="CC522" s="129"/>
      <c r="CD522" s="129"/>
      <c r="CE522" s="129"/>
      <c r="CF522" s="129"/>
      <c r="CG522" s="129"/>
      <c r="CH522" s="129"/>
      <c r="CI522" s="129"/>
      <c r="CJ522" s="129"/>
      <c r="CK522" s="129"/>
      <c r="CL522" s="129"/>
      <c r="CM522" s="129"/>
      <c r="CN522" s="129"/>
      <c r="CO522" s="129"/>
      <c r="CP522" s="129"/>
      <c r="CQ522" s="129"/>
      <c r="CR522" s="129"/>
      <c r="CS522" s="129"/>
      <c r="CT522" s="129"/>
      <c r="CU522" s="129"/>
      <c r="CV522" s="129"/>
      <c r="CW522" s="129"/>
      <c r="CX522" s="129"/>
      <c r="CY522" s="129"/>
      <c r="CZ522" s="129"/>
      <c r="DA522" s="129"/>
      <c r="DB522" s="129"/>
      <c r="DC522" s="129"/>
      <c r="DD522" s="129"/>
      <c r="DE522" s="129"/>
      <c r="DF522" s="129"/>
      <c r="DG522" s="129"/>
      <c r="DH522" s="129"/>
      <c r="DI522" s="129"/>
      <c r="DJ522" s="129"/>
      <c r="DK522" s="129"/>
      <c r="DL522" s="129"/>
      <c r="DM522" s="129"/>
      <c r="DN522" s="129"/>
      <c r="DO522" s="129"/>
      <c r="DP522" s="129"/>
      <c r="DQ522" s="129"/>
      <c r="DR522" s="129"/>
      <c r="DS522" s="129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29"/>
      <c r="ED522" s="129"/>
      <c r="EE522" s="129"/>
      <c r="EF522" s="129"/>
      <c r="EG522" s="129"/>
      <c r="EH522" s="129"/>
      <c r="EI522" s="129"/>
      <c r="EJ522" s="129"/>
      <c r="EK522" s="129"/>
      <c r="EL522" s="129"/>
      <c r="EM522" s="129"/>
      <c r="EN522" s="129"/>
      <c r="EO522" s="129"/>
      <c r="EP522" s="129"/>
      <c r="EQ522" s="129"/>
      <c r="ER522" s="129"/>
      <c r="ES522" s="129"/>
      <c r="ET522" s="129"/>
      <c r="EU522" s="129"/>
      <c r="EV522" s="129"/>
      <c r="EW522" s="129"/>
      <c r="EX522" s="129"/>
      <c r="EY522" s="129"/>
      <c r="EZ522" s="129"/>
      <c r="FA522" s="129"/>
      <c r="FB522" s="129"/>
      <c r="FC522" s="129"/>
      <c r="FD522" s="129"/>
      <c r="FE522" s="129"/>
    </row>
    <row r="523" spans="1:161" ht="13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29"/>
      <c r="BX523" s="129"/>
      <c r="BY523" s="129"/>
      <c r="BZ523" s="129"/>
      <c r="CA523" s="129"/>
      <c r="CB523" s="129"/>
      <c r="CC523" s="129"/>
      <c r="CD523" s="129"/>
      <c r="CE523" s="129"/>
      <c r="CF523" s="129"/>
      <c r="CG523" s="129"/>
      <c r="CH523" s="129"/>
      <c r="CI523" s="129"/>
      <c r="CJ523" s="129"/>
      <c r="CK523" s="129"/>
      <c r="CL523" s="129"/>
      <c r="CM523" s="129"/>
      <c r="CN523" s="129"/>
      <c r="CO523" s="129"/>
      <c r="CP523" s="129"/>
      <c r="CQ523" s="129"/>
      <c r="CR523" s="129"/>
      <c r="CS523" s="129"/>
      <c r="CT523" s="129"/>
      <c r="CU523" s="129"/>
      <c r="CV523" s="129"/>
      <c r="CW523" s="129"/>
      <c r="CX523" s="129"/>
      <c r="CY523" s="129"/>
      <c r="CZ523" s="129"/>
      <c r="DA523" s="129"/>
      <c r="DB523" s="129"/>
      <c r="DC523" s="129"/>
      <c r="DD523" s="129"/>
      <c r="DE523" s="129"/>
      <c r="DF523" s="129"/>
      <c r="DG523" s="129"/>
      <c r="DH523" s="129"/>
      <c r="DI523" s="129"/>
      <c r="DJ523" s="129"/>
      <c r="DK523" s="129"/>
      <c r="DL523" s="129"/>
      <c r="DM523" s="129"/>
      <c r="DN523" s="129"/>
      <c r="DO523" s="129"/>
      <c r="DP523" s="129"/>
      <c r="DQ523" s="129"/>
      <c r="DR523" s="129"/>
      <c r="DS523" s="129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29"/>
      <c r="ED523" s="129"/>
      <c r="EE523" s="129"/>
      <c r="EF523" s="129"/>
      <c r="EG523" s="129"/>
      <c r="EH523" s="129"/>
      <c r="EI523" s="129"/>
      <c r="EJ523" s="129"/>
      <c r="EK523" s="129"/>
      <c r="EL523" s="129"/>
      <c r="EM523" s="129"/>
      <c r="EN523" s="129"/>
      <c r="EO523" s="129"/>
      <c r="EP523" s="129"/>
      <c r="EQ523" s="129"/>
      <c r="ER523" s="129"/>
      <c r="ES523" s="129"/>
      <c r="ET523" s="129"/>
      <c r="EU523" s="129"/>
      <c r="EV523" s="129"/>
      <c r="EW523" s="129"/>
      <c r="EX523" s="129"/>
      <c r="EY523" s="129"/>
      <c r="EZ523" s="129"/>
      <c r="FA523" s="129"/>
      <c r="FB523" s="129"/>
      <c r="FC523" s="129"/>
      <c r="FD523" s="129"/>
      <c r="FE523" s="129"/>
    </row>
    <row r="524" spans="1:161" ht="13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29"/>
      <c r="BY524" s="129"/>
      <c r="BZ524" s="129"/>
      <c r="CA524" s="129"/>
      <c r="CB524" s="129"/>
      <c r="CC524" s="129"/>
      <c r="CD524" s="129"/>
      <c r="CE524" s="129"/>
      <c r="CF524" s="129"/>
      <c r="CG524" s="129"/>
      <c r="CH524" s="129"/>
      <c r="CI524" s="129"/>
      <c r="CJ524" s="129"/>
      <c r="CK524" s="129"/>
      <c r="CL524" s="129"/>
      <c r="CM524" s="129"/>
      <c r="CN524" s="129"/>
      <c r="CO524" s="129"/>
      <c r="CP524" s="129"/>
      <c r="CQ524" s="129"/>
      <c r="CR524" s="129"/>
      <c r="CS524" s="129"/>
      <c r="CT524" s="129"/>
      <c r="CU524" s="129"/>
      <c r="CV524" s="129"/>
      <c r="CW524" s="129"/>
      <c r="CX524" s="129"/>
      <c r="CY524" s="129"/>
      <c r="CZ524" s="129"/>
      <c r="DA524" s="129"/>
      <c r="DB524" s="129"/>
      <c r="DC524" s="129"/>
      <c r="DD524" s="129"/>
      <c r="DE524" s="129"/>
      <c r="DF524" s="129"/>
      <c r="DG524" s="129"/>
      <c r="DH524" s="129"/>
      <c r="DI524" s="129"/>
      <c r="DJ524" s="129"/>
      <c r="DK524" s="129"/>
      <c r="DL524" s="129"/>
      <c r="DM524" s="129"/>
      <c r="DN524" s="129"/>
      <c r="DO524" s="129"/>
      <c r="DP524" s="129"/>
      <c r="DQ524" s="129"/>
      <c r="DR524" s="129"/>
      <c r="DS524" s="129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29"/>
      <c r="ED524" s="129"/>
      <c r="EE524" s="129"/>
      <c r="EF524" s="129"/>
      <c r="EG524" s="129"/>
      <c r="EH524" s="129"/>
      <c r="EI524" s="129"/>
      <c r="EJ524" s="129"/>
      <c r="EK524" s="129"/>
      <c r="EL524" s="129"/>
      <c r="EM524" s="129"/>
      <c r="EN524" s="129"/>
      <c r="EO524" s="129"/>
      <c r="EP524" s="129"/>
      <c r="EQ524" s="129"/>
      <c r="ER524" s="129"/>
      <c r="ES524" s="129"/>
      <c r="ET524" s="129"/>
      <c r="EU524" s="129"/>
      <c r="EV524" s="129"/>
      <c r="EW524" s="129"/>
      <c r="EX524" s="129"/>
      <c r="EY524" s="129"/>
      <c r="EZ524" s="129"/>
      <c r="FA524" s="129"/>
      <c r="FB524" s="129"/>
      <c r="FC524" s="129"/>
      <c r="FD524" s="129"/>
      <c r="FE524" s="129"/>
    </row>
    <row r="525" spans="1:161" ht="13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29"/>
      <c r="BY525" s="129"/>
      <c r="BZ525" s="129"/>
      <c r="CA525" s="129"/>
      <c r="CB525" s="129"/>
      <c r="CC525" s="129"/>
      <c r="CD525" s="129"/>
      <c r="CE525" s="129"/>
      <c r="CF525" s="129"/>
      <c r="CG525" s="129"/>
      <c r="CH525" s="129"/>
      <c r="CI525" s="129"/>
      <c r="CJ525" s="129"/>
      <c r="CK525" s="129"/>
      <c r="CL525" s="129"/>
      <c r="CM525" s="129"/>
      <c r="CN525" s="129"/>
      <c r="CO525" s="129"/>
      <c r="CP525" s="129"/>
      <c r="CQ525" s="129"/>
      <c r="CR525" s="129"/>
      <c r="CS525" s="129"/>
      <c r="CT525" s="129"/>
      <c r="CU525" s="129"/>
      <c r="CV525" s="129"/>
      <c r="CW525" s="129"/>
      <c r="CX525" s="129"/>
      <c r="CY525" s="129"/>
      <c r="CZ525" s="129"/>
      <c r="DA525" s="129"/>
      <c r="DB525" s="129"/>
      <c r="DC525" s="129"/>
      <c r="DD525" s="129"/>
      <c r="DE525" s="129"/>
      <c r="DF525" s="129"/>
      <c r="DG525" s="129"/>
      <c r="DH525" s="129"/>
      <c r="DI525" s="129"/>
      <c r="DJ525" s="129"/>
      <c r="DK525" s="129"/>
      <c r="DL525" s="129"/>
      <c r="DM525" s="129"/>
      <c r="DN525" s="129"/>
      <c r="DO525" s="129"/>
      <c r="DP525" s="129"/>
      <c r="DQ525" s="129"/>
      <c r="DR525" s="129"/>
      <c r="DS525" s="129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29"/>
      <c r="ED525" s="129"/>
      <c r="EE525" s="129"/>
      <c r="EF525" s="129"/>
      <c r="EG525" s="129"/>
      <c r="EH525" s="129"/>
      <c r="EI525" s="129"/>
      <c r="EJ525" s="129"/>
      <c r="EK525" s="129"/>
      <c r="EL525" s="129"/>
      <c r="EM525" s="129"/>
      <c r="EN525" s="129"/>
      <c r="EO525" s="129"/>
      <c r="EP525" s="129"/>
      <c r="EQ525" s="129"/>
      <c r="ER525" s="129"/>
      <c r="ES525" s="129"/>
      <c r="ET525" s="129"/>
      <c r="EU525" s="129"/>
      <c r="EV525" s="129"/>
      <c r="EW525" s="129"/>
      <c r="EX525" s="129"/>
      <c r="EY525" s="129"/>
      <c r="EZ525" s="129"/>
      <c r="FA525" s="129"/>
      <c r="FB525" s="129"/>
      <c r="FC525" s="129"/>
      <c r="FD525" s="129"/>
      <c r="FE525" s="129"/>
    </row>
    <row r="526" spans="1:161" ht="13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29"/>
      <c r="BY526" s="129"/>
      <c r="BZ526" s="129"/>
      <c r="CA526" s="129"/>
      <c r="CB526" s="129"/>
      <c r="CC526" s="129"/>
      <c r="CD526" s="129"/>
      <c r="CE526" s="129"/>
      <c r="CF526" s="129"/>
      <c r="CG526" s="129"/>
      <c r="CH526" s="129"/>
      <c r="CI526" s="129"/>
      <c r="CJ526" s="129"/>
      <c r="CK526" s="129"/>
      <c r="CL526" s="129"/>
      <c r="CM526" s="129"/>
      <c r="CN526" s="129"/>
      <c r="CO526" s="129"/>
      <c r="CP526" s="129"/>
      <c r="CQ526" s="129"/>
      <c r="CR526" s="129"/>
      <c r="CS526" s="129"/>
      <c r="CT526" s="129"/>
      <c r="CU526" s="129"/>
      <c r="CV526" s="129"/>
      <c r="CW526" s="129"/>
      <c r="CX526" s="129"/>
      <c r="CY526" s="129"/>
      <c r="CZ526" s="129"/>
      <c r="DA526" s="129"/>
      <c r="DB526" s="129"/>
      <c r="DC526" s="129"/>
      <c r="DD526" s="129"/>
      <c r="DE526" s="129"/>
      <c r="DF526" s="129"/>
      <c r="DG526" s="129"/>
      <c r="DH526" s="129"/>
      <c r="DI526" s="129"/>
      <c r="DJ526" s="129"/>
      <c r="DK526" s="129"/>
      <c r="DL526" s="129"/>
      <c r="DM526" s="129"/>
      <c r="DN526" s="129"/>
      <c r="DO526" s="129"/>
      <c r="DP526" s="129"/>
      <c r="DQ526" s="129"/>
      <c r="DR526" s="129"/>
      <c r="DS526" s="129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29"/>
      <c r="ED526" s="129"/>
      <c r="EE526" s="129"/>
      <c r="EF526" s="129"/>
      <c r="EG526" s="129"/>
      <c r="EH526" s="129"/>
      <c r="EI526" s="129"/>
      <c r="EJ526" s="129"/>
      <c r="EK526" s="129"/>
      <c r="EL526" s="129"/>
      <c r="EM526" s="129"/>
      <c r="EN526" s="129"/>
      <c r="EO526" s="129"/>
      <c r="EP526" s="129"/>
      <c r="EQ526" s="129"/>
      <c r="ER526" s="129"/>
      <c r="ES526" s="129"/>
      <c r="ET526" s="129"/>
      <c r="EU526" s="129"/>
      <c r="EV526" s="129"/>
      <c r="EW526" s="129"/>
      <c r="EX526" s="129"/>
      <c r="EY526" s="129"/>
      <c r="EZ526" s="129"/>
      <c r="FA526" s="129"/>
      <c r="FB526" s="129"/>
      <c r="FC526" s="129"/>
      <c r="FD526" s="129"/>
      <c r="FE526" s="129"/>
    </row>
    <row r="527" spans="1:161" ht="13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  <c r="BP527" s="129"/>
      <c r="BQ527" s="129"/>
      <c r="BR527" s="129"/>
      <c r="BS527" s="129"/>
      <c r="BT527" s="129"/>
      <c r="BU527" s="129"/>
      <c r="BV527" s="129"/>
      <c r="BW527" s="129"/>
      <c r="BX527" s="129"/>
      <c r="BY527" s="129"/>
      <c r="BZ527" s="129"/>
      <c r="CA527" s="129"/>
      <c r="CB527" s="129"/>
      <c r="CC527" s="129"/>
      <c r="CD527" s="129"/>
      <c r="CE527" s="129"/>
      <c r="CF527" s="129"/>
      <c r="CG527" s="129"/>
      <c r="CH527" s="129"/>
      <c r="CI527" s="129"/>
      <c r="CJ527" s="129"/>
      <c r="CK527" s="129"/>
      <c r="CL527" s="129"/>
      <c r="CM527" s="129"/>
      <c r="CN527" s="129"/>
      <c r="CO527" s="129"/>
      <c r="CP527" s="129"/>
      <c r="CQ527" s="129"/>
      <c r="CR527" s="129"/>
      <c r="CS527" s="129"/>
      <c r="CT527" s="129"/>
      <c r="CU527" s="129"/>
      <c r="CV527" s="129"/>
      <c r="CW527" s="129"/>
      <c r="CX527" s="129"/>
      <c r="CY527" s="129"/>
      <c r="CZ527" s="129"/>
      <c r="DA527" s="129"/>
      <c r="DB527" s="129"/>
      <c r="DC527" s="129"/>
      <c r="DD527" s="129"/>
      <c r="DE527" s="129"/>
      <c r="DF527" s="129"/>
      <c r="DG527" s="129"/>
      <c r="DH527" s="129"/>
      <c r="DI527" s="129"/>
      <c r="DJ527" s="129"/>
      <c r="DK527" s="129"/>
      <c r="DL527" s="129"/>
      <c r="DM527" s="129"/>
      <c r="DN527" s="129"/>
      <c r="DO527" s="129"/>
      <c r="DP527" s="129"/>
      <c r="DQ527" s="129"/>
      <c r="DR527" s="129"/>
      <c r="DS527" s="129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29"/>
      <c r="ED527" s="129"/>
      <c r="EE527" s="129"/>
      <c r="EF527" s="129"/>
      <c r="EG527" s="129"/>
      <c r="EH527" s="129"/>
      <c r="EI527" s="129"/>
      <c r="EJ527" s="129"/>
      <c r="EK527" s="129"/>
      <c r="EL527" s="129"/>
      <c r="EM527" s="129"/>
      <c r="EN527" s="129"/>
      <c r="EO527" s="129"/>
      <c r="EP527" s="129"/>
      <c r="EQ527" s="129"/>
      <c r="ER527" s="129"/>
      <c r="ES527" s="129"/>
      <c r="ET527" s="129"/>
      <c r="EU527" s="129"/>
      <c r="EV527" s="129"/>
      <c r="EW527" s="129"/>
      <c r="EX527" s="129"/>
      <c r="EY527" s="129"/>
      <c r="EZ527" s="129"/>
      <c r="FA527" s="129"/>
      <c r="FB527" s="129"/>
      <c r="FC527" s="129"/>
      <c r="FD527" s="129"/>
      <c r="FE527" s="129"/>
    </row>
    <row r="528" spans="1:161" ht="13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  <c r="BQ528" s="129"/>
      <c r="BR528" s="129"/>
      <c r="BS528" s="129"/>
      <c r="BT528" s="129"/>
      <c r="BU528" s="129"/>
      <c r="BV528" s="129"/>
      <c r="BW528" s="129"/>
      <c r="BX528" s="129"/>
      <c r="BY528" s="129"/>
      <c r="BZ528" s="129"/>
      <c r="CA528" s="129"/>
      <c r="CB528" s="129"/>
      <c r="CC528" s="129"/>
      <c r="CD528" s="129"/>
      <c r="CE528" s="129"/>
      <c r="CF528" s="129"/>
      <c r="CG528" s="129"/>
      <c r="CH528" s="129"/>
      <c r="CI528" s="129"/>
      <c r="CJ528" s="129"/>
      <c r="CK528" s="129"/>
      <c r="CL528" s="129"/>
      <c r="CM528" s="129"/>
      <c r="CN528" s="129"/>
      <c r="CO528" s="129"/>
      <c r="CP528" s="129"/>
      <c r="CQ528" s="129"/>
      <c r="CR528" s="129"/>
      <c r="CS528" s="129"/>
      <c r="CT528" s="129"/>
      <c r="CU528" s="129"/>
      <c r="CV528" s="129"/>
      <c r="CW528" s="129"/>
      <c r="CX528" s="129"/>
      <c r="CY528" s="129"/>
      <c r="CZ528" s="129"/>
      <c r="DA528" s="129"/>
      <c r="DB528" s="129"/>
      <c r="DC528" s="129"/>
      <c r="DD528" s="129"/>
      <c r="DE528" s="129"/>
      <c r="DF528" s="129"/>
      <c r="DG528" s="129"/>
      <c r="DH528" s="129"/>
      <c r="DI528" s="129"/>
      <c r="DJ528" s="129"/>
      <c r="DK528" s="129"/>
      <c r="DL528" s="129"/>
      <c r="DM528" s="129"/>
      <c r="DN528" s="129"/>
      <c r="DO528" s="129"/>
      <c r="DP528" s="129"/>
      <c r="DQ528" s="129"/>
      <c r="DR528" s="129"/>
      <c r="DS528" s="129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29"/>
      <c r="ED528" s="129"/>
      <c r="EE528" s="129"/>
      <c r="EF528" s="129"/>
      <c r="EG528" s="129"/>
      <c r="EH528" s="129"/>
      <c r="EI528" s="129"/>
      <c r="EJ528" s="129"/>
      <c r="EK528" s="129"/>
      <c r="EL528" s="129"/>
      <c r="EM528" s="129"/>
      <c r="EN528" s="129"/>
      <c r="EO528" s="129"/>
      <c r="EP528" s="129"/>
      <c r="EQ528" s="129"/>
      <c r="ER528" s="129"/>
      <c r="ES528" s="129"/>
      <c r="ET528" s="129"/>
      <c r="EU528" s="129"/>
      <c r="EV528" s="129"/>
      <c r="EW528" s="129"/>
      <c r="EX528" s="129"/>
      <c r="EY528" s="129"/>
      <c r="EZ528" s="129"/>
      <c r="FA528" s="129"/>
      <c r="FB528" s="129"/>
      <c r="FC528" s="129"/>
      <c r="FD528" s="129"/>
      <c r="FE528" s="129"/>
    </row>
    <row r="529" spans="1:161" ht="13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29"/>
      <c r="BY529" s="129"/>
      <c r="BZ529" s="129"/>
      <c r="CA529" s="129"/>
      <c r="CB529" s="129"/>
      <c r="CC529" s="129"/>
      <c r="CD529" s="129"/>
      <c r="CE529" s="129"/>
      <c r="CF529" s="129"/>
      <c r="CG529" s="129"/>
      <c r="CH529" s="129"/>
      <c r="CI529" s="129"/>
      <c r="CJ529" s="129"/>
      <c r="CK529" s="129"/>
      <c r="CL529" s="129"/>
      <c r="CM529" s="129"/>
      <c r="CN529" s="129"/>
      <c r="CO529" s="129"/>
      <c r="CP529" s="129"/>
      <c r="CQ529" s="129"/>
      <c r="CR529" s="129"/>
      <c r="CS529" s="129"/>
      <c r="CT529" s="129"/>
      <c r="CU529" s="129"/>
      <c r="CV529" s="129"/>
      <c r="CW529" s="129"/>
      <c r="CX529" s="129"/>
      <c r="CY529" s="129"/>
      <c r="CZ529" s="129"/>
      <c r="DA529" s="129"/>
      <c r="DB529" s="129"/>
      <c r="DC529" s="129"/>
      <c r="DD529" s="129"/>
      <c r="DE529" s="129"/>
      <c r="DF529" s="129"/>
      <c r="DG529" s="129"/>
      <c r="DH529" s="129"/>
      <c r="DI529" s="129"/>
      <c r="DJ529" s="129"/>
      <c r="DK529" s="129"/>
      <c r="DL529" s="129"/>
      <c r="DM529" s="129"/>
      <c r="DN529" s="129"/>
      <c r="DO529" s="129"/>
      <c r="DP529" s="129"/>
      <c r="DQ529" s="129"/>
      <c r="DR529" s="129"/>
      <c r="DS529" s="129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29"/>
      <c r="ED529" s="129"/>
      <c r="EE529" s="129"/>
      <c r="EF529" s="129"/>
      <c r="EG529" s="129"/>
      <c r="EH529" s="129"/>
      <c r="EI529" s="129"/>
      <c r="EJ529" s="129"/>
      <c r="EK529" s="129"/>
      <c r="EL529" s="129"/>
      <c r="EM529" s="129"/>
      <c r="EN529" s="129"/>
      <c r="EO529" s="129"/>
      <c r="EP529" s="129"/>
      <c r="EQ529" s="129"/>
      <c r="ER529" s="129"/>
      <c r="ES529" s="129"/>
      <c r="ET529" s="129"/>
      <c r="EU529" s="129"/>
      <c r="EV529" s="129"/>
      <c r="EW529" s="129"/>
      <c r="EX529" s="129"/>
      <c r="EY529" s="129"/>
      <c r="EZ529" s="129"/>
      <c r="FA529" s="129"/>
      <c r="FB529" s="129"/>
      <c r="FC529" s="129"/>
      <c r="FD529" s="129"/>
      <c r="FE529" s="129"/>
    </row>
    <row r="530" spans="1:161" ht="13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  <c r="BQ530" s="129"/>
      <c r="BR530" s="129"/>
      <c r="BS530" s="129"/>
      <c r="BT530" s="129"/>
      <c r="BU530" s="129"/>
      <c r="BV530" s="129"/>
      <c r="BW530" s="129"/>
      <c r="BX530" s="129"/>
      <c r="BY530" s="129"/>
      <c r="BZ530" s="129"/>
      <c r="CA530" s="129"/>
      <c r="CB530" s="129"/>
      <c r="CC530" s="129"/>
      <c r="CD530" s="129"/>
      <c r="CE530" s="129"/>
      <c r="CF530" s="129"/>
      <c r="CG530" s="129"/>
      <c r="CH530" s="129"/>
      <c r="CI530" s="129"/>
      <c r="CJ530" s="129"/>
      <c r="CK530" s="129"/>
      <c r="CL530" s="129"/>
      <c r="CM530" s="129"/>
      <c r="CN530" s="129"/>
      <c r="CO530" s="129"/>
      <c r="CP530" s="129"/>
      <c r="CQ530" s="129"/>
      <c r="CR530" s="129"/>
      <c r="CS530" s="129"/>
      <c r="CT530" s="129"/>
      <c r="CU530" s="129"/>
      <c r="CV530" s="129"/>
      <c r="CW530" s="129"/>
      <c r="CX530" s="129"/>
      <c r="CY530" s="129"/>
      <c r="CZ530" s="129"/>
      <c r="DA530" s="129"/>
      <c r="DB530" s="129"/>
      <c r="DC530" s="129"/>
      <c r="DD530" s="129"/>
      <c r="DE530" s="129"/>
      <c r="DF530" s="129"/>
      <c r="DG530" s="129"/>
      <c r="DH530" s="129"/>
      <c r="DI530" s="129"/>
      <c r="DJ530" s="129"/>
      <c r="DK530" s="129"/>
      <c r="DL530" s="129"/>
      <c r="DM530" s="129"/>
      <c r="DN530" s="129"/>
      <c r="DO530" s="129"/>
      <c r="DP530" s="129"/>
      <c r="DQ530" s="129"/>
      <c r="DR530" s="129"/>
      <c r="DS530" s="129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29"/>
      <c r="ED530" s="129"/>
      <c r="EE530" s="129"/>
      <c r="EF530" s="129"/>
      <c r="EG530" s="129"/>
      <c r="EH530" s="129"/>
      <c r="EI530" s="129"/>
      <c r="EJ530" s="129"/>
      <c r="EK530" s="129"/>
      <c r="EL530" s="129"/>
      <c r="EM530" s="129"/>
      <c r="EN530" s="129"/>
      <c r="EO530" s="129"/>
      <c r="EP530" s="129"/>
      <c r="EQ530" s="129"/>
      <c r="ER530" s="129"/>
      <c r="ES530" s="129"/>
      <c r="ET530" s="129"/>
      <c r="EU530" s="129"/>
      <c r="EV530" s="129"/>
      <c r="EW530" s="129"/>
      <c r="EX530" s="129"/>
      <c r="EY530" s="129"/>
      <c r="EZ530" s="129"/>
      <c r="FA530" s="129"/>
      <c r="FB530" s="129"/>
      <c r="FC530" s="129"/>
      <c r="FD530" s="129"/>
      <c r="FE530" s="129"/>
    </row>
    <row r="531" spans="1:161" ht="13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  <c r="BQ531" s="129"/>
      <c r="BR531" s="129"/>
      <c r="BS531" s="129"/>
      <c r="BT531" s="129"/>
      <c r="BU531" s="129"/>
      <c r="BV531" s="129"/>
      <c r="BW531" s="129"/>
      <c r="BX531" s="129"/>
      <c r="BY531" s="129"/>
      <c r="BZ531" s="129"/>
      <c r="CA531" s="129"/>
      <c r="CB531" s="129"/>
      <c r="CC531" s="129"/>
      <c r="CD531" s="129"/>
      <c r="CE531" s="129"/>
      <c r="CF531" s="129"/>
      <c r="CG531" s="129"/>
      <c r="CH531" s="129"/>
      <c r="CI531" s="129"/>
      <c r="CJ531" s="129"/>
      <c r="CK531" s="129"/>
      <c r="CL531" s="129"/>
      <c r="CM531" s="129"/>
      <c r="CN531" s="129"/>
      <c r="CO531" s="129"/>
      <c r="CP531" s="129"/>
      <c r="CQ531" s="129"/>
      <c r="CR531" s="129"/>
      <c r="CS531" s="129"/>
      <c r="CT531" s="129"/>
      <c r="CU531" s="129"/>
      <c r="CV531" s="129"/>
      <c r="CW531" s="129"/>
      <c r="CX531" s="129"/>
      <c r="CY531" s="129"/>
      <c r="CZ531" s="129"/>
      <c r="DA531" s="129"/>
      <c r="DB531" s="129"/>
      <c r="DC531" s="129"/>
      <c r="DD531" s="129"/>
      <c r="DE531" s="129"/>
      <c r="DF531" s="129"/>
      <c r="DG531" s="129"/>
      <c r="DH531" s="129"/>
      <c r="DI531" s="129"/>
      <c r="DJ531" s="129"/>
      <c r="DK531" s="129"/>
      <c r="DL531" s="129"/>
      <c r="DM531" s="129"/>
      <c r="DN531" s="129"/>
      <c r="DO531" s="129"/>
      <c r="DP531" s="129"/>
      <c r="DQ531" s="129"/>
      <c r="DR531" s="129"/>
      <c r="DS531" s="129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29"/>
      <c r="ED531" s="129"/>
      <c r="EE531" s="129"/>
      <c r="EF531" s="129"/>
      <c r="EG531" s="129"/>
      <c r="EH531" s="129"/>
      <c r="EI531" s="129"/>
      <c r="EJ531" s="129"/>
      <c r="EK531" s="129"/>
      <c r="EL531" s="129"/>
      <c r="EM531" s="129"/>
      <c r="EN531" s="129"/>
      <c r="EO531" s="129"/>
      <c r="EP531" s="129"/>
      <c r="EQ531" s="129"/>
      <c r="ER531" s="129"/>
      <c r="ES531" s="129"/>
      <c r="ET531" s="129"/>
      <c r="EU531" s="129"/>
      <c r="EV531" s="129"/>
      <c r="EW531" s="129"/>
      <c r="EX531" s="129"/>
      <c r="EY531" s="129"/>
      <c r="EZ531" s="129"/>
      <c r="FA531" s="129"/>
      <c r="FB531" s="129"/>
      <c r="FC531" s="129"/>
      <c r="FD531" s="129"/>
      <c r="FE531" s="129"/>
    </row>
    <row r="532" spans="1:161" ht="13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/>
      <c r="BU532" s="129"/>
      <c r="BV532" s="129"/>
      <c r="BW532" s="129"/>
      <c r="BX532" s="129"/>
      <c r="BY532" s="129"/>
      <c r="BZ532" s="129"/>
      <c r="CA532" s="129"/>
      <c r="CB532" s="129"/>
      <c r="CC532" s="129"/>
      <c r="CD532" s="129"/>
      <c r="CE532" s="129"/>
      <c r="CF532" s="129"/>
      <c r="CG532" s="129"/>
      <c r="CH532" s="129"/>
      <c r="CI532" s="129"/>
      <c r="CJ532" s="129"/>
      <c r="CK532" s="129"/>
      <c r="CL532" s="129"/>
      <c r="CM532" s="129"/>
      <c r="CN532" s="129"/>
      <c r="CO532" s="129"/>
      <c r="CP532" s="129"/>
      <c r="CQ532" s="129"/>
      <c r="CR532" s="129"/>
      <c r="CS532" s="129"/>
      <c r="CT532" s="129"/>
      <c r="CU532" s="129"/>
      <c r="CV532" s="129"/>
      <c r="CW532" s="129"/>
      <c r="CX532" s="129"/>
      <c r="CY532" s="129"/>
      <c r="CZ532" s="129"/>
      <c r="DA532" s="129"/>
      <c r="DB532" s="129"/>
      <c r="DC532" s="129"/>
      <c r="DD532" s="129"/>
      <c r="DE532" s="129"/>
      <c r="DF532" s="129"/>
      <c r="DG532" s="129"/>
      <c r="DH532" s="129"/>
      <c r="DI532" s="129"/>
      <c r="DJ532" s="129"/>
      <c r="DK532" s="129"/>
      <c r="DL532" s="129"/>
      <c r="DM532" s="129"/>
      <c r="DN532" s="129"/>
      <c r="DO532" s="129"/>
      <c r="DP532" s="129"/>
      <c r="DQ532" s="129"/>
      <c r="DR532" s="129"/>
      <c r="DS532" s="129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29"/>
      <c r="ED532" s="129"/>
      <c r="EE532" s="129"/>
      <c r="EF532" s="129"/>
      <c r="EG532" s="129"/>
      <c r="EH532" s="129"/>
      <c r="EI532" s="129"/>
      <c r="EJ532" s="129"/>
      <c r="EK532" s="129"/>
      <c r="EL532" s="129"/>
      <c r="EM532" s="129"/>
      <c r="EN532" s="129"/>
      <c r="EO532" s="129"/>
      <c r="EP532" s="129"/>
      <c r="EQ532" s="129"/>
      <c r="ER532" s="129"/>
      <c r="ES532" s="129"/>
      <c r="ET532" s="129"/>
      <c r="EU532" s="129"/>
      <c r="EV532" s="129"/>
      <c r="EW532" s="129"/>
      <c r="EX532" s="129"/>
      <c r="EY532" s="129"/>
      <c r="EZ532" s="129"/>
      <c r="FA532" s="129"/>
      <c r="FB532" s="129"/>
      <c r="FC532" s="129"/>
      <c r="FD532" s="129"/>
      <c r="FE532" s="129"/>
    </row>
    <row r="533" spans="1:161" ht="13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  <c r="BQ533" s="129"/>
      <c r="BR533" s="129"/>
      <c r="BS533" s="129"/>
      <c r="BT533" s="129"/>
      <c r="BU533" s="129"/>
      <c r="BV533" s="129"/>
      <c r="BW533" s="129"/>
      <c r="BX533" s="129"/>
      <c r="BY533" s="129"/>
      <c r="BZ533" s="129"/>
      <c r="CA533" s="129"/>
      <c r="CB533" s="129"/>
      <c r="CC533" s="129"/>
      <c r="CD533" s="129"/>
      <c r="CE533" s="129"/>
      <c r="CF533" s="129"/>
      <c r="CG533" s="129"/>
      <c r="CH533" s="129"/>
      <c r="CI533" s="129"/>
      <c r="CJ533" s="129"/>
      <c r="CK533" s="129"/>
      <c r="CL533" s="129"/>
      <c r="CM533" s="129"/>
      <c r="CN533" s="129"/>
      <c r="CO533" s="129"/>
      <c r="CP533" s="129"/>
      <c r="CQ533" s="129"/>
      <c r="CR533" s="129"/>
      <c r="CS533" s="129"/>
      <c r="CT533" s="129"/>
      <c r="CU533" s="129"/>
      <c r="CV533" s="129"/>
      <c r="CW533" s="129"/>
      <c r="CX533" s="129"/>
      <c r="CY533" s="129"/>
      <c r="CZ533" s="129"/>
      <c r="DA533" s="129"/>
      <c r="DB533" s="129"/>
      <c r="DC533" s="129"/>
      <c r="DD533" s="129"/>
      <c r="DE533" s="129"/>
      <c r="DF533" s="129"/>
      <c r="DG533" s="129"/>
      <c r="DH533" s="129"/>
      <c r="DI533" s="129"/>
      <c r="DJ533" s="129"/>
      <c r="DK533" s="129"/>
      <c r="DL533" s="129"/>
      <c r="DM533" s="129"/>
      <c r="DN533" s="129"/>
      <c r="DO533" s="129"/>
      <c r="DP533" s="129"/>
      <c r="DQ533" s="129"/>
      <c r="DR533" s="129"/>
      <c r="DS533" s="129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29"/>
      <c r="ED533" s="129"/>
      <c r="EE533" s="129"/>
      <c r="EF533" s="129"/>
      <c r="EG533" s="129"/>
      <c r="EH533" s="129"/>
      <c r="EI533" s="129"/>
      <c r="EJ533" s="129"/>
      <c r="EK533" s="129"/>
      <c r="EL533" s="129"/>
      <c r="EM533" s="129"/>
      <c r="EN533" s="129"/>
      <c r="EO533" s="129"/>
      <c r="EP533" s="129"/>
      <c r="EQ533" s="129"/>
      <c r="ER533" s="129"/>
      <c r="ES533" s="129"/>
      <c r="ET533" s="129"/>
      <c r="EU533" s="129"/>
      <c r="EV533" s="129"/>
      <c r="EW533" s="129"/>
      <c r="EX533" s="129"/>
      <c r="EY533" s="129"/>
      <c r="EZ533" s="129"/>
      <c r="FA533" s="129"/>
      <c r="FB533" s="129"/>
      <c r="FC533" s="129"/>
      <c r="FD533" s="129"/>
      <c r="FE533" s="129"/>
    </row>
    <row r="534" spans="1:161" ht="13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/>
      <c r="BU534" s="129"/>
      <c r="BV534" s="129"/>
      <c r="BW534" s="129"/>
      <c r="BX534" s="129"/>
      <c r="BY534" s="129"/>
      <c r="BZ534" s="129"/>
      <c r="CA534" s="129"/>
      <c r="CB534" s="129"/>
      <c r="CC534" s="129"/>
      <c r="CD534" s="129"/>
      <c r="CE534" s="129"/>
      <c r="CF534" s="129"/>
      <c r="CG534" s="129"/>
      <c r="CH534" s="129"/>
      <c r="CI534" s="129"/>
      <c r="CJ534" s="129"/>
      <c r="CK534" s="129"/>
      <c r="CL534" s="129"/>
      <c r="CM534" s="129"/>
      <c r="CN534" s="129"/>
      <c r="CO534" s="129"/>
      <c r="CP534" s="129"/>
      <c r="CQ534" s="129"/>
      <c r="CR534" s="129"/>
      <c r="CS534" s="129"/>
      <c r="CT534" s="129"/>
      <c r="CU534" s="129"/>
      <c r="CV534" s="129"/>
      <c r="CW534" s="129"/>
      <c r="CX534" s="129"/>
      <c r="CY534" s="129"/>
      <c r="CZ534" s="129"/>
      <c r="DA534" s="129"/>
      <c r="DB534" s="129"/>
      <c r="DC534" s="129"/>
      <c r="DD534" s="129"/>
      <c r="DE534" s="129"/>
      <c r="DF534" s="129"/>
      <c r="DG534" s="129"/>
      <c r="DH534" s="129"/>
      <c r="DI534" s="129"/>
      <c r="DJ534" s="129"/>
      <c r="DK534" s="129"/>
      <c r="DL534" s="129"/>
      <c r="DM534" s="129"/>
      <c r="DN534" s="129"/>
      <c r="DO534" s="129"/>
      <c r="DP534" s="129"/>
      <c r="DQ534" s="129"/>
      <c r="DR534" s="129"/>
      <c r="DS534" s="129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29"/>
      <c r="ED534" s="129"/>
      <c r="EE534" s="129"/>
      <c r="EF534" s="129"/>
      <c r="EG534" s="129"/>
      <c r="EH534" s="129"/>
      <c r="EI534" s="129"/>
      <c r="EJ534" s="129"/>
      <c r="EK534" s="129"/>
      <c r="EL534" s="129"/>
      <c r="EM534" s="129"/>
      <c r="EN534" s="129"/>
      <c r="EO534" s="129"/>
      <c r="EP534" s="129"/>
      <c r="EQ534" s="129"/>
      <c r="ER534" s="129"/>
      <c r="ES534" s="129"/>
      <c r="ET534" s="129"/>
      <c r="EU534" s="129"/>
      <c r="EV534" s="129"/>
      <c r="EW534" s="129"/>
      <c r="EX534" s="129"/>
      <c r="EY534" s="129"/>
      <c r="EZ534" s="129"/>
      <c r="FA534" s="129"/>
      <c r="FB534" s="129"/>
      <c r="FC534" s="129"/>
      <c r="FD534" s="129"/>
      <c r="FE534" s="129"/>
    </row>
    <row r="535" spans="1:161" ht="13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29"/>
      <c r="BX535" s="129"/>
      <c r="BY535" s="129"/>
      <c r="BZ535" s="129"/>
      <c r="CA535" s="129"/>
      <c r="CB535" s="129"/>
      <c r="CC535" s="129"/>
      <c r="CD535" s="129"/>
      <c r="CE535" s="129"/>
      <c r="CF535" s="129"/>
      <c r="CG535" s="129"/>
      <c r="CH535" s="129"/>
      <c r="CI535" s="129"/>
      <c r="CJ535" s="129"/>
      <c r="CK535" s="129"/>
      <c r="CL535" s="129"/>
      <c r="CM535" s="129"/>
      <c r="CN535" s="129"/>
      <c r="CO535" s="129"/>
      <c r="CP535" s="129"/>
      <c r="CQ535" s="129"/>
      <c r="CR535" s="129"/>
      <c r="CS535" s="129"/>
      <c r="CT535" s="129"/>
      <c r="CU535" s="129"/>
      <c r="CV535" s="129"/>
      <c r="CW535" s="129"/>
      <c r="CX535" s="129"/>
      <c r="CY535" s="129"/>
      <c r="CZ535" s="129"/>
      <c r="DA535" s="129"/>
      <c r="DB535" s="129"/>
      <c r="DC535" s="129"/>
      <c r="DD535" s="129"/>
      <c r="DE535" s="129"/>
      <c r="DF535" s="129"/>
      <c r="DG535" s="129"/>
      <c r="DH535" s="129"/>
      <c r="DI535" s="129"/>
      <c r="DJ535" s="129"/>
      <c r="DK535" s="129"/>
      <c r="DL535" s="129"/>
      <c r="DM535" s="129"/>
      <c r="DN535" s="129"/>
      <c r="DO535" s="129"/>
      <c r="DP535" s="129"/>
      <c r="DQ535" s="129"/>
      <c r="DR535" s="129"/>
      <c r="DS535" s="129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29"/>
      <c r="ED535" s="129"/>
      <c r="EE535" s="129"/>
      <c r="EF535" s="129"/>
      <c r="EG535" s="129"/>
      <c r="EH535" s="129"/>
      <c r="EI535" s="129"/>
      <c r="EJ535" s="129"/>
      <c r="EK535" s="129"/>
      <c r="EL535" s="129"/>
      <c r="EM535" s="129"/>
      <c r="EN535" s="129"/>
      <c r="EO535" s="129"/>
      <c r="EP535" s="129"/>
      <c r="EQ535" s="129"/>
      <c r="ER535" s="129"/>
      <c r="ES535" s="129"/>
      <c r="ET535" s="129"/>
      <c r="EU535" s="129"/>
      <c r="EV535" s="129"/>
      <c r="EW535" s="129"/>
      <c r="EX535" s="129"/>
      <c r="EY535" s="129"/>
      <c r="EZ535" s="129"/>
      <c r="FA535" s="129"/>
      <c r="FB535" s="129"/>
      <c r="FC535" s="129"/>
      <c r="FD535" s="129"/>
      <c r="FE535" s="129"/>
    </row>
    <row r="536" spans="1:161" ht="13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29"/>
      <c r="BZ536" s="129"/>
      <c r="CA536" s="129"/>
      <c r="CB536" s="129"/>
      <c r="CC536" s="129"/>
      <c r="CD536" s="129"/>
      <c r="CE536" s="129"/>
      <c r="CF536" s="129"/>
      <c r="CG536" s="129"/>
      <c r="CH536" s="129"/>
      <c r="CI536" s="129"/>
      <c r="CJ536" s="129"/>
      <c r="CK536" s="129"/>
      <c r="CL536" s="129"/>
      <c r="CM536" s="129"/>
      <c r="CN536" s="129"/>
      <c r="CO536" s="129"/>
      <c r="CP536" s="129"/>
      <c r="CQ536" s="129"/>
      <c r="CR536" s="129"/>
      <c r="CS536" s="129"/>
      <c r="CT536" s="129"/>
      <c r="CU536" s="129"/>
      <c r="CV536" s="129"/>
      <c r="CW536" s="129"/>
      <c r="CX536" s="129"/>
      <c r="CY536" s="129"/>
      <c r="CZ536" s="129"/>
      <c r="DA536" s="129"/>
      <c r="DB536" s="129"/>
      <c r="DC536" s="129"/>
      <c r="DD536" s="129"/>
      <c r="DE536" s="129"/>
      <c r="DF536" s="129"/>
      <c r="DG536" s="129"/>
      <c r="DH536" s="129"/>
      <c r="DI536" s="129"/>
      <c r="DJ536" s="129"/>
      <c r="DK536" s="129"/>
      <c r="DL536" s="129"/>
      <c r="DM536" s="129"/>
      <c r="DN536" s="129"/>
      <c r="DO536" s="129"/>
      <c r="DP536" s="129"/>
      <c r="DQ536" s="129"/>
      <c r="DR536" s="129"/>
      <c r="DS536" s="129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29"/>
      <c r="ED536" s="129"/>
      <c r="EE536" s="129"/>
      <c r="EF536" s="129"/>
      <c r="EG536" s="129"/>
      <c r="EH536" s="129"/>
      <c r="EI536" s="129"/>
      <c r="EJ536" s="129"/>
      <c r="EK536" s="129"/>
      <c r="EL536" s="129"/>
      <c r="EM536" s="129"/>
      <c r="EN536" s="129"/>
      <c r="EO536" s="129"/>
      <c r="EP536" s="129"/>
      <c r="EQ536" s="129"/>
      <c r="ER536" s="129"/>
      <c r="ES536" s="129"/>
      <c r="ET536" s="129"/>
      <c r="EU536" s="129"/>
      <c r="EV536" s="129"/>
      <c r="EW536" s="129"/>
      <c r="EX536" s="129"/>
      <c r="EY536" s="129"/>
      <c r="EZ536" s="129"/>
      <c r="FA536" s="129"/>
      <c r="FB536" s="129"/>
      <c r="FC536" s="129"/>
      <c r="FD536" s="129"/>
      <c r="FE536" s="129"/>
    </row>
    <row r="537" spans="1:161" ht="13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29"/>
      <c r="BZ537" s="129"/>
      <c r="CA537" s="129"/>
      <c r="CB537" s="129"/>
      <c r="CC537" s="129"/>
      <c r="CD537" s="129"/>
      <c r="CE537" s="129"/>
      <c r="CF537" s="129"/>
      <c r="CG537" s="129"/>
      <c r="CH537" s="129"/>
      <c r="CI537" s="129"/>
      <c r="CJ537" s="129"/>
      <c r="CK537" s="129"/>
      <c r="CL537" s="129"/>
      <c r="CM537" s="129"/>
      <c r="CN537" s="129"/>
      <c r="CO537" s="129"/>
      <c r="CP537" s="129"/>
      <c r="CQ537" s="129"/>
      <c r="CR537" s="129"/>
      <c r="CS537" s="129"/>
      <c r="CT537" s="129"/>
      <c r="CU537" s="129"/>
      <c r="CV537" s="129"/>
      <c r="CW537" s="129"/>
      <c r="CX537" s="129"/>
      <c r="CY537" s="129"/>
      <c r="CZ537" s="129"/>
      <c r="DA537" s="129"/>
      <c r="DB537" s="129"/>
      <c r="DC537" s="129"/>
      <c r="DD537" s="129"/>
      <c r="DE537" s="129"/>
      <c r="DF537" s="129"/>
      <c r="DG537" s="129"/>
      <c r="DH537" s="129"/>
      <c r="DI537" s="129"/>
      <c r="DJ537" s="129"/>
      <c r="DK537" s="129"/>
      <c r="DL537" s="129"/>
      <c r="DM537" s="129"/>
      <c r="DN537" s="129"/>
      <c r="DO537" s="129"/>
      <c r="DP537" s="129"/>
      <c r="DQ537" s="129"/>
      <c r="DR537" s="129"/>
      <c r="DS537" s="129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29"/>
      <c r="ED537" s="129"/>
      <c r="EE537" s="129"/>
      <c r="EF537" s="129"/>
      <c r="EG537" s="129"/>
      <c r="EH537" s="129"/>
      <c r="EI537" s="129"/>
      <c r="EJ537" s="129"/>
      <c r="EK537" s="129"/>
      <c r="EL537" s="129"/>
      <c r="EM537" s="129"/>
      <c r="EN537" s="129"/>
      <c r="EO537" s="129"/>
      <c r="EP537" s="129"/>
      <c r="EQ537" s="129"/>
      <c r="ER537" s="129"/>
      <c r="ES537" s="129"/>
      <c r="ET537" s="129"/>
      <c r="EU537" s="129"/>
      <c r="EV537" s="129"/>
      <c r="EW537" s="129"/>
      <c r="EX537" s="129"/>
      <c r="EY537" s="129"/>
      <c r="EZ537" s="129"/>
      <c r="FA537" s="129"/>
      <c r="FB537" s="129"/>
      <c r="FC537" s="129"/>
      <c r="FD537" s="129"/>
      <c r="FE537" s="129"/>
    </row>
    <row r="538" spans="1:161" ht="13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29"/>
      <c r="BY538" s="129"/>
      <c r="BZ538" s="129"/>
      <c r="CA538" s="129"/>
      <c r="CB538" s="129"/>
      <c r="CC538" s="129"/>
      <c r="CD538" s="129"/>
      <c r="CE538" s="129"/>
      <c r="CF538" s="129"/>
      <c r="CG538" s="129"/>
      <c r="CH538" s="129"/>
      <c r="CI538" s="129"/>
      <c r="CJ538" s="129"/>
      <c r="CK538" s="129"/>
      <c r="CL538" s="129"/>
      <c r="CM538" s="129"/>
      <c r="CN538" s="129"/>
      <c r="CO538" s="129"/>
      <c r="CP538" s="129"/>
      <c r="CQ538" s="129"/>
      <c r="CR538" s="129"/>
      <c r="CS538" s="129"/>
      <c r="CT538" s="129"/>
      <c r="CU538" s="129"/>
      <c r="CV538" s="129"/>
      <c r="CW538" s="129"/>
      <c r="CX538" s="129"/>
      <c r="CY538" s="129"/>
      <c r="CZ538" s="129"/>
      <c r="DA538" s="129"/>
      <c r="DB538" s="129"/>
      <c r="DC538" s="129"/>
      <c r="DD538" s="129"/>
      <c r="DE538" s="129"/>
      <c r="DF538" s="129"/>
      <c r="DG538" s="129"/>
      <c r="DH538" s="129"/>
      <c r="DI538" s="129"/>
      <c r="DJ538" s="129"/>
      <c r="DK538" s="129"/>
      <c r="DL538" s="129"/>
      <c r="DM538" s="129"/>
      <c r="DN538" s="129"/>
      <c r="DO538" s="129"/>
      <c r="DP538" s="129"/>
      <c r="DQ538" s="129"/>
      <c r="DR538" s="129"/>
      <c r="DS538" s="129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29"/>
      <c r="ED538" s="129"/>
      <c r="EE538" s="129"/>
      <c r="EF538" s="129"/>
      <c r="EG538" s="129"/>
      <c r="EH538" s="129"/>
      <c r="EI538" s="129"/>
      <c r="EJ538" s="129"/>
      <c r="EK538" s="129"/>
      <c r="EL538" s="129"/>
      <c r="EM538" s="129"/>
      <c r="EN538" s="129"/>
      <c r="EO538" s="129"/>
      <c r="EP538" s="129"/>
      <c r="EQ538" s="129"/>
      <c r="ER538" s="129"/>
      <c r="ES538" s="129"/>
      <c r="ET538" s="129"/>
      <c r="EU538" s="129"/>
      <c r="EV538" s="129"/>
      <c r="EW538" s="129"/>
      <c r="EX538" s="129"/>
      <c r="EY538" s="129"/>
      <c r="EZ538" s="129"/>
      <c r="FA538" s="129"/>
      <c r="FB538" s="129"/>
      <c r="FC538" s="129"/>
      <c r="FD538" s="129"/>
      <c r="FE538" s="129"/>
    </row>
    <row r="539" spans="1:161" ht="13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29"/>
      <c r="BX539" s="129"/>
      <c r="BY539" s="129"/>
      <c r="BZ539" s="129"/>
      <c r="CA539" s="129"/>
      <c r="CB539" s="129"/>
      <c r="CC539" s="129"/>
      <c r="CD539" s="129"/>
      <c r="CE539" s="129"/>
      <c r="CF539" s="129"/>
      <c r="CG539" s="129"/>
      <c r="CH539" s="129"/>
      <c r="CI539" s="129"/>
      <c r="CJ539" s="129"/>
      <c r="CK539" s="129"/>
      <c r="CL539" s="129"/>
      <c r="CM539" s="129"/>
      <c r="CN539" s="129"/>
      <c r="CO539" s="129"/>
      <c r="CP539" s="129"/>
      <c r="CQ539" s="129"/>
      <c r="CR539" s="129"/>
      <c r="CS539" s="129"/>
      <c r="CT539" s="129"/>
      <c r="CU539" s="129"/>
      <c r="CV539" s="129"/>
      <c r="CW539" s="129"/>
      <c r="CX539" s="129"/>
      <c r="CY539" s="129"/>
      <c r="CZ539" s="129"/>
      <c r="DA539" s="129"/>
      <c r="DB539" s="129"/>
      <c r="DC539" s="129"/>
      <c r="DD539" s="129"/>
      <c r="DE539" s="129"/>
      <c r="DF539" s="129"/>
      <c r="DG539" s="129"/>
      <c r="DH539" s="129"/>
      <c r="DI539" s="129"/>
      <c r="DJ539" s="129"/>
      <c r="DK539" s="129"/>
      <c r="DL539" s="129"/>
      <c r="DM539" s="129"/>
      <c r="DN539" s="129"/>
      <c r="DO539" s="129"/>
      <c r="DP539" s="129"/>
      <c r="DQ539" s="129"/>
      <c r="DR539" s="129"/>
      <c r="DS539" s="129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29"/>
      <c r="ED539" s="129"/>
      <c r="EE539" s="129"/>
      <c r="EF539" s="129"/>
      <c r="EG539" s="129"/>
      <c r="EH539" s="129"/>
      <c r="EI539" s="129"/>
      <c r="EJ539" s="129"/>
      <c r="EK539" s="129"/>
      <c r="EL539" s="129"/>
      <c r="EM539" s="129"/>
      <c r="EN539" s="129"/>
      <c r="EO539" s="129"/>
      <c r="EP539" s="129"/>
      <c r="EQ539" s="129"/>
      <c r="ER539" s="129"/>
      <c r="ES539" s="129"/>
      <c r="ET539" s="129"/>
      <c r="EU539" s="129"/>
      <c r="EV539" s="129"/>
      <c r="EW539" s="129"/>
      <c r="EX539" s="129"/>
      <c r="EY539" s="129"/>
      <c r="EZ539" s="129"/>
      <c r="FA539" s="129"/>
      <c r="FB539" s="129"/>
      <c r="FC539" s="129"/>
      <c r="FD539" s="129"/>
      <c r="FE539" s="129"/>
    </row>
    <row r="540" spans="1:161" ht="13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  <c r="BQ540" s="129"/>
      <c r="BR540" s="129"/>
      <c r="BS540" s="129"/>
      <c r="BT540" s="129"/>
      <c r="BU540" s="129"/>
      <c r="BV540" s="129"/>
      <c r="BW540" s="129"/>
      <c r="BX540" s="129"/>
      <c r="BY540" s="129"/>
      <c r="BZ540" s="129"/>
      <c r="CA540" s="129"/>
      <c r="CB540" s="129"/>
      <c r="CC540" s="129"/>
      <c r="CD540" s="129"/>
      <c r="CE540" s="129"/>
      <c r="CF540" s="129"/>
      <c r="CG540" s="129"/>
      <c r="CH540" s="129"/>
      <c r="CI540" s="129"/>
      <c r="CJ540" s="129"/>
      <c r="CK540" s="129"/>
      <c r="CL540" s="129"/>
      <c r="CM540" s="129"/>
      <c r="CN540" s="129"/>
      <c r="CO540" s="129"/>
      <c r="CP540" s="129"/>
      <c r="CQ540" s="129"/>
      <c r="CR540" s="129"/>
      <c r="CS540" s="129"/>
      <c r="CT540" s="129"/>
      <c r="CU540" s="129"/>
      <c r="CV540" s="129"/>
      <c r="CW540" s="129"/>
      <c r="CX540" s="129"/>
      <c r="CY540" s="129"/>
      <c r="CZ540" s="129"/>
      <c r="DA540" s="129"/>
      <c r="DB540" s="129"/>
      <c r="DC540" s="129"/>
      <c r="DD540" s="129"/>
      <c r="DE540" s="129"/>
      <c r="DF540" s="129"/>
      <c r="DG540" s="129"/>
      <c r="DH540" s="129"/>
      <c r="DI540" s="129"/>
      <c r="DJ540" s="129"/>
      <c r="DK540" s="129"/>
      <c r="DL540" s="129"/>
      <c r="DM540" s="129"/>
      <c r="DN540" s="129"/>
      <c r="DO540" s="129"/>
      <c r="DP540" s="129"/>
      <c r="DQ540" s="129"/>
      <c r="DR540" s="129"/>
      <c r="DS540" s="129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29"/>
      <c r="ED540" s="129"/>
      <c r="EE540" s="129"/>
      <c r="EF540" s="129"/>
      <c r="EG540" s="129"/>
      <c r="EH540" s="129"/>
      <c r="EI540" s="129"/>
      <c r="EJ540" s="129"/>
      <c r="EK540" s="129"/>
      <c r="EL540" s="129"/>
      <c r="EM540" s="129"/>
      <c r="EN540" s="129"/>
      <c r="EO540" s="129"/>
      <c r="EP540" s="129"/>
      <c r="EQ540" s="129"/>
      <c r="ER540" s="129"/>
      <c r="ES540" s="129"/>
      <c r="ET540" s="129"/>
      <c r="EU540" s="129"/>
      <c r="EV540" s="129"/>
      <c r="EW540" s="129"/>
      <c r="EX540" s="129"/>
      <c r="EY540" s="129"/>
      <c r="EZ540" s="129"/>
      <c r="FA540" s="129"/>
      <c r="FB540" s="129"/>
      <c r="FC540" s="129"/>
      <c r="FD540" s="129"/>
      <c r="FE540" s="129"/>
    </row>
    <row r="541" spans="1:161" ht="13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29"/>
      <c r="BT541" s="129"/>
      <c r="BU541" s="129"/>
      <c r="BV541" s="129"/>
      <c r="BW541" s="129"/>
      <c r="BX541" s="129"/>
      <c r="BY541" s="129"/>
      <c r="BZ541" s="129"/>
      <c r="CA541" s="129"/>
      <c r="CB541" s="129"/>
      <c r="CC541" s="129"/>
      <c r="CD541" s="129"/>
      <c r="CE541" s="129"/>
      <c r="CF541" s="129"/>
      <c r="CG541" s="129"/>
      <c r="CH541" s="129"/>
      <c r="CI541" s="129"/>
      <c r="CJ541" s="129"/>
      <c r="CK541" s="129"/>
      <c r="CL541" s="129"/>
      <c r="CM541" s="129"/>
      <c r="CN541" s="129"/>
      <c r="CO541" s="129"/>
      <c r="CP541" s="129"/>
      <c r="CQ541" s="129"/>
      <c r="CR541" s="129"/>
      <c r="CS541" s="129"/>
      <c r="CT541" s="129"/>
      <c r="CU541" s="129"/>
      <c r="CV541" s="129"/>
      <c r="CW541" s="129"/>
      <c r="CX541" s="129"/>
      <c r="CY541" s="129"/>
      <c r="CZ541" s="129"/>
      <c r="DA541" s="129"/>
      <c r="DB541" s="129"/>
      <c r="DC541" s="129"/>
      <c r="DD541" s="129"/>
      <c r="DE541" s="129"/>
      <c r="DF541" s="129"/>
      <c r="DG541" s="129"/>
      <c r="DH541" s="129"/>
      <c r="DI541" s="129"/>
      <c r="DJ541" s="129"/>
      <c r="DK541" s="129"/>
      <c r="DL541" s="129"/>
      <c r="DM541" s="129"/>
      <c r="DN541" s="129"/>
      <c r="DO541" s="129"/>
      <c r="DP541" s="129"/>
      <c r="DQ541" s="129"/>
      <c r="DR541" s="129"/>
      <c r="DS541" s="129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29"/>
      <c r="ED541" s="129"/>
      <c r="EE541" s="129"/>
      <c r="EF541" s="129"/>
      <c r="EG541" s="129"/>
      <c r="EH541" s="129"/>
      <c r="EI541" s="129"/>
      <c r="EJ541" s="129"/>
      <c r="EK541" s="129"/>
      <c r="EL541" s="129"/>
      <c r="EM541" s="129"/>
      <c r="EN541" s="129"/>
      <c r="EO541" s="129"/>
      <c r="EP541" s="129"/>
      <c r="EQ541" s="129"/>
      <c r="ER541" s="129"/>
      <c r="ES541" s="129"/>
      <c r="ET541" s="129"/>
      <c r="EU541" s="129"/>
      <c r="EV541" s="129"/>
      <c r="EW541" s="129"/>
      <c r="EX541" s="129"/>
      <c r="EY541" s="129"/>
      <c r="EZ541" s="129"/>
      <c r="FA541" s="129"/>
      <c r="FB541" s="129"/>
      <c r="FC541" s="129"/>
      <c r="FD541" s="129"/>
      <c r="FE541" s="129"/>
    </row>
    <row r="542" spans="1:161" ht="13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  <c r="BP542" s="129"/>
      <c r="BQ542" s="129"/>
      <c r="BR542" s="129"/>
      <c r="BS542" s="129"/>
      <c r="BT542" s="129"/>
      <c r="BU542" s="129"/>
      <c r="BV542" s="129"/>
      <c r="BW542" s="129"/>
      <c r="BX542" s="129"/>
      <c r="BY542" s="129"/>
      <c r="BZ542" s="129"/>
      <c r="CA542" s="129"/>
      <c r="CB542" s="129"/>
      <c r="CC542" s="129"/>
      <c r="CD542" s="129"/>
      <c r="CE542" s="129"/>
      <c r="CF542" s="129"/>
      <c r="CG542" s="129"/>
      <c r="CH542" s="129"/>
      <c r="CI542" s="129"/>
      <c r="CJ542" s="129"/>
      <c r="CK542" s="129"/>
      <c r="CL542" s="129"/>
      <c r="CM542" s="129"/>
      <c r="CN542" s="129"/>
      <c r="CO542" s="129"/>
      <c r="CP542" s="129"/>
      <c r="CQ542" s="129"/>
      <c r="CR542" s="129"/>
      <c r="CS542" s="129"/>
      <c r="CT542" s="129"/>
      <c r="CU542" s="129"/>
      <c r="CV542" s="129"/>
      <c r="CW542" s="129"/>
      <c r="CX542" s="129"/>
      <c r="CY542" s="129"/>
      <c r="CZ542" s="129"/>
      <c r="DA542" s="129"/>
      <c r="DB542" s="129"/>
      <c r="DC542" s="129"/>
      <c r="DD542" s="129"/>
      <c r="DE542" s="129"/>
      <c r="DF542" s="129"/>
      <c r="DG542" s="129"/>
      <c r="DH542" s="129"/>
      <c r="DI542" s="129"/>
      <c r="DJ542" s="129"/>
      <c r="DK542" s="129"/>
      <c r="DL542" s="129"/>
      <c r="DM542" s="129"/>
      <c r="DN542" s="129"/>
      <c r="DO542" s="129"/>
      <c r="DP542" s="129"/>
      <c r="DQ542" s="129"/>
      <c r="DR542" s="129"/>
      <c r="DS542" s="129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29"/>
      <c r="ED542" s="129"/>
      <c r="EE542" s="129"/>
      <c r="EF542" s="129"/>
      <c r="EG542" s="129"/>
      <c r="EH542" s="129"/>
      <c r="EI542" s="129"/>
      <c r="EJ542" s="129"/>
      <c r="EK542" s="129"/>
      <c r="EL542" s="129"/>
      <c r="EM542" s="129"/>
      <c r="EN542" s="129"/>
      <c r="EO542" s="129"/>
      <c r="EP542" s="129"/>
      <c r="EQ542" s="129"/>
      <c r="ER542" s="129"/>
      <c r="ES542" s="129"/>
      <c r="ET542" s="129"/>
      <c r="EU542" s="129"/>
      <c r="EV542" s="129"/>
      <c r="EW542" s="129"/>
      <c r="EX542" s="129"/>
      <c r="EY542" s="129"/>
      <c r="EZ542" s="129"/>
      <c r="FA542" s="129"/>
      <c r="FB542" s="129"/>
      <c r="FC542" s="129"/>
      <c r="FD542" s="129"/>
      <c r="FE542" s="129"/>
    </row>
    <row r="543" spans="1:161" ht="13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  <c r="BP543" s="129"/>
      <c r="BQ543" s="129"/>
      <c r="BR543" s="129"/>
      <c r="BS543" s="129"/>
      <c r="BT543" s="129"/>
      <c r="BU543" s="129"/>
      <c r="BV543" s="129"/>
      <c r="BW543" s="129"/>
      <c r="BX543" s="129"/>
      <c r="BY543" s="129"/>
      <c r="BZ543" s="129"/>
      <c r="CA543" s="129"/>
      <c r="CB543" s="129"/>
      <c r="CC543" s="129"/>
      <c r="CD543" s="129"/>
      <c r="CE543" s="129"/>
      <c r="CF543" s="129"/>
      <c r="CG543" s="129"/>
      <c r="CH543" s="129"/>
      <c r="CI543" s="129"/>
      <c r="CJ543" s="129"/>
      <c r="CK543" s="129"/>
      <c r="CL543" s="129"/>
      <c r="CM543" s="129"/>
      <c r="CN543" s="129"/>
      <c r="CO543" s="129"/>
      <c r="CP543" s="129"/>
      <c r="CQ543" s="129"/>
      <c r="CR543" s="129"/>
      <c r="CS543" s="129"/>
      <c r="CT543" s="129"/>
      <c r="CU543" s="129"/>
      <c r="CV543" s="129"/>
      <c r="CW543" s="129"/>
      <c r="CX543" s="129"/>
      <c r="CY543" s="129"/>
      <c r="CZ543" s="129"/>
      <c r="DA543" s="129"/>
      <c r="DB543" s="129"/>
      <c r="DC543" s="129"/>
      <c r="DD543" s="129"/>
      <c r="DE543" s="129"/>
      <c r="DF543" s="129"/>
      <c r="DG543" s="129"/>
      <c r="DH543" s="129"/>
      <c r="DI543" s="129"/>
      <c r="DJ543" s="129"/>
      <c r="DK543" s="129"/>
      <c r="DL543" s="129"/>
      <c r="DM543" s="129"/>
      <c r="DN543" s="129"/>
      <c r="DO543" s="129"/>
      <c r="DP543" s="129"/>
      <c r="DQ543" s="129"/>
      <c r="DR543" s="129"/>
      <c r="DS543" s="129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29"/>
      <c r="ED543" s="129"/>
      <c r="EE543" s="129"/>
      <c r="EF543" s="129"/>
      <c r="EG543" s="129"/>
      <c r="EH543" s="129"/>
      <c r="EI543" s="129"/>
      <c r="EJ543" s="129"/>
      <c r="EK543" s="129"/>
      <c r="EL543" s="129"/>
      <c r="EM543" s="129"/>
      <c r="EN543" s="129"/>
      <c r="EO543" s="129"/>
      <c r="EP543" s="129"/>
      <c r="EQ543" s="129"/>
      <c r="ER543" s="129"/>
      <c r="ES543" s="129"/>
      <c r="ET543" s="129"/>
      <c r="EU543" s="129"/>
      <c r="EV543" s="129"/>
      <c r="EW543" s="129"/>
      <c r="EX543" s="129"/>
      <c r="EY543" s="129"/>
      <c r="EZ543" s="129"/>
      <c r="FA543" s="129"/>
      <c r="FB543" s="129"/>
      <c r="FC543" s="129"/>
      <c r="FD543" s="129"/>
      <c r="FE543" s="129"/>
    </row>
    <row r="544" spans="1:161" ht="13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  <c r="BQ544" s="129"/>
      <c r="BR544" s="129"/>
      <c r="BS544" s="129"/>
      <c r="BT544" s="129"/>
      <c r="BU544" s="129"/>
      <c r="BV544" s="129"/>
      <c r="BW544" s="129"/>
      <c r="BX544" s="129"/>
      <c r="BY544" s="129"/>
      <c r="BZ544" s="129"/>
      <c r="CA544" s="129"/>
      <c r="CB544" s="129"/>
      <c r="CC544" s="129"/>
      <c r="CD544" s="129"/>
      <c r="CE544" s="129"/>
      <c r="CF544" s="129"/>
      <c r="CG544" s="129"/>
      <c r="CH544" s="129"/>
      <c r="CI544" s="129"/>
      <c r="CJ544" s="129"/>
      <c r="CK544" s="129"/>
      <c r="CL544" s="129"/>
      <c r="CM544" s="129"/>
      <c r="CN544" s="129"/>
      <c r="CO544" s="129"/>
      <c r="CP544" s="129"/>
      <c r="CQ544" s="129"/>
      <c r="CR544" s="129"/>
      <c r="CS544" s="129"/>
      <c r="CT544" s="129"/>
      <c r="CU544" s="129"/>
      <c r="CV544" s="129"/>
      <c r="CW544" s="129"/>
      <c r="CX544" s="129"/>
      <c r="CY544" s="129"/>
      <c r="CZ544" s="129"/>
      <c r="DA544" s="129"/>
      <c r="DB544" s="129"/>
      <c r="DC544" s="129"/>
      <c r="DD544" s="129"/>
      <c r="DE544" s="129"/>
      <c r="DF544" s="129"/>
      <c r="DG544" s="129"/>
      <c r="DH544" s="129"/>
      <c r="DI544" s="129"/>
      <c r="DJ544" s="129"/>
      <c r="DK544" s="129"/>
      <c r="DL544" s="129"/>
      <c r="DM544" s="129"/>
      <c r="DN544" s="129"/>
      <c r="DO544" s="129"/>
      <c r="DP544" s="129"/>
      <c r="DQ544" s="129"/>
      <c r="DR544" s="129"/>
      <c r="DS544" s="129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29"/>
      <c r="ED544" s="129"/>
      <c r="EE544" s="129"/>
      <c r="EF544" s="129"/>
      <c r="EG544" s="129"/>
      <c r="EH544" s="129"/>
      <c r="EI544" s="129"/>
      <c r="EJ544" s="129"/>
      <c r="EK544" s="129"/>
      <c r="EL544" s="129"/>
      <c r="EM544" s="129"/>
      <c r="EN544" s="129"/>
      <c r="EO544" s="129"/>
      <c r="EP544" s="129"/>
      <c r="EQ544" s="129"/>
      <c r="ER544" s="129"/>
      <c r="ES544" s="129"/>
      <c r="ET544" s="129"/>
      <c r="EU544" s="129"/>
      <c r="EV544" s="129"/>
      <c r="EW544" s="129"/>
      <c r="EX544" s="129"/>
      <c r="EY544" s="129"/>
      <c r="EZ544" s="129"/>
      <c r="FA544" s="129"/>
      <c r="FB544" s="129"/>
      <c r="FC544" s="129"/>
      <c r="FD544" s="129"/>
      <c r="FE544" s="129"/>
    </row>
    <row r="545" spans="1:161" ht="13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  <c r="BQ545" s="129"/>
      <c r="BR545" s="129"/>
      <c r="BS545" s="129"/>
      <c r="BT545" s="129"/>
      <c r="BU545" s="129"/>
      <c r="BV545" s="129"/>
      <c r="BW545" s="129"/>
      <c r="BX545" s="129"/>
      <c r="BY545" s="129"/>
      <c r="BZ545" s="129"/>
      <c r="CA545" s="129"/>
      <c r="CB545" s="129"/>
      <c r="CC545" s="129"/>
      <c r="CD545" s="129"/>
      <c r="CE545" s="129"/>
      <c r="CF545" s="129"/>
      <c r="CG545" s="129"/>
      <c r="CH545" s="129"/>
      <c r="CI545" s="129"/>
      <c r="CJ545" s="129"/>
      <c r="CK545" s="129"/>
      <c r="CL545" s="129"/>
      <c r="CM545" s="129"/>
      <c r="CN545" s="129"/>
      <c r="CO545" s="129"/>
      <c r="CP545" s="129"/>
      <c r="CQ545" s="129"/>
      <c r="CR545" s="129"/>
      <c r="CS545" s="129"/>
      <c r="CT545" s="129"/>
      <c r="CU545" s="129"/>
      <c r="CV545" s="129"/>
      <c r="CW545" s="129"/>
      <c r="CX545" s="129"/>
      <c r="CY545" s="129"/>
      <c r="CZ545" s="129"/>
      <c r="DA545" s="129"/>
      <c r="DB545" s="129"/>
      <c r="DC545" s="129"/>
      <c r="DD545" s="129"/>
      <c r="DE545" s="129"/>
      <c r="DF545" s="129"/>
      <c r="DG545" s="129"/>
      <c r="DH545" s="129"/>
      <c r="DI545" s="129"/>
      <c r="DJ545" s="129"/>
      <c r="DK545" s="129"/>
      <c r="DL545" s="129"/>
      <c r="DM545" s="129"/>
      <c r="DN545" s="129"/>
      <c r="DO545" s="129"/>
      <c r="DP545" s="129"/>
      <c r="DQ545" s="129"/>
      <c r="DR545" s="129"/>
      <c r="DS545" s="129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29"/>
      <c r="ED545" s="129"/>
      <c r="EE545" s="129"/>
      <c r="EF545" s="129"/>
      <c r="EG545" s="129"/>
      <c r="EH545" s="129"/>
      <c r="EI545" s="129"/>
      <c r="EJ545" s="129"/>
      <c r="EK545" s="129"/>
      <c r="EL545" s="129"/>
      <c r="EM545" s="129"/>
      <c r="EN545" s="129"/>
      <c r="EO545" s="129"/>
      <c r="EP545" s="129"/>
      <c r="EQ545" s="129"/>
      <c r="ER545" s="129"/>
      <c r="ES545" s="129"/>
      <c r="ET545" s="129"/>
      <c r="EU545" s="129"/>
      <c r="EV545" s="129"/>
      <c r="EW545" s="129"/>
      <c r="EX545" s="129"/>
      <c r="EY545" s="129"/>
      <c r="EZ545" s="129"/>
      <c r="FA545" s="129"/>
      <c r="FB545" s="129"/>
      <c r="FC545" s="129"/>
      <c r="FD545" s="129"/>
      <c r="FE545" s="129"/>
    </row>
    <row r="546" spans="1:161" ht="13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129"/>
      <c r="CA546" s="129"/>
      <c r="CB546" s="129"/>
      <c r="CC546" s="129"/>
      <c r="CD546" s="129"/>
      <c r="CE546" s="129"/>
      <c r="CF546" s="129"/>
      <c r="CG546" s="129"/>
      <c r="CH546" s="129"/>
      <c r="CI546" s="129"/>
      <c r="CJ546" s="129"/>
      <c r="CK546" s="129"/>
      <c r="CL546" s="129"/>
      <c r="CM546" s="129"/>
      <c r="CN546" s="129"/>
      <c r="CO546" s="129"/>
      <c r="CP546" s="129"/>
      <c r="CQ546" s="129"/>
      <c r="CR546" s="129"/>
      <c r="CS546" s="129"/>
      <c r="CT546" s="129"/>
      <c r="CU546" s="129"/>
      <c r="CV546" s="129"/>
      <c r="CW546" s="129"/>
      <c r="CX546" s="129"/>
      <c r="CY546" s="129"/>
      <c r="CZ546" s="129"/>
      <c r="DA546" s="129"/>
      <c r="DB546" s="129"/>
      <c r="DC546" s="129"/>
      <c r="DD546" s="129"/>
      <c r="DE546" s="129"/>
      <c r="DF546" s="129"/>
      <c r="DG546" s="129"/>
      <c r="DH546" s="129"/>
      <c r="DI546" s="129"/>
      <c r="DJ546" s="129"/>
      <c r="DK546" s="129"/>
      <c r="DL546" s="129"/>
      <c r="DM546" s="129"/>
      <c r="DN546" s="129"/>
      <c r="DO546" s="129"/>
      <c r="DP546" s="129"/>
      <c r="DQ546" s="129"/>
      <c r="DR546" s="129"/>
      <c r="DS546" s="129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29"/>
      <c r="ED546" s="129"/>
      <c r="EE546" s="129"/>
      <c r="EF546" s="129"/>
      <c r="EG546" s="129"/>
      <c r="EH546" s="129"/>
      <c r="EI546" s="129"/>
      <c r="EJ546" s="129"/>
      <c r="EK546" s="129"/>
      <c r="EL546" s="129"/>
      <c r="EM546" s="129"/>
      <c r="EN546" s="129"/>
      <c r="EO546" s="129"/>
      <c r="EP546" s="129"/>
      <c r="EQ546" s="129"/>
      <c r="ER546" s="129"/>
      <c r="ES546" s="129"/>
      <c r="ET546" s="129"/>
      <c r="EU546" s="129"/>
      <c r="EV546" s="129"/>
      <c r="EW546" s="129"/>
      <c r="EX546" s="129"/>
      <c r="EY546" s="129"/>
      <c r="EZ546" s="129"/>
      <c r="FA546" s="129"/>
      <c r="FB546" s="129"/>
      <c r="FC546" s="129"/>
      <c r="FD546" s="129"/>
      <c r="FE546" s="129"/>
    </row>
    <row r="547" spans="1:161" ht="13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29"/>
      <c r="BY547" s="129"/>
      <c r="BZ547" s="129"/>
      <c r="CA547" s="129"/>
      <c r="CB547" s="129"/>
      <c r="CC547" s="129"/>
      <c r="CD547" s="129"/>
      <c r="CE547" s="129"/>
      <c r="CF547" s="129"/>
      <c r="CG547" s="129"/>
      <c r="CH547" s="129"/>
      <c r="CI547" s="129"/>
      <c r="CJ547" s="129"/>
      <c r="CK547" s="129"/>
      <c r="CL547" s="129"/>
      <c r="CM547" s="129"/>
      <c r="CN547" s="129"/>
      <c r="CO547" s="129"/>
      <c r="CP547" s="129"/>
      <c r="CQ547" s="129"/>
      <c r="CR547" s="129"/>
      <c r="CS547" s="129"/>
      <c r="CT547" s="129"/>
      <c r="CU547" s="129"/>
      <c r="CV547" s="129"/>
      <c r="CW547" s="129"/>
      <c r="CX547" s="129"/>
      <c r="CY547" s="129"/>
      <c r="CZ547" s="129"/>
      <c r="DA547" s="129"/>
      <c r="DB547" s="129"/>
      <c r="DC547" s="129"/>
      <c r="DD547" s="129"/>
      <c r="DE547" s="129"/>
      <c r="DF547" s="129"/>
      <c r="DG547" s="129"/>
      <c r="DH547" s="129"/>
      <c r="DI547" s="129"/>
      <c r="DJ547" s="129"/>
      <c r="DK547" s="129"/>
      <c r="DL547" s="129"/>
      <c r="DM547" s="129"/>
      <c r="DN547" s="129"/>
      <c r="DO547" s="129"/>
      <c r="DP547" s="129"/>
      <c r="DQ547" s="129"/>
      <c r="DR547" s="129"/>
      <c r="DS547" s="129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29"/>
      <c r="ED547" s="129"/>
      <c r="EE547" s="129"/>
      <c r="EF547" s="129"/>
      <c r="EG547" s="129"/>
      <c r="EH547" s="129"/>
      <c r="EI547" s="129"/>
      <c r="EJ547" s="129"/>
      <c r="EK547" s="129"/>
      <c r="EL547" s="129"/>
      <c r="EM547" s="129"/>
      <c r="EN547" s="129"/>
      <c r="EO547" s="129"/>
      <c r="EP547" s="129"/>
      <c r="EQ547" s="129"/>
      <c r="ER547" s="129"/>
      <c r="ES547" s="129"/>
      <c r="ET547" s="129"/>
      <c r="EU547" s="129"/>
      <c r="EV547" s="129"/>
      <c r="EW547" s="129"/>
      <c r="EX547" s="129"/>
      <c r="EY547" s="129"/>
      <c r="EZ547" s="129"/>
      <c r="FA547" s="129"/>
      <c r="FB547" s="129"/>
      <c r="FC547" s="129"/>
      <c r="FD547" s="129"/>
      <c r="FE547" s="129"/>
    </row>
    <row r="548" spans="1:161" ht="13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  <c r="BQ548" s="129"/>
      <c r="BR548" s="129"/>
      <c r="BS548" s="129"/>
      <c r="BT548" s="129"/>
      <c r="BU548" s="129"/>
      <c r="BV548" s="129"/>
      <c r="BW548" s="129"/>
      <c r="BX548" s="129"/>
      <c r="BY548" s="129"/>
      <c r="BZ548" s="129"/>
      <c r="CA548" s="129"/>
      <c r="CB548" s="129"/>
      <c r="CC548" s="129"/>
      <c r="CD548" s="129"/>
      <c r="CE548" s="129"/>
      <c r="CF548" s="129"/>
      <c r="CG548" s="129"/>
      <c r="CH548" s="129"/>
      <c r="CI548" s="129"/>
      <c r="CJ548" s="129"/>
      <c r="CK548" s="129"/>
      <c r="CL548" s="129"/>
      <c r="CM548" s="129"/>
      <c r="CN548" s="129"/>
      <c r="CO548" s="129"/>
      <c r="CP548" s="129"/>
      <c r="CQ548" s="129"/>
      <c r="CR548" s="129"/>
      <c r="CS548" s="129"/>
      <c r="CT548" s="129"/>
      <c r="CU548" s="129"/>
      <c r="CV548" s="129"/>
      <c r="CW548" s="129"/>
      <c r="CX548" s="129"/>
      <c r="CY548" s="129"/>
      <c r="CZ548" s="129"/>
      <c r="DA548" s="129"/>
      <c r="DB548" s="129"/>
      <c r="DC548" s="129"/>
      <c r="DD548" s="129"/>
      <c r="DE548" s="129"/>
      <c r="DF548" s="129"/>
      <c r="DG548" s="129"/>
      <c r="DH548" s="129"/>
      <c r="DI548" s="129"/>
      <c r="DJ548" s="129"/>
      <c r="DK548" s="129"/>
      <c r="DL548" s="129"/>
      <c r="DM548" s="129"/>
      <c r="DN548" s="129"/>
      <c r="DO548" s="129"/>
      <c r="DP548" s="129"/>
      <c r="DQ548" s="129"/>
      <c r="DR548" s="129"/>
      <c r="DS548" s="129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29"/>
      <c r="ED548" s="129"/>
      <c r="EE548" s="129"/>
      <c r="EF548" s="129"/>
      <c r="EG548" s="129"/>
      <c r="EH548" s="129"/>
      <c r="EI548" s="129"/>
      <c r="EJ548" s="129"/>
      <c r="EK548" s="129"/>
      <c r="EL548" s="129"/>
      <c r="EM548" s="129"/>
      <c r="EN548" s="129"/>
      <c r="EO548" s="129"/>
      <c r="EP548" s="129"/>
      <c r="EQ548" s="129"/>
      <c r="ER548" s="129"/>
      <c r="ES548" s="129"/>
      <c r="ET548" s="129"/>
      <c r="EU548" s="129"/>
      <c r="EV548" s="129"/>
      <c r="EW548" s="129"/>
      <c r="EX548" s="129"/>
      <c r="EY548" s="129"/>
      <c r="EZ548" s="129"/>
      <c r="FA548" s="129"/>
      <c r="FB548" s="129"/>
      <c r="FC548" s="129"/>
      <c r="FD548" s="129"/>
      <c r="FE548" s="129"/>
    </row>
    <row r="549" spans="1:161" ht="13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29"/>
      <c r="BY549" s="129"/>
      <c r="BZ549" s="129"/>
      <c r="CA549" s="129"/>
      <c r="CB549" s="129"/>
      <c r="CC549" s="129"/>
      <c r="CD549" s="129"/>
      <c r="CE549" s="129"/>
      <c r="CF549" s="129"/>
      <c r="CG549" s="129"/>
      <c r="CH549" s="129"/>
      <c r="CI549" s="129"/>
      <c r="CJ549" s="129"/>
      <c r="CK549" s="129"/>
      <c r="CL549" s="129"/>
      <c r="CM549" s="129"/>
      <c r="CN549" s="129"/>
      <c r="CO549" s="129"/>
      <c r="CP549" s="129"/>
      <c r="CQ549" s="129"/>
      <c r="CR549" s="129"/>
      <c r="CS549" s="129"/>
      <c r="CT549" s="129"/>
      <c r="CU549" s="129"/>
      <c r="CV549" s="129"/>
      <c r="CW549" s="129"/>
      <c r="CX549" s="129"/>
      <c r="CY549" s="129"/>
      <c r="CZ549" s="129"/>
      <c r="DA549" s="129"/>
      <c r="DB549" s="129"/>
      <c r="DC549" s="129"/>
      <c r="DD549" s="129"/>
      <c r="DE549" s="129"/>
      <c r="DF549" s="129"/>
      <c r="DG549" s="129"/>
      <c r="DH549" s="129"/>
      <c r="DI549" s="129"/>
      <c r="DJ549" s="129"/>
      <c r="DK549" s="129"/>
      <c r="DL549" s="129"/>
      <c r="DM549" s="129"/>
      <c r="DN549" s="129"/>
      <c r="DO549" s="129"/>
      <c r="DP549" s="129"/>
      <c r="DQ549" s="129"/>
      <c r="DR549" s="129"/>
      <c r="DS549" s="129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29"/>
      <c r="ED549" s="129"/>
      <c r="EE549" s="129"/>
      <c r="EF549" s="129"/>
      <c r="EG549" s="129"/>
      <c r="EH549" s="129"/>
      <c r="EI549" s="129"/>
      <c r="EJ549" s="129"/>
      <c r="EK549" s="129"/>
      <c r="EL549" s="129"/>
      <c r="EM549" s="129"/>
      <c r="EN549" s="129"/>
      <c r="EO549" s="129"/>
      <c r="EP549" s="129"/>
      <c r="EQ549" s="129"/>
      <c r="ER549" s="129"/>
      <c r="ES549" s="129"/>
      <c r="ET549" s="129"/>
      <c r="EU549" s="129"/>
      <c r="EV549" s="129"/>
      <c r="EW549" s="129"/>
      <c r="EX549" s="129"/>
      <c r="EY549" s="129"/>
      <c r="EZ549" s="129"/>
      <c r="FA549" s="129"/>
      <c r="FB549" s="129"/>
      <c r="FC549" s="129"/>
      <c r="FD549" s="129"/>
      <c r="FE549" s="129"/>
    </row>
    <row r="550" spans="1:161" ht="13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29"/>
      <c r="BY550" s="129"/>
      <c r="BZ550" s="129"/>
      <c r="CA550" s="129"/>
      <c r="CB550" s="129"/>
      <c r="CC550" s="129"/>
      <c r="CD550" s="129"/>
      <c r="CE550" s="129"/>
      <c r="CF550" s="129"/>
      <c r="CG550" s="129"/>
      <c r="CH550" s="129"/>
      <c r="CI550" s="129"/>
      <c r="CJ550" s="129"/>
      <c r="CK550" s="129"/>
      <c r="CL550" s="129"/>
      <c r="CM550" s="129"/>
      <c r="CN550" s="129"/>
      <c r="CO550" s="129"/>
      <c r="CP550" s="129"/>
      <c r="CQ550" s="129"/>
      <c r="CR550" s="129"/>
      <c r="CS550" s="129"/>
      <c r="CT550" s="129"/>
      <c r="CU550" s="129"/>
      <c r="CV550" s="129"/>
      <c r="CW550" s="129"/>
      <c r="CX550" s="129"/>
      <c r="CY550" s="129"/>
      <c r="CZ550" s="129"/>
      <c r="DA550" s="129"/>
      <c r="DB550" s="129"/>
      <c r="DC550" s="129"/>
      <c r="DD550" s="129"/>
      <c r="DE550" s="129"/>
      <c r="DF550" s="129"/>
      <c r="DG550" s="129"/>
      <c r="DH550" s="129"/>
      <c r="DI550" s="129"/>
      <c r="DJ550" s="129"/>
      <c r="DK550" s="129"/>
      <c r="DL550" s="129"/>
      <c r="DM550" s="129"/>
      <c r="DN550" s="129"/>
      <c r="DO550" s="129"/>
      <c r="DP550" s="129"/>
      <c r="DQ550" s="129"/>
      <c r="DR550" s="129"/>
      <c r="DS550" s="129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29"/>
      <c r="ED550" s="129"/>
      <c r="EE550" s="129"/>
      <c r="EF550" s="129"/>
      <c r="EG550" s="129"/>
      <c r="EH550" s="129"/>
      <c r="EI550" s="129"/>
      <c r="EJ550" s="129"/>
      <c r="EK550" s="129"/>
      <c r="EL550" s="129"/>
      <c r="EM550" s="129"/>
      <c r="EN550" s="129"/>
      <c r="EO550" s="129"/>
      <c r="EP550" s="129"/>
      <c r="EQ550" s="129"/>
      <c r="ER550" s="129"/>
      <c r="ES550" s="129"/>
      <c r="ET550" s="129"/>
      <c r="EU550" s="129"/>
      <c r="EV550" s="129"/>
      <c r="EW550" s="129"/>
      <c r="EX550" s="129"/>
      <c r="EY550" s="129"/>
      <c r="EZ550" s="129"/>
      <c r="FA550" s="129"/>
      <c r="FB550" s="129"/>
      <c r="FC550" s="129"/>
      <c r="FD550" s="129"/>
      <c r="FE550" s="129"/>
    </row>
    <row r="551" spans="1:161" ht="13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  <c r="BP551" s="129"/>
      <c r="BQ551" s="129"/>
      <c r="BR551" s="129"/>
      <c r="BS551" s="129"/>
      <c r="BT551" s="129"/>
      <c r="BU551" s="129"/>
      <c r="BV551" s="129"/>
      <c r="BW551" s="129"/>
      <c r="BX551" s="129"/>
      <c r="BY551" s="129"/>
      <c r="BZ551" s="129"/>
      <c r="CA551" s="129"/>
      <c r="CB551" s="129"/>
      <c r="CC551" s="129"/>
      <c r="CD551" s="129"/>
      <c r="CE551" s="129"/>
      <c r="CF551" s="129"/>
      <c r="CG551" s="129"/>
      <c r="CH551" s="129"/>
      <c r="CI551" s="129"/>
      <c r="CJ551" s="129"/>
      <c r="CK551" s="129"/>
      <c r="CL551" s="129"/>
      <c r="CM551" s="129"/>
      <c r="CN551" s="129"/>
      <c r="CO551" s="129"/>
      <c r="CP551" s="129"/>
      <c r="CQ551" s="129"/>
      <c r="CR551" s="129"/>
      <c r="CS551" s="129"/>
      <c r="CT551" s="129"/>
      <c r="CU551" s="129"/>
      <c r="CV551" s="129"/>
      <c r="CW551" s="129"/>
      <c r="CX551" s="129"/>
      <c r="CY551" s="129"/>
      <c r="CZ551" s="129"/>
      <c r="DA551" s="129"/>
      <c r="DB551" s="129"/>
      <c r="DC551" s="129"/>
      <c r="DD551" s="129"/>
      <c r="DE551" s="129"/>
      <c r="DF551" s="129"/>
      <c r="DG551" s="129"/>
      <c r="DH551" s="129"/>
      <c r="DI551" s="129"/>
      <c r="DJ551" s="129"/>
      <c r="DK551" s="129"/>
      <c r="DL551" s="129"/>
      <c r="DM551" s="129"/>
      <c r="DN551" s="129"/>
      <c r="DO551" s="129"/>
      <c r="DP551" s="129"/>
      <c r="DQ551" s="129"/>
      <c r="DR551" s="129"/>
      <c r="DS551" s="129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29"/>
      <c r="ED551" s="129"/>
      <c r="EE551" s="129"/>
      <c r="EF551" s="129"/>
      <c r="EG551" s="129"/>
      <c r="EH551" s="129"/>
      <c r="EI551" s="129"/>
      <c r="EJ551" s="129"/>
      <c r="EK551" s="129"/>
      <c r="EL551" s="129"/>
      <c r="EM551" s="129"/>
      <c r="EN551" s="129"/>
      <c r="EO551" s="129"/>
      <c r="EP551" s="129"/>
      <c r="EQ551" s="129"/>
      <c r="ER551" s="129"/>
      <c r="ES551" s="129"/>
      <c r="ET551" s="129"/>
      <c r="EU551" s="129"/>
      <c r="EV551" s="129"/>
      <c r="EW551" s="129"/>
      <c r="EX551" s="129"/>
      <c r="EY551" s="129"/>
      <c r="EZ551" s="129"/>
      <c r="FA551" s="129"/>
      <c r="FB551" s="129"/>
      <c r="FC551" s="129"/>
      <c r="FD551" s="129"/>
      <c r="FE551" s="129"/>
    </row>
    <row r="552" spans="1:161" ht="13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  <c r="BQ552" s="129"/>
      <c r="BR552" s="129"/>
      <c r="BS552" s="129"/>
      <c r="BT552" s="129"/>
      <c r="BU552" s="129"/>
      <c r="BV552" s="129"/>
      <c r="BW552" s="129"/>
      <c r="BX552" s="129"/>
      <c r="BY552" s="129"/>
      <c r="BZ552" s="129"/>
      <c r="CA552" s="129"/>
      <c r="CB552" s="129"/>
      <c r="CC552" s="129"/>
      <c r="CD552" s="129"/>
      <c r="CE552" s="129"/>
      <c r="CF552" s="129"/>
      <c r="CG552" s="129"/>
      <c r="CH552" s="129"/>
      <c r="CI552" s="129"/>
      <c r="CJ552" s="129"/>
      <c r="CK552" s="129"/>
      <c r="CL552" s="129"/>
      <c r="CM552" s="129"/>
      <c r="CN552" s="129"/>
      <c r="CO552" s="129"/>
      <c r="CP552" s="129"/>
      <c r="CQ552" s="129"/>
      <c r="CR552" s="129"/>
      <c r="CS552" s="129"/>
      <c r="CT552" s="129"/>
      <c r="CU552" s="129"/>
      <c r="CV552" s="129"/>
      <c r="CW552" s="129"/>
      <c r="CX552" s="129"/>
      <c r="CY552" s="129"/>
      <c r="CZ552" s="129"/>
      <c r="DA552" s="129"/>
      <c r="DB552" s="129"/>
      <c r="DC552" s="129"/>
      <c r="DD552" s="129"/>
      <c r="DE552" s="129"/>
      <c r="DF552" s="129"/>
      <c r="DG552" s="129"/>
      <c r="DH552" s="129"/>
      <c r="DI552" s="129"/>
      <c r="DJ552" s="129"/>
      <c r="DK552" s="129"/>
      <c r="DL552" s="129"/>
      <c r="DM552" s="129"/>
      <c r="DN552" s="129"/>
      <c r="DO552" s="129"/>
      <c r="DP552" s="129"/>
      <c r="DQ552" s="129"/>
      <c r="DR552" s="129"/>
      <c r="DS552" s="129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29"/>
      <c r="ED552" s="129"/>
      <c r="EE552" s="129"/>
      <c r="EF552" s="129"/>
      <c r="EG552" s="129"/>
      <c r="EH552" s="129"/>
      <c r="EI552" s="129"/>
      <c r="EJ552" s="129"/>
      <c r="EK552" s="129"/>
      <c r="EL552" s="129"/>
      <c r="EM552" s="129"/>
      <c r="EN552" s="129"/>
      <c r="EO552" s="129"/>
      <c r="EP552" s="129"/>
      <c r="EQ552" s="129"/>
      <c r="ER552" s="129"/>
      <c r="ES552" s="129"/>
      <c r="ET552" s="129"/>
      <c r="EU552" s="129"/>
      <c r="EV552" s="129"/>
      <c r="EW552" s="129"/>
      <c r="EX552" s="129"/>
      <c r="EY552" s="129"/>
      <c r="EZ552" s="129"/>
      <c r="FA552" s="129"/>
      <c r="FB552" s="129"/>
      <c r="FC552" s="129"/>
      <c r="FD552" s="129"/>
      <c r="FE552" s="129"/>
    </row>
    <row r="553" spans="1:161" ht="13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  <c r="BP553" s="129"/>
      <c r="BQ553" s="129"/>
      <c r="BR553" s="129"/>
      <c r="BS553" s="129"/>
      <c r="BT553" s="129"/>
      <c r="BU553" s="129"/>
      <c r="BV553" s="129"/>
      <c r="BW553" s="129"/>
      <c r="BX553" s="129"/>
      <c r="BY553" s="129"/>
      <c r="BZ553" s="129"/>
      <c r="CA553" s="129"/>
      <c r="CB553" s="129"/>
      <c r="CC553" s="129"/>
      <c r="CD553" s="129"/>
      <c r="CE553" s="129"/>
      <c r="CF553" s="129"/>
      <c r="CG553" s="129"/>
      <c r="CH553" s="129"/>
      <c r="CI553" s="129"/>
      <c r="CJ553" s="129"/>
      <c r="CK553" s="129"/>
      <c r="CL553" s="129"/>
      <c r="CM553" s="129"/>
      <c r="CN553" s="129"/>
      <c r="CO553" s="129"/>
      <c r="CP553" s="129"/>
      <c r="CQ553" s="129"/>
      <c r="CR553" s="129"/>
      <c r="CS553" s="129"/>
      <c r="CT553" s="129"/>
      <c r="CU553" s="129"/>
      <c r="CV553" s="129"/>
      <c r="CW553" s="129"/>
      <c r="CX553" s="129"/>
      <c r="CY553" s="129"/>
      <c r="CZ553" s="129"/>
      <c r="DA553" s="129"/>
      <c r="DB553" s="129"/>
      <c r="DC553" s="129"/>
      <c r="DD553" s="129"/>
      <c r="DE553" s="129"/>
      <c r="DF553" s="129"/>
      <c r="DG553" s="129"/>
      <c r="DH553" s="129"/>
      <c r="DI553" s="129"/>
      <c r="DJ553" s="129"/>
      <c r="DK553" s="129"/>
      <c r="DL553" s="129"/>
      <c r="DM553" s="129"/>
      <c r="DN553" s="129"/>
      <c r="DO553" s="129"/>
      <c r="DP553" s="129"/>
      <c r="DQ553" s="129"/>
      <c r="DR553" s="129"/>
      <c r="DS553" s="129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29"/>
      <c r="ED553" s="129"/>
      <c r="EE553" s="129"/>
      <c r="EF553" s="129"/>
      <c r="EG553" s="129"/>
      <c r="EH553" s="129"/>
      <c r="EI553" s="129"/>
      <c r="EJ553" s="129"/>
      <c r="EK553" s="129"/>
      <c r="EL553" s="129"/>
      <c r="EM553" s="129"/>
      <c r="EN553" s="129"/>
      <c r="EO553" s="129"/>
      <c r="EP553" s="129"/>
      <c r="EQ553" s="129"/>
      <c r="ER553" s="129"/>
      <c r="ES553" s="129"/>
      <c r="ET553" s="129"/>
      <c r="EU553" s="129"/>
      <c r="EV553" s="129"/>
      <c r="EW553" s="129"/>
      <c r="EX553" s="129"/>
      <c r="EY553" s="129"/>
      <c r="EZ553" s="129"/>
      <c r="FA553" s="129"/>
      <c r="FB553" s="129"/>
      <c r="FC553" s="129"/>
      <c r="FD553" s="129"/>
      <c r="FE553" s="129"/>
    </row>
    <row r="554" spans="1:161" ht="13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29"/>
      <c r="BT554" s="129"/>
      <c r="BU554" s="129"/>
      <c r="BV554" s="129"/>
      <c r="BW554" s="129"/>
      <c r="BX554" s="129"/>
      <c r="BY554" s="129"/>
      <c r="BZ554" s="129"/>
      <c r="CA554" s="129"/>
      <c r="CB554" s="129"/>
      <c r="CC554" s="129"/>
      <c r="CD554" s="129"/>
      <c r="CE554" s="129"/>
      <c r="CF554" s="129"/>
      <c r="CG554" s="129"/>
      <c r="CH554" s="129"/>
      <c r="CI554" s="129"/>
      <c r="CJ554" s="129"/>
      <c r="CK554" s="129"/>
      <c r="CL554" s="129"/>
      <c r="CM554" s="129"/>
      <c r="CN554" s="129"/>
      <c r="CO554" s="129"/>
      <c r="CP554" s="129"/>
      <c r="CQ554" s="129"/>
      <c r="CR554" s="129"/>
      <c r="CS554" s="129"/>
      <c r="CT554" s="129"/>
      <c r="CU554" s="129"/>
      <c r="CV554" s="129"/>
      <c r="CW554" s="129"/>
      <c r="CX554" s="129"/>
      <c r="CY554" s="129"/>
      <c r="CZ554" s="129"/>
      <c r="DA554" s="129"/>
      <c r="DB554" s="129"/>
      <c r="DC554" s="129"/>
      <c r="DD554" s="129"/>
      <c r="DE554" s="129"/>
      <c r="DF554" s="129"/>
      <c r="DG554" s="129"/>
      <c r="DH554" s="129"/>
      <c r="DI554" s="129"/>
      <c r="DJ554" s="129"/>
      <c r="DK554" s="129"/>
      <c r="DL554" s="129"/>
      <c r="DM554" s="129"/>
      <c r="DN554" s="129"/>
      <c r="DO554" s="129"/>
      <c r="DP554" s="129"/>
      <c r="DQ554" s="129"/>
      <c r="DR554" s="129"/>
      <c r="DS554" s="129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29"/>
      <c r="ED554" s="129"/>
      <c r="EE554" s="129"/>
      <c r="EF554" s="129"/>
      <c r="EG554" s="129"/>
      <c r="EH554" s="129"/>
      <c r="EI554" s="129"/>
      <c r="EJ554" s="129"/>
      <c r="EK554" s="129"/>
      <c r="EL554" s="129"/>
      <c r="EM554" s="129"/>
      <c r="EN554" s="129"/>
      <c r="EO554" s="129"/>
      <c r="EP554" s="129"/>
      <c r="EQ554" s="129"/>
      <c r="ER554" s="129"/>
      <c r="ES554" s="129"/>
      <c r="ET554" s="129"/>
      <c r="EU554" s="129"/>
      <c r="EV554" s="129"/>
      <c r="EW554" s="129"/>
      <c r="EX554" s="129"/>
      <c r="EY554" s="129"/>
      <c r="EZ554" s="129"/>
      <c r="FA554" s="129"/>
      <c r="FB554" s="129"/>
      <c r="FC554" s="129"/>
      <c r="FD554" s="129"/>
      <c r="FE554" s="129"/>
    </row>
    <row r="555" spans="1:161" ht="13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29"/>
      <c r="BT555" s="129"/>
      <c r="BU555" s="129"/>
      <c r="BV555" s="129"/>
      <c r="BW555" s="129"/>
      <c r="BX555" s="129"/>
      <c r="BY555" s="129"/>
      <c r="BZ555" s="129"/>
      <c r="CA555" s="129"/>
      <c r="CB555" s="129"/>
      <c r="CC555" s="129"/>
      <c r="CD555" s="129"/>
      <c r="CE555" s="129"/>
      <c r="CF555" s="129"/>
      <c r="CG555" s="129"/>
      <c r="CH555" s="129"/>
      <c r="CI555" s="129"/>
      <c r="CJ555" s="129"/>
      <c r="CK555" s="129"/>
      <c r="CL555" s="129"/>
      <c r="CM555" s="129"/>
      <c r="CN555" s="129"/>
      <c r="CO555" s="129"/>
      <c r="CP555" s="129"/>
      <c r="CQ555" s="129"/>
      <c r="CR555" s="129"/>
      <c r="CS555" s="129"/>
      <c r="CT555" s="129"/>
      <c r="CU555" s="129"/>
      <c r="CV555" s="129"/>
      <c r="CW555" s="129"/>
      <c r="CX555" s="129"/>
      <c r="CY555" s="129"/>
      <c r="CZ555" s="129"/>
      <c r="DA555" s="129"/>
      <c r="DB555" s="129"/>
      <c r="DC555" s="129"/>
      <c r="DD555" s="129"/>
      <c r="DE555" s="129"/>
      <c r="DF555" s="129"/>
      <c r="DG555" s="129"/>
      <c r="DH555" s="129"/>
      <c r="DI555" s="129"/>
      <c r="DJ555" s="129"/>
      <c r="DK555" s="129"/>
      <c r="DL555" s="129"/>
      <c r="DM555" s="129"/>
      <c r="DN555" s="129"/>
      <c r="DO555" s="129"/>
      <c r="DP555" s="129"/>
      <c r="DQ555" s="129"/>
      <c r="DR555" s="129"/>
      <c r="DS555" s="129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29"/>
      <c r="ED555" s="129"/>
      <c r="EE555" s="129"/>
      <c r="EF555" s="129"/>
      <c r="EG555" s="129"/>
      <c r="EH555" s="129"/>
      <c r="EI555" s="129"/>
      <c r="EJ555" s="129"/>
      <c r="EK555" s="129"/>
      <c r="EL555" s="129"/>
      <c r="EM555" s="129"/>
      <c r="EN555" s="129"/>
      <c r="EO555" s="129"/>
      <c r="EP555" s="129"/>
      <c r="EQ555" s="129"/>
      <c r="ER555" s="129"/>
      <c r="ES555" s="129"/>
      <c r="ET555" s="129"/>
      <c r="EU555" s="129"/>
      <c r="EV555" s="129"/>
      <c r="EW555" s="129"/>
      <c r="EX555" s="129"/>
      <c r="EY555" s="129"/>
      <c r="EZ555" s="129"/>
      <c r="FA555" s="129"/>
      <c r="FB555" s="129"/>
      <c r="FC555" s="129"/>
      <c r="FD555" s="129"/>
      <c r="FE555" s="129"/>
    </row>
    <row r="556" spans="1:161" ht="13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29"/>
      <c r="BT556" s="129"/>
      <c r="BU556" s="129"/>
      <c r="BV556" s="129"/>
      <c r="BW556" s="129"/>
      <c r="BX556" s="129"/>
      <c r="BY556" s="129"/>
      <c r="BZ556" s="129"/>
      <c r="CA556" s="129"/>
      <c r="CB556" s="129"/>
      <c r="CC556" s="129"/>
      <c r="CD556" s="129"/>
      <c r="CE556" s="129"/>
      <c r="CF556" s="129"/>
      <c r="CG556" s="129"/>
      <c r="CH556" s="129"/>
      <c r="CI556" s="129"/>
      <c r="CJ556" s="129"/>
      <c r="CK556" s="129"/>
      <c r="CL556" s="129"/>
      <c r="CM556" s="129"/>
      <c r="CN556" s="129"/>
      <c r="CO556" s="129"/>
      <c r="CP556" s="129"/>
      <c r="CQ556" s="129"/>
      <c r="CR556" s="129"/>
      <c r="CS556" s="129"/>
      <c r="CT556" s="129"/>
      <c r="CU556" s="129"/>
      <c r="CV556" s="129"/>
      <c r="CW556" s="129"/>
      <c r="CX556" s="129"/>
      <c r="CY556" s="129"/>
      <c r="CZ556" s="129"/>
      <c r="DA556" s="129"/>
      <c r="DB556" s="129"/>
      <c r="DC556" s="129"/>
      <c r="DD556" s="129"/>
      <c r="DE556" s="129"/>
      <c r="DF556" s="129"/>
      <c r="DG556" s="129"/>
      <c r="DH556" s="129"/>
      <c r="DI556" s="129"/>
      <c r="DJ556" s="129"/>
      <c r="DK556" s="129"/>
      <c r="DL556" s="129"/>
      <c r="DM556" s="129"/>
      <c r="DN556" s="129"/>
      <c r="DO556" s="129"/>
      <c r="DP556" s="129"/>
      <c r="DQ556" s="129"/>
      <c r="DR556" s="129"/>
      <c r="DS556" s="129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29"/>
      <c r="ED556" s="129"/>
      <c r="EE556" s="129"/>
      <c r="EF556" s="129"/>
      <c r="EG556" s="129"/>
      <c r="EH556" s="129"/>
      <c r="EI556" s="129"/>
      <c r="EJ556" s="129"/>
      <c r="EK556" s="129"/>
      <c r="EL556" s="129"/>
      <c r="EM556" s="129"/>
      <c r="EN556" s="129"/>
      <c r="EO556" s="129"/>
      <c r="EP556" s="129"/>
      <c r="EQ556" s="129"/>
      <c r="ER556" s="129"/>
      <c r="ES556" s="129"/>
      <c r="ET556" s="129"/>
      <c r="EU556" s="129"/>
      <c r="EV556" s="129"/>
      <c r="EW556" s="129"/>
      <c r="EX556" s="129"/>
      <c r="EY556" s="129"/>
      <c r="EZ556" s="129"/>
      <c r="FA556" s="129"/>
      <c r="FB556" s="129"/>
      <c r="FC556" s="129"/>
      <c r="FD556" s="129"/>
      <c r="FE556" s="129"/>
    </row>
    <row r="557" spans="1:161" ht="13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29"/>
      <c r="BT557" s="129"/>
      <c r="BU557" s="129"/>
      <c r="BV557" s="129"/>
      <c r="BW557" s="129"/>
      <c r="BX557" s="129"/>
      <c r="BY557" s="129"/>
      <c r="BZ557" s="129"/>
      <c r="CA557" s="129"/>
      <c r="CB557" s="129"/>
      <c r="CC557" s="129"/>
      <c r="CD557" s="129"/>
      <c r="CE557" s="129"/>
      <c r="CF557" s="129"/>
      <c r="CG557" s="129"/>
      <c r="CH557" s="129"/>
      <c r="CI557" s="129"/>
      <c r="CJ557" s="129"/>
      <c r="CK557" s="129"/>
      <c r="CL557" s="129"/>
      <c r="CM557" s="129"/>
      <c r="CN557" s="129"/>
      <c r="CO557" s="129"/>
      <c r="CP557" s="129"/>
      <c r="CQ557" s="129"/>
      <c r="CR557" s="129"/>
      <c r="CS557" s="129"/>
      <c r="CT557" s="129"/>
      <c r="CU557" s="129"/>
      <c r="CV557" s="129"/>
      <c r="CW557" s="129"/>
      <c r="CX557" s="129"/>
      <c r="CY557" s="129"/>
      <c r="CZ557" s="129"/>
      <c r="DA557" s="129"/>
      <c r="DB557" s="129"/>
      <c r="DC557" s="129"/>
      <c r="DD557" s="129"/>
      <c r="DE557" s="129"/>
      <c r="DF557" s="129"/>
      <c r="DG557" s="129"/>
      <c r="DH557" s="129"/>
      <c r="DI557" s="129"/>
      <c r="DJ557" s="129"/>
      <c r="DK557" s="129"/>
      <c r="DL557" s="129"/>
      <c r="DM557" s="129"/>
      <c r="DN557" s="129"/>
      <c r="DO557" s="129"/>
      <c r="DP557" s="129"/>
      <c r="DQ557" s="129"/>
      <c r="DR557" s="129"/>
      <c r="DS557" s="129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29"/>
      <c r="ED557" s="129"/>
      <c r="EE557" s="129"/>
      <c r="EF557" s="129"/>
      <c r="EG557" s="129"/>
      <c r="EH557" s="129"/>
      <c r="EI557" s="129"/>
      <c r="EJ557" s="129"/>
      <c r="EK557" s="129"/>
      <c r="EL557" s="129"/>
      <c r="EM557" s="129"/>
      <c r="EN557" s="129"/>
      <c r="EO557" s="129"/>
      <c r="EP557" s="129"/>
      <c r="EQ557" s="129"/>
      <c r="ER557" s="129"/>
      <c r="ES557" s="129"/>
      <c r="ET557" s="129"/>
      <c r="EU557" s="129"/>
      <c r="EV557" s="129"/>
      <c r="EW557" s="129"/>
      <c r="EX557" s="129"/>
      <c r="EY557" s="129"/>
      <c r="EZ557" s="129"/>
      <c r="FA557" s="129"/>
      <c r="FB557" s="129"/>
      <c r="FC557" s="129"/>
      <c r="FD557" s="129"/>
      <c r="FE557" s="129"/>
    </row>
    <row r="558" spans="1:161" ht="13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  <c r="BQ558" s="129"/>
      <c r="BR558" s="129"/>
      <c r="BS558" s="129"/>
      <c r="BT558" s="129"/>
      <c r="BU558" s="129"/>
      <c r="BV558" s="129"/>
      <c r="BW558" s="129"/>
      <c r="BX558" s="129"/>
      <c r="BY558" s="129"/>
      <c r="BZ558" s="129"/>
      <c r="CA558" s="129"/>
      <c r="CB558" s="129"/>
      <c r="CC558" s="129"/>
      <c r="CD558" s="129"/>
      <c r="CE558" s="129"/>
      <c r="CF558" s="129"/>
      <c r="CG558" s="129"/>
      <c r="CH558" s="129"/>
      <c r="CI558" s="129"/>
      <c r="CJ558" s="129"/>
      <c r="CK558" s="129"/>
      <c r="CL558" s="129"/>
      <c r="CM558" s="129"/>
      <c r="CN558" s="129"/>
      <c r="CO558" s="129"/>
      <c r="CP558" s="129"/>
      <c r="CQ558" s="129"/>
      <c r="CR558" s="129"/>
      <c r="CS558" s="129"/>
      <c r="CT558" s="129"/>
      <c r="CU558" s="129"/>
      <c r="CV558" s="129"/>
      <c r="CW558" s="129"/>
      <c r="CX558" s="129"/>
      <c r="CY558" s="129"/>
      <c r="CZ558" s="129"/>
      <c r="DA558" s="129"/>
      <c r="DB558" s="129"/>
      <c r="DC558" s="129"/>
      <c r="DD558" s="129"/>
      <c r="DE558" s="129"/>
      <c r="DF558" s="129"/>
      <c r="DG558" s="129"/>
      <c r="DH558" s="129"/>
      <c r="DI558" s="129"/>
      <c r="DJ558" s="129"/>
      <c r="DK558" s="129"/>
      <c r="DL558" s="129"/>
      <c r="DM558" s="129"/>
      <c r="DN558" s="129"/>
      <c r="DO558" s="129"/>
      <c r="DP558" s="129"/>
      <c r="DQ558" s="129"/>
      <c r="DR558" s="129"/>
      <c r="DS558" s="129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29"/>
      <c r="ED558" s="129"/>
      <c r="EE558" s="129"/>
      <c r="EF558" s="129"/>
      <c r="EG558" s="129"/>
      <c r="EH558" s="129"/>
      <c r="EI558" s="129"/>
      <c r="EJ558" s="129"/>
      <c r="EK558" s="129"/>
      <c r="EL558" s="129"/>
      <c r="EM558" s="129"/>
      <c r="EN558" s="129"/>
      <c r="EO558" s="129"/>
      <c r="EP558" s="129"/>
      <c r="EQ558" s="129"/>
      <c r="ER558" s="129"/>
      <c r="ES558" s="129"/>
      <c r="ET558" s="129"/>
      <c r="EU558" s="129"/>
      <c r="EV558" s="129"/>
      <c r="EW558" s="129"/>
      <c r="EX558" s="129"/>
      <c r="EY558" s="129"/>
      <c r="EZ558" s="129"/>
      <c r="FA558" s="129"/>
      <c r="FB558" s="129"/>
      <c r="FC558" s="129"/>
      <c r="FD558" s="129"/>
      <c r="FE558" s="129"/>
    </row>
    <row r="559" spans="1:161" ht="13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29"/>
      <c r="BX559" s="129"/>
      <c r="BY559" s="129"/>
      <c r="BZ559" s="129"/>
      <c r="CA559" s="129"/>
      <c r="CB559" s="129"/>
      <c r="CC559" s="129"/>
      <c r="CD559" s="129"/>
      <c r="CE559" s="129"/>
      <c r="CF559" s="129"/>
      <c r="CG559" s="129"/>
      <c r="CH559" s="129"/>
      <c r="CI559" s="129"/>
      <c r="CJ559" s="129"/>
      <c r="CK559" s="129"/>
      <c r="CL559" s="129"/>
      <c r="CM559" s="129"/>
      <c r="CN559" s="129"/>
      <c r="CO559" s="129"/>
      <c r="CP559" s="129"/>
      <c r="CQ559" s="129"/>
      <c r="CR559" s="129"/>
      <c r="CS559" s="129"/>
      <c r="CT559" s="129"/>
      <c r="CU559" s="129"/>
      <c r="CV559" s="129"/>
      <c r="CW559" s="129"/>
      <c r="CX559" s="129"/>
      <c r="CY559" s="129"/>
      <c r="CZ559" s="129"/>
      <c r="DA559" s="129"/>
      <c r="DB559" s="129"/>
      <c r="DC559" s="129"/>
      <c r="DD559" s="129"/>
      <c r="DE559" s="129"/>
      <c r="DF559" s="129"/>
      <c r="DG559" s="129"/>
      <c r="DH559" s="129"/>
      <c r="DI559" s="129"/>
      <c r="DJ559" s="129"/>
      <c r="DK559" s="129"/>
      <c r="DL559" s="129"/>
      <c r="DM559" s="129"/>
      <c r="DN559" s="129"/>
      <c r="DO559" s="129"/>
      <c r="DP559" s="129"/>
      <c r="DQ559" s="129"/>
      <c r="DR559" s="129"/>
      <c r="DS559" s="129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29"/>
      <c r="ED559" s="129"/>
      <c r="EE559" s="129"/>
      <c r="EF559" s="129"/>
      <c r="EG559" s="129"/>
      <c r="EH559" s="129"/>
      <c r="EI559" s="129"/>
      <c r="EJ559" s="129"/>
      <c r="EK559" s="129"/>
      <c r="EL559" s="129"/>
      <c r="EM559" s="129"/>
      <c r="EN559" s="129"/>
      <c r="EO559" s="129"/>
      <c r="EP559" s="129"/>
      <c r="EQ559" s="129"/>
      <c r="ER559" s="129"/>
      <c r="ES559" s="129"/>
      <c r="ET559" s="129"/>
      <c r="EU559" s="129"/>
      <c r="EV559" s="129"/>
      <c r="EW559" s="129"/>
      <c r="EX559" s="129"/>
      <c r="EY559" s="129"/>
      <c r="EZ559" s="129"/>
      <c r="FA559" s="129"/>
      <c r="FB559" s="129"/>
      <c r="FC559" s="129"/>
      <c r="FD559" s="129"/>
      <c r="FE559" s="129"/>
    </row>
    <row r="560" spans="1:161" ht="13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29"/>
      <c r="BX560" s="129"/>
      <c r="BY560" s="129"/>
      <c r="BZ560" s="129"/>
      <c r="CA560" s="129"/>
      <c r="CB560" s="129"/>
      <c r="CC560" s="129"/>
      <c r="CD560" s="129"/>
      <c r="CE560" s="129"/>
      <c r="CF560" s="129"/>
      <c r="CG560" s="129"/>
      <c r="CH560" s="129"/>
      <c r="CI560" s="129"/>
      <c r="CJ560" s="129"/>
      <c r="CK560" s="129"/>
      <c r="CL560" s="129"/>
      <c r="CM560" s="129"/>
      <c r="CN560" s="129"/>
      <c r="CO560" s="129"/>
      <c r="CP560" s="129"/>
      <c r="CQ560" s="129"/>
      <c r="CR560" s="129"/>
      <c r="CS560" s="129"/>
      <c r="CT560" s="129"/>
      <c r="CU560" s="129"/>
      <c r="CV560" s="129"/>
      <c r="CW560" s="129"/>
      <c r="CX560" s="129"/>
      <c r="CY560" s="129"/>
      <c r="CZ560" s="129"/>
      <c r="DA560" s="129"/>
      <c r="DB560" s="129"/>
      <c r="DC560" s="129"/>
      <c r="DD560" s="129"/>
      <c r="DE560" s="129"/>
      <c r="DF560" s="129"/>
      <c r="DG560" s="129"/>
      <c r="DH560" s="129"/>
      <c r="DI560" s="129"/>
      <c r="DJ560" s="129"/>
      <c r="DK560" s="129"/>
      <c r="DL560" s="129"/>
      <c r="DM560" s="129"/>
      <c r="DN560" s="129"/>
      <c r="DO560" s="129"/>
      <c r="DP560" s="129"/>
      <c r="DQ560" s="129"/>
      <c r="DR560" s="129"/>
      <c r="DS560" s="129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29"/>
      <c r="ED560" s="129"/>
      <c r="EE560" s="129"/>
      <c r="EF560" s="129"/>
      <c r="EG560" s="129"/>
      <c r="EH560" s="129"/>
      <c r="EI560" s="129"/>
      <c r="EJ560" s="129"/>
      <c r="EK560" s="129"/>
      <c r="EL560" s="129"/>
      <c r="EM560" s="129"/>
      <c r="EN560" s="129"/>
      <c r="EO560" s="129"/>
      <c r="EP560" s="129"/>
      <c r="EQ560" s="129"/>
      <c r="ER560" s="129"/>
      <c r="ES560" s="129"/>
      <c r="ET560" s="129"/>
      <c r="EU560" s="129"/>
      <c r="EV560" s="129"/>
      <c r="EW560" s="129"/>
      <c r="EX560" s="129"/>
      <c r="EY560" s="129"/>
      <c r="EZ560" s="129"/>
      <c r="FA560" s="129"/>
      <c r="FB560" s="129"/>
      <c r="FC560" s="129"/>
      <c r="FD560" s="129"/>
      <c r="FE560" s="129"/>
    </row>
    <row r="561" spans="1:161" ht="13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29"/>
      <c r="BX561" s="129"/>
      <c r="BY561" s="129"/>
      <c r="BZ561" s="129"/>
      <c r="CA561" s="129"/>
      <c r="CB561" s="129"/>
      <c r="CC561" s="129"/>
      <c r="CD561" s="129"/>
      <c r="CE561" s="129"/>
      <c r="CF561" s="129"/>
      <c r="CG561" s="129"/>
      <c r="CH561" s="129"/>
      <c r="CI561" s="129"/>
      <c r="CJ561" s="129"/>
      <c r="CK561" s="129"/>
      <c r="CL561" s="129"/>
      <c r="CM561" s="129"/>
      <c r="CN561" s="129"/>
      <c r="CO561" s="129"/>
      <c r="CP561" s="129"/>
      <c r="CQ561" s="129"/>
      <c r="CR561" s="129"/>
      <c r="CS561" s="129"/>
      <c r="CT561" s="129"/>
      <c r="CU561" s="129"/>
      <c r="CV561" s="129"/>
      <c r="CW561" s="129"/>
      <c r="CX561" s="129"/>
      <c r="CY561" s="129"/>
      <c r="CZ561" s="129"/>
      <c r="DA561" s="129"/>
      <c r="DB561" s="129"/>
      <c r="DC561" s="129"/>
      <c r="DD561" s="129"/>
      <c r="DE561" s="129"/>
      <c r="DF561" s="129"/>
      <c r="DG561" s="129"/>
      <c r="DH561" s="129"/>
      <c r="DI561" s="129"/>
      <c r="DJ561" s="129"/>
      <c r="DK561" s="129"/>
      <c r="DL561" s="129"/>
      <c r="DM561" s="129"/>
      <c r="DN561" s="129"/>
      <c r="DO561" s="129"/>
      <c r="DP561" s="129"/>
      <c r="DQ561" s="129"/>
      <c r="DR561" s="129"/>
      <c r="DS561" s="129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29"/>
      <c r="ED561" s="129"/>
      <c r="EE561" s="129"/>
      <c r="EF561" s="129"/>
      <c r="EG561" s="129"/>
      <c r="EH561" s="129"/>
      <c r="EI561" s="129"/>
      <c r="EJ561" s="129"/>
      <c r="EK561" s="129"/>
      <c r="EL561" s="129"/>
      <c r="EM561" s="129"/>
      <c r="EN561" s="129"/>
      <c r="EO561" s="129"/>
      <c r="EP561" s="129"/>
      <c r="EQ561" s="129"/>
      <c r="ER561" s="129"/>
      <c r="ES561" s="129"/>
      <c r="ET561" s="129"/>
      <c r="EU561" s="129"/>
      <c r="EV561" s="129"/>
      <c r="EW561" s="129"/>
      <c r="EX561" s="129"/>
      <c r="EY561" s="129"/>
      <c r="EZ561" s="129"/>
      <c r="FA561" s="129"/>
      <c r="FB561" s="129"/>
      <c r="FC561" s="129"/>
      <c r="FD561" s="129"/>
      <c r="FE561" s="129"/>
    </row>
    <row r="562" spans="1:161" ht="13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  <c r="BQ562" s="129"/>
      <c r="BR562" s="129"/>
      <c r="BS562" s="129"/>
      <c r="BT562" s="129"/>
      <c r="BU562" s="129"/>
      <c r="BV562" s="129"/>
      <c r="BW562" s="129"/>
      <c r="BX562" s="129"/>
      <c r="BY562" s="129"/>
      <c r="BZ562" s="129"/>
      <c r="CA562" s="129"/>
      <c r="CB562" s="129"/>
      <c r="CC562" s="129"/>
      <c r="CD562" s="129"/>
      <c r="CE562" s="129"/>
      <c r="CF562" s="129"/>
      <c r="CG562" s="129"/>
      <c r="CH562" s="129"/>
      <c r="CI562" s="129"/>
      <c r="CJ562" s="129"/>
      <c r="CK562" s="129"/>
      <c r="CL562" s="129"/>
      <c r="CM562" s="129"/>
      <c r="CN562" s="129"/>
      <c r="CO562" s="129"/>
      <c r="CP562" s="129"/>
      <c r="CQ562" s="129"/>
      <c r="CR562" s="129"/>
      <c r="CS562" s="129"/>
      <c r="CT562" s="129"/>
      <c r="CU562" s="129"/>
      <c r="CV562" s="129"/>
      <c r="CW562" s="129"/>
      <c r="CX562" s="129"/>
      <c r="CY562" s="129"/>
      <c r="CZ562" s="129"/>
      <c r="DA562" s="129"/>
      <c r="DB562" s="129"/>
      <c r="DC562" s="129"/>
      <c r="DD562" s="129"/>
      <c r="DE562" s="129"/>
      <c r="DF562" s="129"/>
      <c r="DG562" s="129"/>
      <c r="DH562" s="129"/>
      <c r="DI562" s="129"/>
      <c r="DJ562" s="129"/>
      <c r="DK562" s="129"/>
      <c r="DL562" s="129"/>
      <c r="DM562" s="129"/>
      <c r="DN562" s="129"/>
      <c r="DO562" s="129"/>
      <c r="DP562" s="129"/>
      <c r="DQ562" s="129"/>
      <c r="DR562" s="129"/>
      <c r="DS562" s="129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29"/>
      <c r="ED562" s="129"/>
      <c r="EE562" s="129"/>
      <c r="EF562" s="129"/>
      <c r="EG562" s="129"/>
      <c r="EH562" s="129"/>
      <c r="EI562" s="129"/>
      <c r="EJ562" s="129"/>
      <c r="EK562" s="129"/>
      <c r="EL562" s="129"/>
      <c r="EM562" s="129"/>
      <c r="EN562" s="129"/>
      <c r="EO562" s="129"/>
      <c r="EP562" s="129"/>
      <c r="EQ562" s="129"/>
      <c r="ER562" s="129"/>
      <c r="ES562" s="129"/>
      <c r="ET562" s="129"/>
      <c r="EU562" s="129"/>
      <c r="EV562" s="129"/>
      <c r="EW562" s="129"/>
      <c r="EX562" s="129"/>
      <c r="EY562" s="129"/>
      <c r="EZ562" s="129"/>
      <c r="FA562" s="129"/>
      <c r="FB562" s="129"/>
      <c r="FC562" s="129"/>
      <c r="FD562" s="129"/>
      <c r="FE562" s="129"/>
    </row>
    <row r="563" spans="1:161" ht="13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29"/>
      <c r="BX563" s="129"/>
      <c r="BY563" s="129"/>
      <c r="BZ563" s="129"/>
      <c r="CA563" s="129"/>
      <c r="CB563" s="129"/>
      <c r="CC563" s="129"/>
      <c r="CD563" s="129"/>
      <c r="CE563" s="129"/>
      <c r="CF563" s="129"/>
      <c r="CG563" s="129"/>
      <c r="CH563" s="129"/>
      <c r="CI563" s="129"/>
      <c r="CJ563" s="129"/>
      <c r="CK563" s="129"/>
      <c r="CL563" s="129"/>
      <c r="CM563" s="129"/>
      <c r="CN563" s="129"/>
      <c r="CO563" s="129"/>
      <c r="CP563" s="129"/>
      <c r="CQ563" s="129"/>
      <c r="CR563" s="129"/>
      <c r="CS563" s="129"/>
      <c r="CT563" s="129"/>
      <c r="CU563" s="129"/>
      <c r="CV563" s="129"/>
      <c r="CW563" s="129"/>
      <c r="CX563" s="129"/>
      <c r="CY563" s="129"/>
      <c r="CZ563" s="129"/>
      <c r="DA563" s="129"/>
      <c r="DB563" s="129"/>
      <c r="DC563" s="129"/>
      <c r="DD563" s="129"/>
      <c r="DE563" s="129"/>
      <c r="DF563" s="129"/>
      <c r="DG563" s="129"/>
      <c r="DH563" s="129"/>
      <c r="DI563" s="129"/>
      <c r="DJ563" s="129"/>
      <c r="DK563" s="129"/>
      <c r="DL563" s="129"/>
      <c r="DM563" s="129"/>
      <c r="DN563" s="129"/>
      <c r="DO563" s="129"/>
      <c r="DP563" s="129"/>
      <c r="DQ563" s="129"/>
      <c r="DR563" s="129"/>
      <c r="DS563" s="129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29"/>
      <c r="ED563" s="129"/>
      <c r="EE563" s="129"/>
      <c r="EF563" s="129"/>
      <c r="EG563" s="129"/>
      <c r="EH563" s="129"/>
      <c r="EI563" s="129"/>
      <c r="EJ563" s="129"/>
      <c r="EK563" s="129"/>
      <c r="EL563" s="129"/>
      <c r="EM563" s="129"/>
      <c r="EN563" s="129"/>
      <c r="EO563" s="129"/>
      <c r="EP563" s="129"/>
      <c r="EQ563" s="129"/>
      <c r="ER563" s="129"/>
      <c r="ES563" s="129"/>
      <c r="ET563" s="129"/>
      <c r="EU563" s="129"/>
      <c r="EV563" s="129"/>
      <c r="EW563" s="129"/>
      <c r="EX563" s="129"/>
      <c r="EY563" s="129"/>
      <c r="EZ563" s="129"/>
      <c r="FA563" s="129"/>
      <c r="FB563" s="129"/>
      <c r="FC563" s="129"/>
      <c r="FD563" s="129"/>
      <c r="FE563" s="129"/>
    </row>
    <row r="564" spans="1:161" ht="13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29"/>
      <c r="BT564" s="129"/>
      <c r="BU564" s="129"/>
      <c r="BV564" s="129"/>
      <c r="BW564" s="129"/>
      <c r="BX564" s="129"/>
      <c r="BY564" s="129"/>
      <c r="BZ564" s="129"/>
      <c r="CA564" s="129"/>
      <c r="CB564" s="129"/>
      <c r="CC564" s="129"/>
      <c r="CD564" s="129"/>
      <c r="CE564" s="129"/>
      <c r="CF564" s="129"/>
      <c r="CG564" s="129"/>
      <c r="CH564" s="129"/>
      <c r="CI564" s="129"/>
      <c r="CJ564" s="129"/>
      <c r="CK564" s="129"/>
      <c r="CL564" s="129"/>
      <c r="CM564" s="129"/>
      <c r="CN564" s="129"/>
      <c r="CO564" s="129"/>
      <c r="CP564" s="129"/>
      <c r="CQ564" s="129"/>
      <c r="CR564" s="129"/>
      <c r="CS564" s="129"/>
      <c r="CT564" s="129"/>
      <c r="CU564" s="129"/>
      <c r="CV564" s="129"/>
      <c r="CW564" s="129"/>
      <c r="CX564" s="129"/>
      <c r="CY564" s="129"/>
      <c r="CZ564" s="129"/>
      <c r="DA564" s="129"/>
      <c r="DB564" s="129"/>
      <c r="DC564" s="129"/>
      <c r="DD564" s="129"/>
      <c r="DE564" s="129"/>
      <c r="DF564" s="129"/>
      <c r="DG564" s="129"/>
      <c r="DH564" s="129"/>
      <c r="DI564" s="129"/>
      <c r="DJ564" s="129"/>
      <c r="DK564" s="129"/>
      <c r="DL564" s="129"/>
      <c r="DM564" s="129"/>
      <c r="DN564" s="129"/>
      <c r="DO564" s="129"/>
      <c r="DP564" s="129"/>
      <c r="DQ564" s="129"/>
      <c r="DR564" s="129"/>
      <c r="DS564" s="129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29"/>
      <c r="ED564" s="129"/>
      <c r="EE564" s="129"/>
      <c r="EF564" s="129"/>
      <c r="EG564" s="129"/>
      <c r="EH564" s="129"/>
      <c r="EI564" s="129"/>
      <c r="EJ564" s="129"/>
      <c r="EK564" s="129"/>
      <c r="EL564" s="129"/>
      <c r="EM564" s="129"/>
      <c r="EN564" s="129"/>
      <c r="EO564" s="129"/>
      <c r="EP564" s="129"/>
      <c r="EQ564" s="129"/>
      <c r="ER564" s="129"/>
      <c r="ES564" s="129"/>
      <c r="ET564" s="129"/>
      <c r="EU564" s="129"/>
      <c r="EV564" s="129"/>
      <c r="EW564" s="129"/>
      <c r="EX564" s="129"/>
      <c r="EY564" s="129"/>
      <c r="EZ564" s="129"/>
      <c r="FA564" s="129"/>
      <c r="FB564" s="129"/>
      <c r="FC564" s="129"/>
      <c r="FD564" s="129"/>
      <c r="FE564" s="129"/>
    </row>
    <row r="565" spans="1:161" ht="13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29"/>
      <c r="BT565" s="129"/>
      <c r="BU565" s="129"/>
      <c r="BV565" s="129"/>
      <c r="BW565" s="129"/>
      <c r="BX565" s="129"/>
      <c r="BY565" s="129"/>
      <c r="BZ565" s="129"/>
      <c r="CA565" s="129"/>
      <c r="CB565" s="129"/>
      <c r="CC565" s="129"/>
      <c r="CD565" s="129"/>
      <c r="CE565" s="129"/>
      <c r="CF565" s="129"/>
      <c r="CG565" s="129"/>
      <c r="CH565" s="129"/>
      <c r="CI565" s="129"/>
      <c r="CJ565" s="129"/>
      <c r="CK565" s="129"/>
      <c r="CL565" s="129"/>
      <c r="CM565" s="129"/>
      <c r="CN565" s="129"/>
      <c r="CO565" s="129"/>
      <c r="CP565" s="129"/>
      <c r="CQ565" s="129"/>
      <c r="CR565" s="129"/>
      <c r="CS565" s="129"/>
      <c r="CT565" s="129"/>
      <c r="CU565" s="129"/>
      <c r="CV565" s="129"/>
      <c r="CW565" s="129"/>
      <c r="CX565" s="129"/>
      <c r="CY565" s="129"/>
      <c r="CZ565" s="129"/>
      <c r="DA565" s="129"/>
      <c r="DB565" s="129"/>
      <c r="DC565" s="129"/>
      <c r="DD565" s="129"/>
      <c r="DE565" s="129"/>
      <c r="DF565" s="129"/>
      <c r="DG565" s="129"/>
      <c r="DH565" s="129"/>
      <c r="DI565" s="129"/>
      <c r="DJ565" s="129"/>
      <c r="DK565" s="129"/>
      <c r="DL565" s="129"/>
      <c r="DM565" s="129"/>
      <c r="DN565" s="129"/>
      <c r="DO565" s="129"/>
      <c r="DP565" s="129"/>
      <c r="DQ565" s="129"/>
      <c r="DR565" s="129"/>
      <c r="DS565" s="129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29"/>
      <c r="ED565" s="129"/>
      <c r="EE565" s="129"/>
      <c r="EF565" s="129"/>
      <c r="EG565" s="129"/>
      <c r="EH565" s="129"/>
      <c r="EI565" s="129"/>
      <c r="EJ565" s="129"/>
      <c r="EK565" s="129"/>
      <c r="EL565" s="129"/>
      <c r="EM565" s="129"/>
      <c r="EN565" s="129"/>
      <c r="EO565" s="129"/>
      <c r="EP565" s="129"/>
      <c r="EQ565" s="129"/>
      <c r="ER565" s="129"/>
      <c r="ES565" s="129"/>
      <c r="ET565" s="129"/>
      <c r="EU565" s="129"/>
      <c r="EV565" s="129"/>
      <c r="EW565" s="129"/>
      <c r="EX565" s="129"/>
      <c r="EY565" s="129"/>
      <c r="EZ565" s="129"/>
      <c r="FA565" s="129"/>
      <c r="FB565" s="129"/>
      <c r="FC565" s="129"/>
      <c r="FD565" s="129"/>
      <c r="FE565" s="129"/>
    </row>
    <row r="566" spans="1:161" ht="13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29"/>
      <c r="BX566" s="129"/>
      <c r="BY566" s="129"/>
      <c r="BZ566" s="129"/>
      <c r="CA566" s="129"/>
      <c r="CB566" s="129"/>
      <c r="CC566" s="129"/>
      <c r="CD566" s="129"/>
      <c r="CE566" s="129"/>
      <c r="CF566" s="129"/>
      <c r="CG566" s="129"/>
      <c r="CH566" s="129"/>
      <c r="CI566" s="129"/>
      <c r="CJ566" s="129"/>
      <c r="CK566" s="129"/>
      <c r="CL566" s="129"/>
      <c r="CM566" s="129"/>
      <c r="CN566" s="129"/>
      <c r="CO566" s="129"/>
      <c r="CP566" s="129"/>
      <c r="CQ566" s="129"/>
      <c r="CR566" s="129"/>
      <c r="CS566" s="129"/>
      <c r="CT566" s="129"/>
      <c r="CU566" s="129"/>
      <c r="CV566" s="129"/>
      <c r="CW566" s="129"/>
      <c r="CX566" s="129"/>
      <c r="CY566" s="129"/>
      <c r="CZ566" s="129"/>
      <c r="DA566" s="129"/>
      <c r="DB566" s="129"/>
      <c r="DC566" s="129"/>
      <c r="DD566" s="129"/>
      <c r="DE566" s="129"/>
      <c r="DF566" s="129"/>
      <c r="DG566" s="129"/>
      <c r="DH566" s="129"/>
      <c r="DI566" s="129"/>
      <c r="DJ566" s="129"/>
      <c r="DK566" s="129"/>
      <c r="DL566" s="129"/>
      <c r="DM566" s="129"/>
      <c r="DN566" s="129"/>
      <c r="DO566" s="129"/>
      <c r="DP566" s="129"/>
      <c r="DQ566" s="129"/>
      <c r="DR566" s="129"/>
      <c r="DS566" s="129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29"/>
      <c r="ED566" s="129"/>
      <c r="EE566" s="129"/>
      <c r="EF566" s="129"/>
      <c r="EG566" s="129"/>
      <c r="EH566" s="129"/>
      <c r="EI566" s="129"/>
      <c r="EJ566" s="129"/>
      <c r="EK566" s="129"/>
      <c r="EL566" s="129"/>
      <c r="EM566" s="129"/>
      <c r="EN566" s="129"/>
      <c r="EO566" s="129"/>
      <c r="EP566" s="129"/>
      <c r="EQ566" s="129"/>
      <c r="ER566" s="129"/>
      <c r="ES566" s="129"/>
      <c r="ET566" s="129"/>
      <c r="EU566" s="129"/>
      <c r="EV566" s="129"/>
      <c r="EW566" s="129"/>
      <c r="EX566" s="129"/>
      <c r="EY566" s="129"/>
      <c r="EZ566" s="129"/>
      <c r="FA566" s="129"/>
      <c r="FB566" s="129"/>
      <c r="FC566" s="129"/>
      <c r="FD566" s="129"/>
      <c r="FE566" s="129"/>
    </row>
    <row r="567" spans="1:161" ht="13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  <c r="BQ567" s="129"/>
      <c r="BR567" s="129"/>
      <c r="BS567" s="129"/>
      <c r="BT567" s="129"/>
      <c r="BU567" s="129"/>
      <c r="BV567" s="129"/>
      <c r="BW567" s="129"/>
      <c r="BX567" s="129"/>
      <c r="BY567" s="129"/>
      <c r="BZ567" s="129"/>
      <c r="CA567" s="129"/>
      <c r="CB567" s="129"/>
      <c r="CC567" s="129"/>
      <c r="CD567" s="129"/>
      <c r="CE567" s="129"/>
      <c r="CF567" s="129"/>
      <c r="CG567" s="129"/>
      <c r="CH567" s="129"/>
      <c r="CI567" s="129"/>
      <c r="CJ567" s="129"/>
      <c r="CK567" s="129"/>
      <c r="CL567" s="129"/>
      <c r="CM567" s="129"/>
      <c r="CN567" s="129"/>
      <c r="CO567" s="129"/>
      <c r="CP567" s="129"/>
      <c r="CQ567" s="129"/>
      <c r="CR567" s="129"/>
      <c r="CS567" s="129"/>
      <c r="CT567" s="129"/>
      <c r="CU567" s="129"/>
      <c r="CV567" s="129"/>
      <c r="CW567" s="129"/>
      <c r="CX567" s="129"/>
      <c r="CY567" s="129"/>
      <c r="CZ567" s="129"/>
      <c r="DA567" s="129"/>
      <c r="DB567" s="129"/>
      <c r="DC567" s="129"/>
      <c r="DD567" s="129"/>
      <c r="DE567" s="129"/>
      <c r="DF567" s="129"/>
      <c r="DG567" s="129"/>
      <c r="DH567" s="129"/>
      <c r="DI567" s="129"/>
      <c r="DJ567" s="129"/>
      <c r="DK567" s="129"/>
      <c r="DL567" s="129"/>
      <c r="DM567" s="129"/>
      <c r="DN567" s="129"/>
      <c r="DO567" s="129"/>
      <c r="DP567" s="129"/>
      <c r="DQ567" s="129"/>
      <c r="DR567" s="129"/>
      <c r="DS567" s="129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29"/>
      <c r="ED567" s="129"/>
      <c r="EE567" s="129"/>
      <c r="EF567" s="129"/>
      <c r="EG567" s="129"/>
      <c r="EH567" s="129"/>
      <c r="EI567" s="129"/>
      <c r="EJ567" s="129"/>
      <c r="EK567" s="129"/>
      <c r="EL567" s="129"/>
      <c r="EM567" s="129"/>
      <c r="EN567" s="129"/>
      <c r="EO567" s="129"/>
      <c r="EP567" s="129"/>
      <c r="EQ567" s="129"/>
      <c r="ER567" s="129"/>
      <c r="ES567" s="129"/>
      <c r="ET567" s="129"/>
      <c r="EU567" s="129"/>
      <c r="EV567" s="129"/>
      <c r="EW567" s="129"/>
      <c r="EX567" s="129"/>
      <c r="EY567" s="129"/>
      <c r="EZ567" s="129"/>
      <c r="FA567" s="129"/>
      <c r="FB567" s="129"/>
      <c r="FC567" s="129"/>
      <c r="FD567" s="129"/>
      <c r="FE567" s="129"/>
    </row>
    <row r="568" spans="1:161" ht="13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  <c r="BP568" s="129"/>
      <c r="BQ568" s="129"/>
      <c r="BR568" s="129"/>
      <c r="BS568" s="129"/>
      <c r="BT568" s="129"/>
      <c r="BU568" s="129"/>
      <c r="BV568" s="129"/>
      <c r="BW568" s="129"/>
      <c r="BX568" s="129"/>
      <c r="BY568" s="129"/>
      <c r="BZ568" s="129"/>
      <c r="CA568" s="129"/>
      <c r="CB568" s="129"/>
      <c r="CC568" s="129"/>
      <c r="CD568" s="129"/>
      <c r="CE568" s="129"/>
      <c r="CF568" s="129"/>
      <c r="CG568" s="129"/>
      <c r="CH568" s="129"/>
      <c r="CI568" s="129"/>
      <c r="CJ568" s="129"/>
      <c r="CK568" s="129"/>
      <c r="CL568" s="129"/>
      <c r="CM568" s="129"/>
      <c r="CN568" s="129"/>
      <c r="CO568" s="129"/>
      <c r="CP568" s="129"/>
      <c r="CQ568" s="129"/>
      <c r="CR568" s="129"/>
      <c r="CS568" s="129"/>
      <c r="CT568" s="129"/>
      <c r="CU568" s="129"/>
      <c r="CV568" s="129"/>
      <c r="CW568" s="129"/>
      <c r="CX568" s="129"/>
      <c r="CY568" s="129"/>
      <c r="CZ568" s="129"/>
      <c r="DA568" s="129"/>
      <c r="DB568" s="129"/>
      <c r="DC568" s="129"/>
      <c r="DD568" s="129"/>
      <c r="DE568" s="129"/>
      <c r="DF568" s="129"/>
      <c r="DG568" s="129"/>
      <c r="DH568" s="129"/>
      <c r="DI568" s="129"/>
      <c r="DJ568" s="129"/>
      <c r="DK568" s="129"/>
      <c r="DL568" s="129"/>
      <c r="DM568" s="129"/>
      <c r="DN568" s="129"/>
      <c r="DO568" s="129"/>
      <c r="DP568" s="129"/>
      <c r="DQ568" s="129"/>
      <c r="DR568" s="129"/>
      <c r="DS568" s="129"/>
      <c r="DT568" s="129"/>
      <c r="DU568" s="129"/>
      <c r="DV568" s="129"/>
      <c r="DW568" s="129"/>
      <c r="DX568" s="129"/>
      <c r="DY568" s="129"/>
      <c r="DZ568" s="129"/>
      <c r="EA568" s="129"/>
      <c r="EB568" s="129"/>
      <c r="EC568" s="129"/>
      <c r="ED568" s="129"/>
      <c r="EE568" s="129"/>
      <c r="EF568" s="129"/>
      <c r="EG568" s="129"/>
      <c r="EH568" s="129"/>
      <c r="EI568" s="129"/>
      <c r="EJ568" s="129"/>
      <c r="EK568" s="129"/>
      <c r="EL568" s="129"/>
      <c r="EM568" s="129"/>
      <c r="EN568" s="129"/>
      <c r="EO568" s="129"/>
      <c r="EP568" s="129"/>
      <c r="EQ568" s="129"/>
      <c r="ER568" s="129"/>
      <c r="ES568" s="129"/>
      <c r="ET568" s="129"/>
      <c r="EU568" s="129"/>
      <c r="EV568" s="129"/>
      <c r="EW568" s="129"/>
      <c r="EX568" s="129"/>
      <c r="EY568" s="129"/>
      <c r="EZ568" s="129"/>
      <c r="FA568" s="129"/>
      <c r="FB568" s="129"/>
      <c r="FC568" s="129"/>
      <c r="FD568" s="129"/>
      <c r="FE568" s="129"/>
    </row>
    <row r="569" spans="1:161" ht="13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  <c r="BQ569" s="129"/>
      <c r="BR569" s="129"/>
      <c r="BS569" s="129"/>
      <c r="BT569" s="129"/>
      <c r="BU569" s="129"/>
      <c r="BV569" s="129"/>
      <c r="BW569" s="129"/>
      <c r="BX569" s="129"/>
      <c r="BY569" s="129"/>
      <c r="BZ569" s="129"/>
      <c r="CA569" s="129"/>
      <c r="CB569" s="129"/>
      <c r="CC569" s="129"/>
      <c r="CD569" s="129"/>
      <c r="CE569" s="129"/>
      <c r="CF569" s="129"/>
      <c r="CG569" s="129"/>
      <c r="CH569" s="129"/>
      <c r="CI569" s="129"/>
      <c r="CJ569" s="129"/>
      <c r="CK569" s="129"/>
      <c r="CL569" s="129"/>
      <c r="CM569" s="129"/>
      <c r="CN569" s="129"/>
      <c r="CO569" s="129"/>
      <c r="CP569" s="129"/>
      <c r="CQ569" s="129"/>
      <c r="CR569" s="129"/>
      <c r="CS569" s="129"/>
      <c r="CT569" s="129"/>
      <c r="CU569" s="129"/>
      <c r="CV569" s="129"/>
      <c r="CW569" s="129"/>
      <c r="CX569" s="129"/>
      <c r="CY569" s="129"/>
      <c r="CZ569" s="129"/>
      <c r="DA569" s="129"/>
      <c r="DB569" s="129"/>
      <c r="DC569" s="129"/>
      <c r="DD569" s="129"/>
      <c r="DE569" s="129"/>
      <c r="DF569" s="129"/>
      <c r="DG569" s="129"/>
      <c r="DH569" s="129"/>
      <c r="DI569" s="129"/>
      <c r="DJ569" s="129"/>
      <c r="DK569" s="129"/>
      <c r="DL569" s="129"/>
      <c r="DM569" s="129"/>
      <c r="DN569" s="129"/>
      <c r="DO569" s="129"/>
      <c r="DP569" s="129"/>
      <c r="DQ569" s="129"/>
      <c r="DR569" s="129"/>
      <c r="DS569" s="129"/>
      <c r="DT569" s="129"/>
      <c r="DU569" s="129"/>
      <c r="DV569" s="129"/>
      <c r="DW569" s="129"/>
      <c r="DX569" s="129"/>
      <c r="DY569" s="129"/>
      <c r="DZ569" s="129"/>
      <c r="EA569" s="129"/>
      <c r="EB569" s="129"/>
      <c r="EC569" s="129"/>
      <c r="ED569" s="129"/>
      <c r="EE569" s="129"/>
      <c r="EF569" s="129"/>
      <c r="EG569" s="129"/>
      <c r="EH569" s="129"/>
      <c r="EI569" s="129"/>
      <c r="EJ569" s="129"/>
      <c r="EK569" s="129"/>
      <c r="EL569" s="129"/>
      <c r="EM569" s="129"/>
      <c r="EN569" s="129"/>
      <c r="EO569" s="129"/>
      <c r="EP569" s="129"/>
      <c r="EQ569" s="129"/>
      <c r="ER569" s="129"/>
      <c r="ES569" s="129"/>
      <c r="ET569" s="129"/>
      <c r="EU569" s="129"/>
      <c r="EV569" s="129"/>
      <c r="EW569" s="129"/>
      <c r="EX569" s="129"/>
      <c r="EY569" s="129"/>
      <c r="EZ569" s="129"/>
      <c r="FA569" s="129"/>
      <c r="FB569" s="129"/>
      <c r="FC569" s="129"/>
      <c r="FD569" s="129"/>
      <c r="FE569" s="129"/>
    </row>
    <row r="570" spans="1:161" ht="13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29"/>
      <c r="BX570" s="129"/>
      <c r="BY570" s="129"/>
      <c r="BZ570" s="129"/>
      <c r="CA570" s="129"/>
      <c r="CB570" s="129"/>
      <c r="CC570" s="129"/>
      <c r="CD570" s="129"/>
      <c r="CE570" s="129"/>
      <c r="CF570" s="129"/>
      <c r="CG570" s="129"/>
      <c r="CH570" s="129"/>
      <c r="CI570" s="129"/>
      <c r="CJ570" s="129"/>
      <c r="CK570" s="129"/>
      <c r="CL570" s="129"/>
      <c r="CM570" s="129"/>
      <c r="CN570" s="129"/>
      <c r="CO570" s="129"/>
      <c r="CP570" s="129"/>
      <c r="CQ570" s="129"/>
      <c r="CR570" s="129"/>
      <c r="CS570" s="129"/>
      <c r="CT570" s="129"/>
      <c r="CU570" s="129"/>
      <c r="CV570" s="129"/>
      <c r="CW570" s="129"/>
      <c r="CX570" s="129"/>
      <c r="CY570" s="129"/>
      <c r="CZ570" s="129"/>
      <c r="DA570" s="129"/>
      <c r="DB570" s="129"/>
      <c r="DC570" s="129"/>
      <c r="DD570" s="129"/>
      <c r="DE570" s="129"/>
      <c r="DF570" s="129"/>
      <c r="DG570" s="129"/>
      <c r="DH570" s="129"/>
      <c r="DI570" s="129"/>
      <c r="DJ570" s="129"/>
      <c r="DK570" s="129"/>
      <c r="DL570" s="129"/>
      <c r="DM570" s="129"/>
      <c r="DN570" s="129"/>
      <c r="DO570" s="129"/>
      <c r="DP570" s="129"/>
      <c r="DQ570" s="129"/>
      <c r="DR570" s="129"/>
      <c r="DS570" s="129"/>
      <c r="DT570" s="129"/>
      <c r="DU570" s="129"/>
      <c r="DV570" s="129"/>
      <c r="DW570" s="129"/>
      <c r="DX570" s="129"/>
      <c r="DY570" s="129"/>
      <c r="DZ570" s="129"/>
      <c r="EA570" s="129"/>
      <c r="EB570" s="129"/>
      <c r="EC570" s="129"/>
      <c r="ED570" s="129"/>
      <c r="EE570" s="129"/>
      <c r="EF570" s="129"/>
      <c r="EG570" s="129"/>
      <c r="EH570" s="129"/>
      <c r="EI570" s="129"/>
      <c r="EJ570" s="129"/>
      <c r="EK570" s="129"/>
      <c r="EL570" s="129"/>
      <c r="EM570" s="129"/>
      <c r="EN570" s="129"/>
      <c r="EO570" s="129"/>
      <c r="EP570" s="129"/>
      <c r="EQ570" s="129"/>
      <c r="ER570" s="129"/>
      <c r="ES570" s="129"/>
      <c r="ET570" s="129"/>
      <c r="EU570" s="129"/>
      <c r="EV570" s="129"/>
      <c r="EW570" s="129"/>
      <c r="EX570" s="129"/>
      <c r="EY570" s="129"/>
      <c r="EZ570" s="129"/>
      <c r="FA570" s="129"/>
      <c r="FB570" s="129"/>
      <c r="FC570" s="129"/>
      <c r="FD570" s="129"/>
      <c r="FE570" s="129"/>
    </row>
    <row r="571" spans="1:161" ht="13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  <c r="BQ571" s="129"/>
      <c r="BR571" s="129"/>
      <c r="BS571" s="129"/>
      <c r="BT571" s="129"/>
      <c r="BU571" s="129"/>
      <c r="BV571" s="129"/>
      <c r="BW571" s="129"/>
      <c r="BX571" s="129"/>
      <c r="BY571" s="129"/>
      <c r="BZ571" s="129"/>
      <c r="CA571" s="129"/>
      <c r="CB571" s="129"/>
      <c r="CC571" s="129"/>
      <c r="CD571" s="129"/>
      <c r="CE571" s="129"/>
      <c r="CF571" s="129"/>
      <c r="CG571" s="129"/>
      <c r="CH571" s="129"/>
      <c r="CI571" s="129"/>
      <c r="CJ571" s="129"/>
      <c r="CK571" s="129"/>
      <c r="CL571" s="129"/>
      <c r="CM571" s="129"/>
      <c r="CN571" s="129"/>
      <c r="CO571" s="129"/>
      <c r="CP571" s="129"/>
      <c r="CQ571" s="129"/>
      <c r="CR571" s="129"/>
      <c r="CS571" s="129"/>
      <c r="CT571" s="129"/>
      <c r="CU571" s="129"/>
      <c r="CV571" s="129"/>
      <c r="CW571" s="129"/>
      <c r="CX571" s="129"/>
      <c r="CY571" s="129"/>
      <c r="CZ571" s="129"/>
      <c r="DA571" s="129"/>
      <c r="DB571" s="129"/>
      <c r="DC571" s="129"/>
      <c r="DD571" s="129"/>
      <c r="DE571" s="129"/>
      <c r="DF571" s="129"/>
      <c r="DG571" s="129"/>
      <c r="DH571" s="129"/>
      <c r="DI571" s="129"/>
      <c r="DJ571" s="129"/>
      <c r="DK571" s="129"/>
      <c r="DL571" s="129"/>
      <c r="DM571" s="129"/>
      <c r="DN571" s="129"/>
      <c r="DO571" s="129"/>
      <c r="DP571" s="129"/>
      <c r="DQ571" s="129"/>
      <c r="DR571" s="129"/>
      <c r="DS571" s="129"/>
      <c r="DT571" s="129"/>
      <c r="DU571" s="129"/>
      <c r="DV571" s="129"/>
      <c r="DW571" s="129"/>
      <c r="DX571" s="129"/>
      <c r="DY571" s="129"/>
      <c r="DZ571" s="129"/>
      <c r="EA571" s="129"/>
      <c r="EB571" s="129"/>
      <c r="EC571" s="129"/>
      <c r="ED571" s="129"/>
      <c r="EE571" s="129"/>
      <c r="EF571" s="129"/>
      <c r="EG571" s="129"/>
      <c r="EH571" s="129"/>
      <c r="EI571" s="129"/>
      <c r="EJ571" s="129"/>
      <c r="EK571" s="129"/>
      <c r="EL571" s="129"/>
      <c r="EM571" s="129"/>
      <c r="EN571" s="129"/>
      <c r="EO571" s="129"/>
      <c r="EP571" s="129"/>
      <c r="EQ571" s="129"/>
      <c r="ER571" s="129"/>
      <c r="ES571" s="129"/>
      <c r="ET571" s="129"/>
      <c r="EU571" s="129"/>
      <c r="EV571" s="129"/>
      <c r="EW571" s="129"/>
      <c r="EX571" s="129"/>
      <c r="EY571" s="129"/>
      <c r="EZ571" s="129"/>
      <c r="FA571" s="129"/>
      <c r="FB571" s="129"/>
      <c r="FC571" s="129"/>
      <c r="FD571" s="129"/>
      <c r="FE571" s="129"/>
    </row>
    <row r="572" spans="1:161" ht="13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29"/>
      <c r="BX572" s="129"/>
      <c r="BY572" s="129"/>
      <c r="BZ572" s="129"/>
      <c r="CA572" s="129"/>
      <c r="CB572" s="129"/>
      <c r="CC572" s="129"/>
      <c r="CD572" s="129"/>
      <c r="CE572" s="129"/>
      <c r="CF572" s="129"/>
      <c r="CG572" s="129"/>
      <c r="CH572" s="129"/>
      <c r="CI572" s="129"/>
      <c r="CJ572" s="129"/>
      <c r="CK572" s="129"/>
      <c r="CL572" s="129"/>
      <c r="CM572" s="129"/>
      <c r="CN572" s="129"/>
      <c r="CO572" s="129"/>
      <c r="CP572" s="129"/>
      <c r="CQ572" s="129"/>
      <c r="CR572" s="129"/>
      <c r="CS572" s="129"/>
      <c r="CT572" s="129"/>
      <c r="CU572" s="129"/>
      <c r="CV572" s="129"/>
      <c r="CW572" s="129"/>
      <c r="CX572" s="129"/>
      <c r="CY572" s="129"/>
      <c r="CZ572" s="129"/>
      <c r="DA572" s="129"/>
      <c r="DB572" s="129"/>
      <c r="DC572" s="129"/>
      <c r="DD572" s="129"/>
      <c r="DE572" s="129"/>
      <c r="DF572" s="129"/>
      <c r="DG572" s="129"/>
      <c r="DH572" s="129"/>
      <c r="DI572" s="129"/>
      <c r="DJ572" s="129"/>
      <c r="DK572" s="129"/>
      <c r="DL572" s="129"/>
      <c r="DM572" s="129"/>
      <c r="DN572" s="129"/>
      <c r="DO572" s="129"/>
      <c r="DP572" s="129"/>
      <c r="DQ572" s="129"/>
      <c r="DR572" s="129"/>
      <c r="DS572" s="129"/>
      <c r="DT572" s="129"/>
      <c r="DU572" s="129"/>
      <c r="DV572" s="129"/>
      <c r="DW572" s="129"/>
      <c r="DX572" s="129"/>
      <c r="DY572" s="129"/>
      <c r="DZ572" s="129"/>
      <c r="EA572" s="129"/>
      <c r="EB572" s="129"/>
      <c r="EC572" s="129"/>
      <c r="ED572" s="129"/>
      <c r="EE572" s="129"/>
      <c r="EF572" s="129"/>
      <c r="EG572" s="129"/>
      <c r="EH572" s="129"/>
      <c r="EI572" s="129"/>
      <c r="EJ572" s="129"/>
      <c r="EK572" s="129"/>
      <c r="EL572" s="129"/>
      <c r="EM572" s="129"/>
      <c r="EN572" s="129"/>
      <c r="EO572" s="129"/>
      <c r="EP572" s="129"/>
      <c r="EQ572" s="129"/>
      <c r="ER572" s="129"/>
      <c r="ES572" s="129"/>
      <c r="ET572" s="129"/>
      <c r="EU572" s="129"/>
      <c r="EV572" s="129"/>
      <c r="EW572" s="129"/>
      <c r="EX572" s="129"/>
      <c r="EY572" s="129"/>
      <c r="EZ572" s="129"/>
      <c r="FA572" s="129"/>
      <c r="FB572" s="129"/>
      <c r="FC572" s="129"/>
      <c r="FD572" s="129"/>
      <c r="FE572" s="129"/>
    </row>
    <row r="573" spans="1:161" ht="13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/>
      <c r="BR573" s="129"/>
      <c r="BS573" s="129"/>
      <c r="BT573" s="129"/>
      <c r="BU573" s="129"/>
      <c r="BV573" s="129"/>
      <c r="BW573" s="129"/>
      <c r="BX573" s="129"/>
      <c r="BY573" s="129"/>
      <c r="BZ573" s="129"/>
      <c r="CA573" s="129"/>
      <c r="CB573" s="129"/>
      <c r="CC573" s="129"/>
      <c r="CD573" s="129"/>
      <c r="CE573" s="129"/>
      <c r="CF573" s="129"/>
      <c r="CG573" s="129"/>
      <c r="CH573" s="129"/>
      <c r="CI573" s="129"/>
      <c r="CJ573" s="129"/>
      <c r="CK573" s="129"/>
      <c r="CL573" s="129"/>
      <c r="CM573" s="129"/>
      <c r="CN573" s="129"/>
      <c r="CO573" s="129"/>
      <c r="CP573" s="129"/>
      <c r="CQ573" s="129"/>
      <c r="CR573" s="129"/>
      <c r="CS573" s="129"/>
      <c r="CT573" s="129"/>
      <c r="CU573" s="129"/>
      <c r="CV573" s="129"/>
      <c r="CW573" s="129"/>
      <c r="CX573" s="129"/>
      <c r="CY573" s="129"/>
      <c r="CZ573" s="129"/>
      <c r="DA573" s="129"/>
      <c r="DB573" s="129"/>
      <c r="DC573" s="129"/>
      <c r="DD573" s="129"/>
      <c r="DE573" s="129"/>
      <c r="DF573" s="129"/>
      <c r="DG573" s="129"/>
      <c r="DH573" s="129"/>
      <c r="DI573" s="129"/>
      <c r="DJ573" s="129"/>
      <c r="DK573" s="129"/>
      <c r="DL573" s="129"/>
      <c r="DM573" s="129"/>
      <c r="DN573" s="129"/>
      <c r="DO573" s="129"/>
      <c r="DP573" s="129"/>
      <c r="DQ573" s="129"/>
      <c r="DR573" s="129"/>
      <c r="DS573" s="129"/>
      <c r="DT573" s="129"/>
      <c r="DU573" s="129"/>
      <c r="DV573" s="129"/>
      <c r="DW573" s="129"/>
      <c r="DX573" s="129"/>
      <c r="DY573" s="129"/>
      <c r="DZ573" s="129"/>
      <c r="EA573" s="129"/>
      <c r="EB573" s="129"/>
      <c r="EC573" s="129"/>
      <c r="ED573" s="129"/>
      <c r="EE573" s="129"/>
      <c r="EF573" s="129"/>
      <c r="EG573" s="129"/>
      <c r="EH573" s="129"/>
      <c r="EI573" s="129"/>
      <c r="EJ573" s="129"/>
      <c r="EK573" s="129"/>
      <c r="EL573" s="129"/>
      <c r="EM573" s="129"/>
      <c r="EN573" s="129"/>
      <c r="EO573" s="129"/>
      <c r="EP573" s="129"/>
      <c r="EQ573" s="129"/>
      <c r="ER573" s="129"/>
      <c r="ES573" s="129"/>
      <c r="ET573" s="129"/>
      <c r="EU573" s="129"/>
      <c r="EV573" s="129"/>
      <c r="EW573" s="129"/>
      <c r="EX573" s="129"/>
      <c r="EY573" s="129"/>
      <c r="EZ573" s="129"/>
      <c r="FA573" s="129"/>
      <c r="FB573" s="129"/>
      <c r="FC573" s="129"/>
      <c r="FD573" s="129"/>
      <c r="FE573" s="129"/>
    </row>
    <row r="574" spans="1:161" ht="13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  <c r="BQ574" s="129"/>
      <c r="BR574" s="129"/>
      <c r="BS574" s="129"/>
      <c r="BT574" s="129"/>
      <c r="BU574" s="129"/>
      <c r="BV574" s="129"/>
      <c r="BW574" s="129"/>
      <c r="BX574" s="129"/>
      <c r="BY574" s="129"/>
      <c r="BZ574" s="129"/>
      <c r="CA574" s="129"/>
      <c r="CB574" s="129"/>
      <c r="CC574" s="129"/>
      <c r="CD574" s="129"/>
      <c r="CE574" s="129"/>
      <c r="CF574" s="129"/>
      <c r="CG574" s="129"/>
      <c r="CH574" s="129"/>
      <c r="CI574" s="129"/>
      <c r="CJ574" s="129"/>
      <c r="CK574" s="129"/>
      <c r="CL574" s="129"/>
      <c r="CM574" s="129"/>
      <c r="CN574" s="129"/>
      <c r="CO574" s="129"/>
      <c r="CP574" s="129"/>
      <c r="CQ574" s="129"/>
      <c r="CR574" s="129"/>
      <c r="CS574" s="129"/>
      <c r="CT574" s="129"/>
      <c r="CU574" s="129"/>
      <c r="CV574" s="129"/>
      <c r="CW574" s="129"/>
      <c r="CX574" s="129"/>
      <c r="CY574" s="129"/>
      <c r="CZ574" s="129"/>
      <c r="DA574" s="129"/>
      <c r="DB574" s="129"/>
      <c r="DC574" s="129"/>
      <c r="DD574" s="129"/>
      <c r="DE574" s="129"/>
      <c r="DF574" s="129"/>
      <c r="DG574" s="129"/>
      <c r="DH574" s="129"/>
      <c r="DI574" s="129"/>
      <c r="DJ574" s="129"/>
      <c r="DK574" s="129"/>
      <c r="DL574" s="129"/>
      <c r="DM574" s="129"/>
      <c r="DN574" s="129"/>
      <c r="DO574" s="129"/>
      <c r="DP574" s="129"/>
      <c r="DQ574" s="129"/>
      <c r="DR574" s="129"/>
      <c r="DS574" s="129"/>
      <c r="DT574" s="129"/>
      <c r="DU574" s="129"/>
      <c r="DV574" s="129"/>
      <c r="DW574" s="129"/>
      <c r="DX574" s="129"/>
      <c r="DY574" s="129"/>
      <c r="DZ574" s="129"/>
      <c r="EA574" s="129"/>
      <c r="EB574" s="129"/>
      <c r="EC574" s="129"/>
      <c r="ED574" s="129"/>
      <c r="EE574" s="129"/>
      <c r="EF574" s="129"/>
      <c r="EG574" s="129"/>
      <c r="EH574" s="129"/>
      <c r="EI574" s="129"/>
      <c r="EJ574" s="129"/>
      <c r="EK574" s="129"/>
      <c r="EL574" s="129"/>
      <c r="EM574" s="129"/>
      <c r="EN574" s="129"/>
      <c r="EO574" s="129"/>
      <c r="EP574" s="129"/>
      <c r="EQ574" s="129"/>
      <c r="ER574" s="129"/>
      <c r="ES574" s="129"/>
      <c r="ET574" s="129"/>
      <c r="EU574" s="129"/>
      <c r="EV574" s="129"/>
      <c r="EW574" s="129"/>
      <c r="EX574" s="129"/>
      <c r="EY574" s="129"/>
      <c r="EZ574" s="129"/>
      <c r="FA574" s="129"/>
      <c r="FB574" s="129"/>
      <c r="FC574" s="129"/>
      <c r="FD574" s="129"/>
      <c r="FE574" s="129"/>
    </row>
    <row r="575" spans="1:161" ht="13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29"/>
      <c r="BT575" s="129"/>
      <c r="BU575" s="129"/>
      <c r="BV575" s="129"/>
      <c r="BW575" s="129"/>
      <c r="BX575" s="129"/>
      <c r="BY575" s="129"/>
      <c r="BZ575" s="129"/>
      <c r="CA575" s="129"/>
      <c r="CB575" s="129"/>
      <c r="CC575" s="129"/>
      <c r="CD575" s="129"/>
      <c r="CE575" s="129"/>
      <c r="CF575" s="129"/>
      <c r="CG575" s="129"/>
      <c r="CH575" s="129"/>
      <c r="CI575" s="129"/>
      <c r="CJ575" s="129"/>
      <c r="CK575" s="129"/>
      <c r="CL575" s="129"/>
      <c r="CM575" s="129"/>
      <c r="CN575" s="129"/>
      <c r="CO575" s="129"/>
      <c r="CP575" s="129"/>
      <c r="CQ575" s="129"/>
      <c r="CR575" s="129"/>
      <c r="CS575" s="129"/>
      <c r="CT575" s="129"/>
      <c r="CU575" s="129"/>
      <c r="CV575" s="129"/>
      <c r="CW575" s="129"/>
      <c r="CX575" s="129"/>
      <c r="CY575" s="129"/>
      <c r="CZ575" s="129"/>
      <c r="DA575" s="129"/>
      <c r="DB575" s="129"/>
      <c r="DC575" s="129"/>
      <c r="DD575" s="129"/>
      <c r="DE575" s="129"/>
      <c r="DF575" s="129"/>
      <c r="DG575" s="129"/>
      <c r="DH575" s="129"/>
      <c r="DI575" s="129"/>
      <c r="DJ575" s="129"/>
      <c r="DK575" s="129"/>
      <c r="DL575" s="129"/>
      <c r="DM575" s="129"/>
      <c r="DN575" s="129"/>
      <c r="DO575" s="129"/>
      <c r="DP575" s="129"/>
      <c r="DQ575" s="129"/>
      <c r="DR575" s="129"/>
      <c r="DS575" s="129"/>
      <c r="DT575" s="129"/>
      <c r="DU575" s="129"/>
      <c r="DV575" s="129"/>
      <c r="DW575" s="129"/>
      <c r="DX575" s="129"/>
      <c r="DY575" s="129"/>
      <c r="DZ575" s="129"/>
      <c r="EA575" s="129"/>
      <c r="EB575" s="129"/>
      <c r="EC575" s="129"/>
      <c r="ED575" s="129"/>
      <c r="EE575" s="129"/>
      <c r="EF575" s="129"/>
      <c r="EG575" s="129"/>
      <c r="EH575" s="129"/>
      <c r="EI575" s="129"/>
      <c r="EJ575" s="129"/>
      <c r="EK575" s="129"/>
      <c r="EL575" s="129"/>
      <c r="EM575" s="129"/>
      <c r="EN575" s="129"/>
      <c r="EO575" s="129"/>
      <c r="EP575" s="129"/>
      <c r="EQ575" s="129"/>
      <c r="ER575" s="129"/>
      <c r="ES575" s="129"/>
      <c r="ET575" s="129"/>
      <c r="EU575" s="129"/>
      <c r="EV575" s="129"/>
      <c r="EW575" s="129"/>
      <c r="EX575" s="129"/>
      <c r="EY575" s="129"/>
      <c r="EZ575" s="129"/>
      <c r="FA575" s="129"/>
      <c r="FB575" s="129"/>
      <c r="FC575" s="129"/>
      <c r="FD575" s="129"/>
      <c r="FE575" s="129"/>
    </row>
    <row r="576" spans="1:161" ht="13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29"/>
      <c r="BT576" s="129"/>
      <c r="BU576" s="129"/>
      <c r="BV576" s="129"/>
      <c r="BW576" s="129"/>
      <c r="BX576" s="129"/>
      <c r="BY576" s="129"/>
      <c r="BZ576" s="129"/>
      <c r="CA576" s="129"/>
      <c r="CB576" s="129"/>
      <c r="CC576" s="129"/>
      <c r="CD576" s="129"/>
      <c r="CE576" s="129"/>
      <c r="CF576" s="129"/>
      <c r="CG576" s="129"/>
      <c r="CH576" s="129"/>
      <c r="CI576" s="129"/>
      <c r="CJ576" s="129"/>
      <c r="CK576" s="129"/>
      <c r="CL576" s="129"/>
      <c r="CM576" s="129"/>
      <c r="CN576" s="129"/>
      <c r="CO576" s="129"/>
      <c r="CP576" s="129"/>
      <c r="CQ576" s="129"/>
      <c r="CR576" s="129"/>
      <c r="CS576" s="129"/>
      <c r="CT576" s="129"/>
      <c r="CU576" s="129"/>
      <c r="CV576" s="129"/>
      <c r="CW576" s="129"/>
      <c r="CX576" s="129"/>
      <c r="CY576" s="129"/>
      <c r="CZ576" s="129"/>
      <c r="DA576" s="129"/>
      <c r="DB576" s="129"/>
      <c r="DC576" s="129"/>
      <c r="DD576" s="129"/>
      <c r="DE576" s="129"/>
      <c r="DF576" s="129"/>
      <c r="DG576" s="129"/>
      <c r="DH576" s="129"/>
      <c r="DI576" s="129"/>
      <c r="DJ576" s="129"/>
      <c r="DK576" s="129"/>
      <c r="DL576" s="129"/>
      <c r="DM576" s="129"/>
      <c r="DN576" s="129"/>
      <c r="DO576" s="129"/>
      <c r="DP576" s="129"/>
      <c r="DQ576" s="129"/>
      <c r="DR576" s="129"/>
      <c r="DS576" s="129"/>
      <c r="DT576" s="129"/>
      <c r="DU576" s="129"/>
      <c r="DV576" s="129"/>
      <c r="DW576" s="129"/>
      <c r="DX576" s="129"/>
      <c r="DY576" s="129"/>
      <c r="DZ576" s="129"/>
      <c r="EA576" s="129"/>
      <c r="EB576" s="129"/>
      <c r="EC576" s="129"/>
      <c r="ED576" s="129"/>
      <c r="EE576" s="129"/>
      <c r="EF576" s="129"/>
      <c r="EG576" s="129"/>
      <c r="EH576" s="129"/>
      <c r="EI576" s="129"/>
      <c r="EJ576" s="129"/>
      <c r="EK576" s="129"/>
      <c r="EL576" s="129"/>
      <c r="EM576" s="129"/>
      <c r="EN576" s="129"/>
      <c r="EO576" s="129"/>
      <c r="EP576" s="129"/>
      <c r="EQ576" s="129"/>
      <c r="ER576" s="129"/>
      <c r="ES576" s="129"/>
      <c r="ET576" s="129"/>
      <c r="EU576" s="129"/>
      <c r="EV576" s="129"/>
      <c r="EW576" s="129"/>
      <c r="EX576" s="129"/>
      <c r="EY576" s="129"/>
      <c r="EZ576" s="129"/>
      <c r="FA576" s="129"/>
      <c r="FB576" s="129"/>
      <c r="FC576" s="129"/>
      <c r="FD576" s="129"/>
      <c r="FE576" s="129"/>
    </row>
    <row r="577" spans="1:161" ht="13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29"/>
      <c r="BT577" s="129"/>
      <c r="BU577" s="129"/>
      <c r="BV577" s="129"/>
      <c r="BW577" s="129"/>
      <c r="BX577" s="129"/>
      <c r="BY577" s="129"/>
      <c r="BZ577" s="129"/>
      <c r="CA577" s="129"/>
      <c r="CB577" s="129"/>
      <c r="CC577" s="129"/>
      <c r="CD577" s="129"/>
      <c r="CE577" s="129"/>
      <c r="CF577" s="129"/>
      <c r="CG577" s="129"/>
      <c r="CH577" s="129"/>
      <c r="CI577" s="129"/>
      <c r="CJ577" s="129"/>
      <c r="CK577" s="129"/>
      <c r="CL577" s="129"/>
      <c r="CM577" s="129"/>
      <c r="CN577" s="129"/>
      <c r="CO577" s="129"/>
      <c r="CP577" s="129"/>
      <c r="CQ577" s="129"/>
      <c r="CR577" s="129"/>
      <c r="CS577" s="129"/>
      <c r="CT577" s="129"/>
      <c r="CU577" s="129"/>
      <c r="CV577" s="129"/>
      <c r="CW577" s="129"/>
      <c r="CX577" s="129"/>
      <c r="CY577" s="129"/>
      <c r="CZ577" s="129"/>
      <c r="DA577" s="129"/>
      <c r="DB577" s="129"/>
      <c r="DC577" s="129"/>
      <c r="DD577" s="129"/>
      <c r="DE577" s="129"/>
      <c r="DF577" s="129"/>
      <c r="DG577" s="129"/>
      <c r="DH577" s="129"/>
      <c r="DI577" s="129"/>
      <c r="DJ577" s="129"/>
      <c r="DK577" s="129"/>
      <c r="DL577" s="129"/>
      <c r="DM577" s="129"/>
      <c r="DN577" s="129"/>
      <c r="DO577" s="129"/>
      <c r="DP577" s="129"/>
      <c r="DQ577" s="129"/>
      <c r="DR577" s="129"/>
      <c r="DS577" s="129"/>
      <c r="DT577" s="129"/>
      <c r="DU577" s="129"/>
      <c r="DV577" s="129"/>
      <c r="DW577" s="129"/>
      <c r="DX577" s="129"/>
      <c r="DY577" s="129"/>
      <c r="DZ577" s="129"/>
      <c r="EA577" s="129"/>
      <c r="EB577" s="129"/>
      <c r="EC577" s="129"/>
      <c r="ED577" s="129"/>
      <c r="EE577" s="129"/>
      <c r="EF577" s="129"/>
      <c r="EG577" s="129"/>
      <c r="EH577" s="129"/>
      <c r="EI577" s="129"/>
      <c r="EJ577" s="129"/>
      <c r="EK577" s="129"/>
      <c r="EL577" s="129"/>
      <c r="EM577" s="129"/>
      <c r="EN577" s="129"/>
      <c r="EO577" s="129"/>
      <c r="EP577" s="129"/>
      <c r="EQ577" s="129"/>
      <c r="ER577" s="129"/>
      <c r="ES577" s="129"/>
      <c r="ET577" s="129"/>
      <c r="EU577" s="129"/>
      <c r="EV577" s="129"/>
      <c r="EW577" s="129"/>
      <c r="EX577" s="129"/>
      <c r="EY577" s="129"/>
      <c r="EZ577" s="129"/>
      <c r="FA577" s="129"/>
      <c r="FB577" s="129"/>
      <c r="FC577" s="129"/>
      <c r="FD577" s="129"/>
      <c r="FE577" s="129"/>
    </row>
    <row r="578" spans="1:161" ht="13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29"/>
      <c r="BX578" s="129"/>
      <c r="BY578" s="129"/>
      <c r="BZ578" s="129"/>
      <c r="CA578" s="129"/>
      <c r="CB578" s="129"/>
      <c r="CC578" s="129"/>
      <c r="CD578" s="129"/>
      <c r="CE578" s="129"/>
      <c r="CF578" s="129"/>
      <c r="CG578" s="129"/>
      <c r="CH578" s="129"/>
      <c r="CI578" s="129"/>
      <c r="CJ578" s="129"/>
      <c r="CK578" s="129"/>
      <c r="CL578" s="129"/>
      <c r="CM578" s="129"/>
      <c r="CN578" s="129"/>
      <c r="CO578" s="129"/>
      <c r="CP578" s="129"/>
      <c r="CQ578" s="129"/>
      <c r="CR578" s="129"/>
      <c r="CS578" s="129"/>
      <c r="CT578" s="129"/>
      <c r="CU578" s="129"/>
      <c r="CV578" s="129"/>
      <c r="CW578" s="129"/>
      <c r="CX578" s="129"/>
      <c r="CY578" s="129"/>
      <c r="CZ578" s="129"/>
      <c r="DA578" s="129"/>
      <c r="DB578" s="129"/>
      <c r="DC578" s="129"/>
      <c r="DD578" s="129"/>
      <c r="DE578" s="129"/>
      <c r="DF578" s="129"/>
      <c r="DG578" s="129"/>
      <c r="DH578" s="129"/>
      <c r="DI578" s="129"/>
      <c r="DJ578" s="129"/>
      <c r="DK578" s="129"/>
      <c r="DL578" s="129"/>
      <c r="DM578" s="129"/>
      <c r="DN578" s="129"/>
      <c r="DO578" s="129"/>
      <c r="DP578" s="129"/>
      <c r="DQ578" s="129"/>
      <c r="DR578" s="129"/>
      <c r="DS578" s="129"/>
      <c r="DT578" s="129"/>
      <c r="DU578" s="129"/>
      <c r="DV578" s="129"/>
      <c r="DW578" s="129"/>
      <c r="DX578" s="129"/>
      <c r="DY578" s="129"/>
      <c r="DZ578" s="129"/>
      <c r="EA578" s="129"/>
      <c r="EB578" s="129"/>
      <c r="EC578" s="129"/>
      <c r="ED578" s="129"/>
      <c r="EE578" s="129"/>
      <c r="EF578" s="129"/>
      <c r="EG578" s="129"/>
      <c r="EH578" s="129"/>
      <c r="EI578" s="129"/>
      <c r="EJ578" s="129"/>
      <c r="EK578" s="129"/>
      <c r="EL578" s="129"/>
      <c r="EM578" s="129"/>
      <c r="EN578" s="129"/>
      <c r="EO578" s="129"/>
      <c r="EP578" s="129"/>
      <c r="EQ578" s="129"/>
      <c r="ER578" s="129"/>
      <c r="ES578" s="129"/>
      <c r="ET578" s="129"/>
      <c r="EU578" s="129"/>
      <c r="EV578" s="129"/>
      <c r="EW578" s="129"/>
      <c r="EX578" s="129"/>
      <c r="EY578" s="129"/>
      <c r="EZ578" s="129"/>
      <c r="FA578" s="129"/>
      <c r="FB578" s="129"/>
      <c r="FC578" s="129"/>
      <c r="FD578" s="129"/>
      <c r="FE578" s="129"/>
    </row>
    <row r="579" spans="1:161" ht="13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29"/>
      <c r="BX579" s="129"/>
      <c r="BY579" s="129"/>
      <c r="BZ579" s="129"/>
      <c r="CA579" s="129"/>
      <c r="CB579" s="129"/>
      <c r="CC579" s="129"/>
      <c r="CD579" s="129"/>
      <c r="CE579" s="129"/>
      <c r="CF579" s="129"/>
      <c r="CG579" s="129"/>
      <c r="CH579" s="129"/>
      <c r="CI579" s="129"/>
      <c r="CJ579" s="129"/>
      <c r="CK579" s="129"/>
      <c r="CL579" s="129"/>
      <c r="CM579" s="129"/>
      <c r="CN579" s="129"/>
      <c r="CO579" s="129"/>
      <c r="CP579" s="129"/>
      <c r="CQ579" s="129"/>
      <c r="CR579" s="129"/>
      <c r="CS579" s="129"/>
      <c r="CT579" s="129"/>
      <c r="CU579" s="129"/>
      <c r="CV579" s="129"/>
      <c r="CW579" s="129"/>
      <c r="CX579" s="129"/>
      <c r="CY579" s="129"/>
      <c r="CZ579" s="129"/>
      <c r="DA579" s="129"/>
      <c r="DB579" s="129"/>
      <c r="DC579" s="129"/>
      <c r="DD579" s="129"/>
      <c r="DE579" s="129"/>
      <c r="DF579" s="129"/>
      <c r="DG579" s="129"/>
      <c r="DH579" s="129"/>
      <c r="DI579" s="129"/>
      <c r="DJ579" s="129"/>
      <c r="DK579" s="129"/>
      <c r="DL579" s="129"/>
      <c r="DM579" s="129"/>
      <c r="DN579" s="129"/>
      <c r="DO579" s="129"/>
      <c r="DP579" s="129"/>
      <c r="DQ579" s="129"/>
      <c r="DR579" s="129"/>
      <c r="DS579" s="129"/>
      <c r="DT579" s="129"/>
      <c r="DU579" s="129"/>
      <c r="DV579" s="129"/>
      <c r="DW579" s="129"/>
      <c r="DX579" s="129"/>
      <c r="DY579" s="129"/>
      <c r="DZ579" s="129"/>
      <c r="EA579" s="129"/>
      <c r="EB579" s="129"/>
      <c r="EC579" s="129"/>
      <c r="ED579" s="129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129"/>
      <c r="FA579" s="129"/>
      <c r="FB579" s="129"/>
      <c r="FC579" s="129"/>
      <c r="FD579" s="129"/>
      <c r="FE579" s="129"/>
    </row>
    <row r="580" spans="1:161" ht="13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29"/>
      <c r="BX580" s="129"/>
      <c r="BY580" s="129"/>
      <c r="BZ580" s="129"/>
      <c r="CA580" s="129"/>
      <c r="CB580" s="129"/>
      <c r="CC580" s="129"/>
      <c r="CD580" s="129"/>
      <c r="CE580" s="129"/>
      <c r="CF580" s="129"/>
      <c r="CG580" s="129"/>
      <c r="CH580" s="129"/>
      <c r="CI580" s="129"/>
      <c r="CJ580" s="129"/>
      <c r="CK580" s="129"/>
      <c r="CL580" s="129"/>
      <c r="CM580" s="129"/>
      <c r="CN580" s="129"/>
      <c r="CO580" s="129"/>
      <c r="CP580" s="129"/>
      <c r="CQ580" s="129"/>
      <c r="CR580" s="129"/>
      <c r="CS580" s="129"/>
      <c r="CT580" s="129"/>
      <c r="CU580" s="129"/>
      <c r="CV580" s="129"/>
      <c r="CW580" s="129"/>
      <c r="CX580" s="129"/>
      <c r="CY580" s="129"/>
      <c r="CZ580" s="129"/>
      <c r="DA580" s="129"/>
      <c r="DB580" s="129"/>
      <c r="DC580" s="129"/>
      <c r="DD580" s="129"/>
      <c r="DE580" s="129"/>
      <c r="DF580" s="129"/>
      <c r="DG580" s="129"/>
      <c r="DH580" s="129"/>
      <c r="DI580" s="129"/>
      <c r="DJ580" s="129"/>
      <c r="DK580" s="129"/>
      <c r="DL580" s="129"/>
      <c r="DM580" s="129"/>
      <c r="DN580" s="129"/>
      <c r="DO580" s="129"/>
      <c r="DP580" s="129"/>
      <c r="DQ580" s="129"/>
      <c r="DR580" s="129"/>
      <c r="DS580" s="129"/>
      <c r="DT580" s="129"/>
      <c r="DU580" s="129"/>
      <c r="DV580" s="129"/>
      <c r="DW580" s="129"/>
      <c r="DX580" s="129"/>
      <c r="DY580" s="129"/>
      <c r="DZ580" s="129"/>
      <c r="EA580" s="129"/>
      <c r="EB580" s="129"/>
      <c r="EC580" s="129"/>
      <c r="ED580" s="129"/>
      <c r="EE580" s="129"/>
      <c r="EF580" s="129"/>
      <c r="EG580" s="129"/>
      <c r="EH580" s="129"/>
      <c r="EI580" s="129"/>
      <c r="EJ580" s="129"/>
      <c r="EK580" s="129"/>
      <c r="EL580" s="129"/>
      <c r="EM580" s="129"/>
      <c r="EN580" s="129"/>
      <c r="EO580" s="129"/>
      <c r="EP580" s="129"/>
      <c r="EQ580" s="129"/>
      <c r="ER580" s="129"/>
      <c r="ES580" s="129"/>
      <c r="ET580" s="129"/>
      <c r="EU580" s="129"/>
      <c r="EV580" s="129"/>
      <c r="EW580" s="129"/>
      <c r="EX580" s="129"/>
      <c r="EY580" s="129"/>
      <c r="EZ580" s="129"/>
      <c r="FA580" s="129"/>
      <c r="FB580" s="129"/>
      <c r="FC580" s="129"/>
      <c r="FD580" s="129"/>
      <c r="FE580" s="129"/>
    </row>
    <row r="581" spans="1:161" ht="13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  <c r="BQ581" s="129"/>
      <c r="BR581" s="129"/>
      <c r="BS581" s="129"/>
      <c r="BT581" s="129"/>
      <c r="BU581" s="129"/>
      <c r="BV581" s="129"/>
      <c r="BW581" s="129"/>
      <c r="BX581" s="129"/>
      <c r="BY581" s="129"/>
      <c r="BZ581" s="129"/>
      <c r="CA581" s="129"/>
      <c r="CB581" s="129"/>
      <c r="CC581" s="129"/>
      <c r="CD581" s="129"/>
      <c r="CE581" s="129"/>
      <c r="CF581" s="129"/>
      <c r="CG581" s="129"/>
      <c r="CH581" s="129"/>
      <c r="CI581" s="129"/>
      <c r="CJ581" s="129"/>
      <c r="CK581" s="129"/>
      <c r="CL581" s="129"/>
      <c r="CM581" s="129"/>
      <c r="CN581" s="129"/>
      <c r="CO581" s="129"/>
      <c r="CP581" s="129"/>
      <c r="CQ581" s="129"/>
      <c r="CR581" s="129"/>
      <c r="CS581" s="129"/>
      <c r="CT581" s="129"/>
      <c r="CU581" s="129"/>
      <c r="CV581" s="129"/>
      <c r="CW581" s="129"/>
      <c r="CX581" s="129"/>
      <c r="CY581" s="129"/>
      <c r="CZ581" s="129"/>
      <c r="DA581" s="129"/>
      <c r="DB581" s="129"/>
      <c r="DC581" s="129"/>
      <c r="DD581" s="129"/>
      <c r="DE581" s="129"/>
      <c r="DF581" s="129"/>
      <c r="DG581" s="129"/>
      <c r="DH581" s="129"/>
      <c r="DI581" s="129"/>
      <c r="DJ581" s="129"/>
      <c r="DK581" s="129"/>
      <c r="DL581" s="129"/>
      <c r="DM581" s="129"/>
      <c r="DN581" s="129"/>
      <c r="DO581" s="129"/>
      <c r="DP581" s="129"/>
      <c r="DQ581" s="129"/>
      <c r="DR581" s="129"/>
      <c r="DS581" s="129"/>
      <c r="DT581" s="129"/>
      <c r="DU581" s="129"/>
      <c r="DV581" s="129"/>
      <c r="DW581" s="129"/>
      <c r="DX581" s="129"/>
      <c r="DY581" s="129"/>
      <c r="DZ581" s="129"/>
      <c r="EA581" s="129"/>
      <c r="EB581" s="129"/>
      <c r="EC581" s="129"/>
      <c r="ED581" s="129"/>
      <c r="EE581" s="129"/>
      <c r="EF581" s="129"/>
      <c r="EG581" s="129"/>
      <c r="EH581" s="129"/>
      <c r="EI581" s="129"/>
      <c r="EJ581" s="129"/>
      <c r="EK581" s="129"/>
      <c r="EL581" s="129"/>
      <c r="EM581" s="129"/>
      <c r="EN581" s="129"/>
      <c r="EO581" s="129"/>
      <c r="EP581" s="129"/>
      <c r="EQ581" s="129"/>
      <c r="ER581" s="129"/>
      <c r="ES581" s="129"/>
      <c r="ET581" s="129"/>
      <c r="EU581" s="129"/>
      <c r="EV581" s="129"/>
      <c r="EW581" s="129"/>
      <c r="EX581" s="129"/>
      <c r="EY581" s="129"/>
      <c r="EZ581" s="129"/>
      <c r="FA581" s="129"/>
      <c r="FB581" s="129"/>
      <c r="FC581" s="129"/>
      <c r="FD581" s="129"/>
      <c r="FE581" s="129"/>
    </row>
    <row r="582" spans="1:161" ht="13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  <c r="BQ582" s="129"/>
      <c r="BR582" s="129"/>
      <c r="BS582" s="129"/>
      <c r="BT582" s="129"/>
      <c r="BU582" s="129"/>
      <c r="BV582" s="129"/>
      <c r="BW582" s="129"/>
      <c r="BX582" s="129"/>
      <c r="BY582" s="129"/>
      <c r="BZ582" s="129"/>
      <c r="CA582" s="129"/>
      <c r="CB582" s="129"/>
      <c r="CC582" s="129"/>
      <c r="CD582" s="129"/>
      <c r="CE582" s="129"/>
      <c r="CF582" s="129"/>
      <c r="CG582" s="129"/>
      <c r="CH582" s="129"/>
      <c r="CI582" s="129"/>
      <c r="CJ582" s="129"/>
      <c r="CK582" s="129"/>
      <c r="CL582" s="129"/>
      <c r="CM582" s="129"/>
      <c r="CN582" s="129"/>
      <c r="CO582" s="129"/>
      <c r="CP582" s="129"/>
      <c r="CQ582" s="129"/>
      <c r="CR582" s="129"/>
      <c r="CS582" s="129"/>
      <c r="CT582" s="129"/>
      <c r="CU582" s="129"/>
      <c r="CV582" s="129"/>
      <c r="CW582" s="129"/>
      <c r="CX582" s="129"/>
      <c r="CY582" s="129"/>
      <c r="CZ582" s="129"/>
      <c r="DA582" s="129"/>
      <c r="DB582" s="129"/>
      <c r="DC582" s="129"/>
      <c r="DD582" s="129"/>
      <c r="DE582" s="129"/>
      <c r="DF582" s="129"/>
      <c r="DG582" s="129"/>
      <c r="DH582" s="129"/>
      <c r="DI582" s="129"/>
      <c r="DJ582" s="129"/>
      <c r="DK582" s="129"/>
      <c r="DL582" s="129"/>
      <c r="DM582" s="129"/>
      <c r="DN582" s="129"/>
      <c r="DO582" s="129"/>
      <c r="DP582" s="129"/>
      <c r="DQ582" s="129"/>
      <c r="DR582" s="129"/>
      <c r="DS582" s="129"/>
      <c r="DT582" s="129"/>
      <c r="DU582" s="129"/>
      <c r="DV582" s="129"/>
      <c r="DW582" s="129"/>
      <c r="DX582" s="129"/>
      <c r="DY582" s="129"/>
      <c r="DZ582" s="129"/>
      <c r="EA582" s="129"/>
      <c r="EB582" s="129"/>
      <c r="EC582" s="129"/>
      <c r="ED582" s="129"/>
      <c r="EE582" s="129"/>
      <c r="EF582" s="129"/>
      <c r="EG582" s="129"/>
      <c r="EH582" s="129"/>
      <c r="EI582" s="129"/>
      <c r="EJ582" s="129"/>
      <c r="EK582" s="129"/>
      <c r="EL582" s="129"/>
      <c r="EM582" s="129"/>
      <c r="EN582" s="129"/>
      <c r="EO582" s="129"/>
      <c r="EP582" s="129"/>
      <c r="EQ582" s="129"/>
      <c r="ER582" s="129"/>
      <c r="ES582" s="129"/>
      <c r="ET582" s="129"/>
      <c r="EU582" s="129"/>
      <c r="EV582" s="129"/>
      <c r="EW582" s="129"/>
      <c r="EX582" s="129"/>
      <c r="EY582" s="129"/>
      <c r="EZ582" s="129"/>
      <c r="FA582" s="129"/>
      <c r="FB582" s="129"/>
      <c r="FC582" s="129"/>
      <c r="FD582" s="129"/>
      <c r="FE582" s="129"/>
    </row>
    <row r="583" spans="1:161" ht="13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  <c r="BQ583" s="129"/>
      <c r="BR583" s="129"/>
      <c r="BS583" s="129"/>
      <c r="BT583" s="129"/>
      <c r="BU583" s="129"/>
      <c r="BV583" s="129"/>
      <c r="BW583" s="129"/>
      <c r="BX583" s="129"/>
      <c r="BY583" s="129"/>
      <c r="BZ583" s="129"/>
      <c r="CA583" s="129"/>
      <c r="CB583" s="129"/>
      <c r="CC583" s="129"/>
      <c r="CD583" s="129"/>
      <c r="CE583" s="129"/>
      <c r="CF583" s="129"/>
      <c r="CG583" s="129"/>
      <c r="CH583" s="129"/>
      <c r="CI583" s="129"/>
      <c r="CJ583" s="129"/>
      <c r="CK583" s="129"/>
      <c r="CL583" s="129"/>
      <c r="CM583" s="129"/>
      <c r="CN583" s="129"/>
      <c r="CO583" s="129"/>
      <c r="CP583" s="129"/>
      <c r="CQ583" s="129"/>
      <c r="CR583" s="129"/>
      <c r="CS583" s="129"/>
      <c r="CT583" s="129"/>
      <c r="CU583" s="129"/>
      <c r="CV583" s="129"/>
      <c r="CW583" s="129"/>
      <c r="CX583" s="129"/>
      <c r="CY583" s="129"/>
      <c r="CZ583" s="129"/>
      <c r="DA583" s="129"/>
      <c r="DB583" s="129"/>
      <c r="DC583" s="129"/>
      <c r="DD583" s="129"/>
      <c r="DE583" s="129"/>
      <c r="DF583" s="129"/>
      <c r="DG583" s="129"/>
      <c r="DH583" s="129"/>
      <c r="DI583" s="129"/>
      <c r="DJ583" s="129"/>
      <c r="DK583" s="129"/>
      <c r="DL583" s="129"/>
      <c r="DM583" s="129"/>
      <c r="DN583" s="129"/>
      <c r="DO583" s="129"/>
      <c r="DP583" s="129"/>
      <c r="DQ583" s="129"/>
      <c r="DR583" s="129"/>
      <c r="DS583" s="129"/>
      <c r="DT583" s="129"/>
      <c r="DU583" s="129"/>
      <c r="DV583" s="129"/>
      <c r="DW583" s="129"/>
      <c r="DX583" s="129"/>
      <c r="DY583" s="129"/>
      <c r="DZ583" s="129"/>
      <c r="EA583" s="129"/>
      <c r="EB583" s="129"/>
      <c r="EC583" s="129"/>
      <c r="ED583" s="129"/>
      <c r="EE583" s="129"/>
      <c r="EF583" s="129"/>
      <c r="EG583" s="129"/>
      <c r="EH583" s="129"/>
      <c r="EI583" s="129"/>
      <c r="EJ583" s="129"/>
      <c r="EK583" s="129"/>
      <c r="EL583" s="129"/>
      <c r="EM583" s="129"/>
      <c r="EN583" s="129"/>
      <c r="EO583" s="129"/>
      <c r="EP583" s="129"/>
      <c r="EQ583" s="129"/>
      <c r="ER583" s="129"/>
      <c r="ES583" s="129"/>
      <c r="ET583" s="129"/>
      <c r="EU583" s="129"/>
      <c r="EV583" s="129"/>
      <c r="EW583" s="129"/>
      <c r="EX583" s="129"/>
      <c r="EY583" s="129"/>
      <c r="EZ583" s="129"/>
      <c r="FA583" s="129"/>
      <c r="FB583" s="129"/>
      <c r="FC583" s="129"/>
      <c r="FD583" s="129"/>
      <c r="FE583" s="129"/>
    </row>
    <row r="584" spans="1:161" ht="13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  <c r="BQ584" s="129"/>
      <c r="BR584" s="129"/>
      <c r="BS584" s="129"/>
      <c r="BT584" s="129"/>
      <c r="BU584" s="129"/>
      <c r="BV584" s="129"/>
      <c r="BW584" s="129"/>
      <c r="BX584" s="129"/>
      <c r="BY584" s="129"/>
      <c r="BZ584" s="129"/>
      <c r="CA584" s="129"/>
      <c r="CB584" s="129"/>
      <c r="CC584" s="129"/>
      <c r="CD584" s="129"/>
      <c r="CE584" s="129"/>
      <c r="CF584" s="129"/>
      <c r="CG584" s="129"/>
      <c r="CH584" s="129"/>
      <c r="CI584" s="129"/>
      <c r="CJ584" s="129"/>
      <c r="CK584" s="129"/>
      <c r="CL584" s="129"/>
      <c r="CM584" s="129"/>
      <c r="CN584" s="129"/>
      <c r="CO584" s="129"/>
      <c r="CP584" s="129"/>
      <c r="CQ584" s="129"/>
      <c r="CR584" s="129"/>
      <c r="CS584" s="129"/>
      <c r="CT584" s="129"/>
      <c r="CU584" s="129"/>
      <c r="CV584" s="129"/>
      <c r="CW584" s="129"/>
      <c r="CX584" s="129"/>
      <c r="CY584" s="129"/>
      <c r="CZ584" s="129"/>
      <c r="DA584" s="129"/>
      <c r="DB584" s="129"/>
      <c r="DC584" s="129"/>
      <c r="DD584" s="129"/>
      <c r="DE584" s="129"/>
      <c r="DF584" s="129"/>
      <c r="DG584" s="129"/>
      <c r="DH584" s="129"/>
      <c r="DI584" s="129"/>
      <c r="DJ584" s="129"/>
      <c r="DK584" s="129"/>
      <c r="DL584" s="129"/>
      <c r="DM584" s="129"/>
      <c r="DN584" s="129"/>
      <c r="DO584" s="129"/>
      <c r="DP584" s="129"/>
      <c r="DQ584" s="129"/>
      <c r="DR584" s="129"/>
      <c r="DS584" s="129"/>
      <c r="DT584" s="129"/>
      <c r="DU584" s="129"/>
      <c r="DV584" s="129"/>
      <c r="DW584" s="129"/>
      <c r="DX584" s="129"/>
      <c r="DY584" s="129"/>
      <c r="DZ584" s="129"/>
      <c r="EA584" s="129"/>
      <c r="EB584" s="129"/>
      <c r="EC584" s="129"/>
      <c r="ED584" s="129"/>
      <c r="EE584" s="129"/>
      <c r="EF584" s="129"/>
      <c r="EG584" s="129"/>
      <c r="EH584" s="129"/>
      <c r="EI584" s="129"/>
      <c r="EJ584" s="129"/>
      <c r="EK584" s="129"/>
      <c r="EL584" s="129"/>
      <c r="EM584" s="129"/>
      <c r="EN584" s="129"/>
      <c r="EO584" s="129"/>
      <c r="EP584" s="129"/>
      <c r="EQ584" s="129"/>
      <c r="ER584" s="129"/>
      <c r="ES584" s="129"/>
      <c r="ET584" s="129"/>
      <c r="EU584" s="129"/>
      <c r="EV584" s="129"/>
      <c r="EW584" s="129"/>
      <c r="EX584" s="129"/>
      <c r="EY584" s="129"/>
      <c r="EZ584" s="129"/>
      <c r="FA584" s="129"/>
      <c r="FB584" s="129"/>
      <c r="FC584" s="129"/>
      <c r="FD584" s="129"/>
      <c r="FE584" s="129"/>
    </row>
    <row r="585" spans="1:161" ht="13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  <c r="BQ585" s="129"/>
      <c r="BR585" s="129"/>
      <c r="BS585" s="129"/>
      <c r="BT585" s="129"/>
      <c r="BU585" s="129"/>
      <c r="BV585" s="129"/>
      <c r="BW585" s="129"/>
      <c r="BX585" s="129"/>
      <c r="BY585" s="129"/>
      <c r="BZ585" s="129"/>
      <c r="CA585" s="129"/>
      <c r="CB585" s="129"/>
      <c r="CC585" s="129"/>
      <c r="CD585" s="129"/>
      <c r="CE585" s="129"/>
      <c r="CF585" s="129"/>
      <c r="CG585" s="129"/>
      <c r="CH585" s="129"/>
      <c r="CI585" s="129"/>
      <c r="CJ585" s="129"/>
      <c r="CK585" s="129"/>
      <c r="CL585" s="129"/>
      <c r="CM585" s="129"/>
      <c r="CN585" s="129"/>
      <c r="CO585" s="129"/>
      <c r="CP585" s="129"/>
      <c r="CQ585" s="129"/>
      <c r="CR585" s="129"/>
      <c r="CS585" s="129"/>
      <c r="CT585" s="129"/>
      <c r="CU585" s="129"/>
      <c r="CV585" s="129"/>
      <c r="CW585" s="129"/>
      <c r="CX585" s="129"/>
      <c r="CY585" s="129"/>
      <c r="CZ585" s="129"/>
      <c r="DA585" s="129"/>
      <c r="DB585" s="129"/>
      <c r="DC585" s="129"/>
      <c r="DD585" s="129"/>
      <c r="DE585" s="129"/>
      <c r="DF585" s="129"/>
      <c r="DG585" s="129"/>
      <c r="DH585" s="129"/>
      <c r="DI585" s="129"/>
      <c r="DJ585" s="129"/>
      <c r="DK585" s="129"/>
      <c r="DL585" s="129"/>
      <c r="DM585" s="129"/>
      <c r="DN585" s="129"/>
      <c r="DO585" s="129"/>
      <c r="DP585" s="129"/>
      <c r="DQ585" s="129"/>
      <c r="DR585" s="129"/>
      <c r="DS585" s="129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29"/>
      <c r="ED585" s="129"/>
      <c r="EE585" s="129"/>
      <c r="EF585" s="129"/>
      <c r="EG585" s="129"/>
      <c r="EH585" s="129"/>
      <c r="EI585" s="129"/>
      <c r="EJ585" s="129"/>
      <c r="EK585" s="129"/>
      <c r="EL585" s="129"/>
      <c r="EM585" s="129"/>
      <c r="EN585" s="129"/>
      <c r="EO585" s="129"/>
      <c r="EP585" s="129"/>
      <c r="EQ585" s="129"/>
      <c r="ER585" s="129"/>
      <c r="ES585" s="129"/>
      <c r="ET585" s="129"/>
      <c r="EU585" s="129"/>
      <c r="EV585" s="129"/>
      <c r="EW585" s="129"/>
      <c r="EX585" s="129"/>
      <c r="EY585" s="129"/>
      <c r="EZ585" s="129"/>
      <c r="FA585" s="129"/>
      <c r="FB585" s="129"/>
      <c r="FC585" s="129"/>
      <c r="FD585" s="129"/>
      <c r="FE585" s="129"/>
    </row>
    <row r="586" spans="1:161" ht="13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29"/>
      <c r="BX586" s="129"/>
      <c r="BY586" s="129"/>
      <c r="BZ586" s="129"/>
      <c r="CA586" s="129"/>
      <c r="CB586" s="129"/>
      <c r="CC586" s="129"/>
      <c r="CD586" s="129"/>
      <c r="CE586" s="129"/>
      <c r="CF586" s="129"/>
      <c r="CG586" s="129"/>
      <c r="CH586" s="129"/>
      <c r="CI586" s="129"/>
      <c r="CJ586" s="129"/>
      <c r="CK586" s="129"/>
      <c r="CL586" s="129"/>
      <c r="CM586" s="129"/>
      <c r="CN586" s="129"/>
      <c r="CO586" s="129"/>
      <c r="CP586" s="129"/>
      <c r="CQ586" s="129"/>
      <c r="CR586" s="129"/>
      <c r="CS586" s="129"/>
      <c r="CT586" s="129"/>
      <c r="CU586" s="129"/>
      <c r="CV586" s="129"/>
      <c r="CW586" s="129"/>
      <c r="CX586" s="129"/>
      <c r="CY586" s="129"/>
      <c r="CZ586" s="129"/>
      <c r="DA586" s="129"/>
      <c r="DB586" s="129"/>
      <c r="DC586" s="129"/>
      <c r="DD586" s="129"/>
      <c r="DE586" s="129"/>
      <c r="DF586" s="129"/>
      <c r="DG586" s="129"/>
      <c r="DH586" s="129"/>
      <c r="DI586" s="129"/>
      <c r="DJ586" s="129"/>
      <c r="DK586" s="129"/>
      <c r="DL586" s="129"/>
      <c r="DM586" s="129"/>
      <c r="DN586" s="129"/>
      <c r="DO586" s="129"/>
      <c r="DP586" s="129"/>
      <c r="DQ586" s="129"/>
      <c r="DR586" s="129"/>
      <c r="DS586" s="129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29"/>
      <c r="ED586" s="129"/>
      <c r="EE586" s="129"/>
      <c r="EF586" s="129"/>
      <c r="EG586" s="129"/>
      <c r="EH586" s="129"/>
      <c r="EI586" s="129"/>
      <c r="EJ586" s="129"/>
      <c r="EK586" s="129"/>
      <c r="EL586" s="129"/>
      <c r="EM586" s="129"/>
      <c r="EN586" s="129"/>
      <c r="EO586" s="129"/>
      <c r="EP586" s="129"/>
      <c r="EQ586" s="129"/>
      <c r="ER586" s="129"/>
      <c r="ES586" s="129"/>
      <c r="ET586" s="129"/>
      <c r="EU586" s="129"/>
      <c r="EV586" s="129"/>
      <c r="EW586" s="129"/>
      <c r="EX586" s="129"/>
      <c r="EY586" s="129"/>
      <c r="EZ586" s="129"/>
      <c r="FA586" s="129"/>
      <c r="FB586" s="129"/>
      <c r="FC586" s="129"/>
      <c r="FD586" s="129"/>
      <c r="FE586" s="129"/>
    </row>
    <row r="587" spans="1:161" ht="13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29"/>
      <c r="BX587" s="129"/>
      <c r="BY587" s="129"/>
      <c r="BZ587" s="129"/>
      <c r="CA587" s="129"/>
      <c r="CB587" s="129"/>
      <c r="CC587" s="129"/>
      <c r="CD587" s="129"/>
      <c r="CE587" s="129"/>
      <c r="CF587" s="129"/>
      <c r="CG587" s="129"/>
      <c r="CH587" s="129"/>
      <c r="CI587" s="129"/>
      <c r="CJ587" s="129"/>
      <c r="CK587" s="129"/>
      <c r="CL587" s="129"/>
      <c r="CM587" s="129"/>
      <c r="CN587" s="129"/>
      <c r="CO587" s="129"/>
      <c r="CP587" s="129"/>
      <c r="CQ587" s="129"/>
      <c r="CR587" s="129"/>
      <c r="CS587" s="129"/>
      <c r="CT587" s="129"/>
      <c r="CU587" s="129"/>
      <c r="CV587" s="129"/>
      <c r="CW587" s="129"/>
      <c r="CX587" s="129"/>
      <c r="CY587" s="129"/>
      <c r="CZ587" s="129"/>
      <c r="DA587" s="129"/>
      <c r="DB587" s="129"/>
      <c r="DC587" s="129"/>
      <c r="DD587" s="129"/>
      <c r="DE587" s="129"/>
      <c r="DF587" s="129"/>
      <c r="DG587" s="129"/>
      <c r="DH587" s="129"/>
      <c r="DI587" s="129"/>
      <c r="DJ587" s="129"/>
      <c r="DK587" s="129"/>
      <c r="DL587" s="129"/>
      <c r="DM587" s="129"/>
      <c r="DN587" s="129"/>
      <c r="DO587" s="129"/>
      <c r="DP587" s="129"/>
      <c r="DQ587" s="129"/>
      <c r="DR587" s="129"/>
      <c r="DS587" s="129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29"/>
      <c r="ED587" s="129"/>
      <c r="EE587" s="129"/>
      <c r="EF587" s="129"/>
      <c r="EG587" s="129"/>
      <c r="EH587" s="129"/>
      <c r="EI587" s="129"/>
      <c r="EJ587" s="129"/>
      <c r="EK587" s="129"/>
      <c r="EL587" s="129"/>
      <c r="EM587" s="129"/>
      <c r="EN587" s="129"/>
      <c r="EO587" s="129"/>
      <c r="EP587" s="129"/>
      <c r="EQ587" s="129"/>
      <c r="ER587" s="129"/>
      <c r="ES587" s="129"/>
      <c r="ET587" s="129"/>
      <c r="EU587" s="129"/>
      <c r="EV587" s="129"/>
      <c r="EW587" s="129"/>
      <c r="EX587" s="129"/>
      <c r="EY587" s="129"/>
      <c r="EZ587" s="129"/>
      <c r="FA587" s="129"/>
      <c r="FB587" s="129"/>
      <c r="FC587" s="129"/>
      <c r="FD587" s="129"/>
      <c r="FE587" s="129"/>
    </row>
    <row r="588" spans="1:161" ht="13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29"/>
      <c r="BX588" s="129"/>
      <c r="BY588" s="129"/>
      <c r="BZ588" s="129"/>
      <c r="CA588" s="129"/>
      <c r="CB588" s="129"/>
      <c r="CC588" s="129"/>
      <c r="CD588" s="129"/>
      <c r="CE588" s="129"/>
      <c r="CF588" s="129"/>
      <c r="CG588" s="129"/>
      <c r="CH588" s="129"/>
      <c r="CI588" s="129"/>
      <c r="CJ588" s="129"/>
      <c r="CK588" s="129"/>
      <c r="CL588" s="129"/>
      <c r="CM588" s="129"/>
      <c r="CN588" s="129"/>
      <c r="CO588" s="129"/>
      <c r="CP588" s="129"/>
      <c r="CQ588" s="129"/>
      <c r="CR588" s="129"/>
      <c r="CS588" s="129"/>
      <c r="CT588" s="129"/>
      <c r="CU588" s="129"/>
      <c r="CV588" s="129"/>
      <c r="CW588" s="129"/>
      <c r="CX588" s="129"/>
      <c r="CY588" s="129"/>
      <c r="CZ588" s="129"/>
      <c r="DA588" s="129"/>
      <c r="DB588" s="129"/>
      <c r="DC588" s="129"/>
      <c r="DD588" s="129"/>
      <c r="DE588" s="129"/>
      <c r="DF588" s="129"/>
      <c r="DG588" s="129"/>
      <c r="DH588" s="129"/>
      <c r="DI588" s="129"/>
      <c r="DJ588" s="129"/>
      <c r="DK588" s="129"/>
      <c r="DL588" s="129"/>
      <c r="DM588" s="129"/>
      <c r="DN588" s="129"/>
      <c r="DO588" s="129"/>
      <c r="DP588" s="129"/>
      <c r="DQ588" s="129"/>
      <c r="DR588" s="129"/>
      <c r="DS588" s="129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29"/>
      <c r="ED588" s="129"/>
      <c r="EE588" s="129"/>
      <c r="EF588" s="129"/>
      <c r="EG588" s="129"/>
      <c r="EH588" s="129"/>
      <c r="EI588" s="129"/>
      <c r="EJ588" s="129"/>
      <c r="EK588" s="129"/>
      <c r="EL588" s="129"/>
      <c r="EM588" s="129"/>
      <c r="EN588" s="129"/>
      <c r="EO588" s="129"/>
      <c r="EP588" s="129"/>
      <c r="EQ588" s="129"/>
      <c r="ER588" s="129"/>
      <c r="ES588" s="129"/>
      <c r="ET588" s="129"/>
      <c r="EU588" s="129"/>
      <c r="EV588" s="129"/>
      <c r="EW588" s="129"/>
      <c r="EX588" s="129"/>
      <c r="EY588" s="129"/>
      <c r="EZ588" s="129"/>
      <c r="FA588" s="129"/>
      <c r="FB588" s="129"/>
      <c r="FC588" s="129"/>
      <c r="FD588" s="129"/>
      <c r="FE588" s="129"/>
    </row>
    <row r="589" spans="1:161" ht="13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  <c r="BQ589" s="129"/>
      <c r="BR589" s="129"/>
      <c r="BS589" s="129"/>
      <c r="BT589" s="129"/>
      <c r="BU589" s="129"/>
      <c r="BV589" s="129"/>
      <c r="BW589" s="129"/>
      <c r="BX589" s="129"/>
      <c r="BY589" s="129"/>
      <c r="BZ589" s="129"/>
      <c r="CA589" s="129"/>
      <c r="CB589" s="129"/>
      <c r="CC589" s="129"/>
      <c r="CD589" s="129"/>
      <c r="CE589" s="129"/>
      <c r="CF589" s="129"/>
      <c r="CG589" s="129"/>
      <c r="CH589" s="129"/>
      <c r="CI589" s="129"/>
      <c r="CJ589" s="129"/>
      <c r="CK589" s="129"/>
      <c r="CL589" s="129"/>
      <c r="CM589" s="129"/>
      <c r="CN589" s="129"/>
      <c r="CO589" s="129"/>
      <c r="CP589" s="129"/>
      <c r="CQ589" s="129"/>
      <c r="CR589" s="129"/>
      <c r="CS589" s="129"/>
      <c r="CT589" s="129"/>
      <c r="CU589" s="129"/>
      <c r="CV589" s="129"/>
      <c r="CW589" s="129"/>
      <c r="CX589" s="129"/>
      <c r="CY589" s="129"/>
      <c r="CZ589" s="129"/>
      <c r="DA589" s="129"/>
      <c r="DB589" s="129"/>
      <c r="DC589" s="129"/>
      <c r="DD589" s="129"/>
      <c r="DE589" s="129"/>
      <c r="DF589" s="129"/>
      <c r="DG589" s="129"/>
      <c r="DH589" s="129"/>
      <c r="DI589" s="129"/>
      <c r="DJ589" s="129"/>
      <c r="DK589" s="129"/>
      <c r="DL589" s="129"/>
      <c r="DM589" s="129"/>
      <c r="DN589" s="129"/>
      <c r="DO589" s="129"/>
      <c r="DP589" s="129"/>
      <c r="DQ589" s="129"/>
      <c r="DR589" s="129"/>
      <c r="DS589" s="129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29"/>
      <c r="ED589" s="129"/>
      <c r="EE589" s="129"/>
      <c r="EF589" s="129"/>
      <c r="EG589" s="129"/>
      <c r="EH589" s="129"/>
      <c r="EI589" s="129"/>
      <c r="EJ589" s="129"/>
      <c r="EK589" s="129"/>
      <c r="EL589" s="129"/>
      <c r="EM589" s="129"/>
      <c r="EN589" s="129"/>
      <c r="EO589" s="129"/>
      <c r="EP589" s="129"/>
      <c r="EQ589" s="129"/>
      <c r="ER589" s="129"/>
      <c r="ES589" s="129"/>
      <c r="ET589" s="129"/>
      <c r="EU589" s="129"/>
      <c r="EV589" s="129"/>
      <c r="EW589" s="129"/>
      <c r="EX589" s="129"/>
      <c r="EY589" s="129"/>
      <c r="EZ589" s="129"/>
      <c r="FA589" s="129"/>
      <c r="FB589" s="129"/>
      <c r="FC589" s="129"/>
      <c r="FD589" s="129"/>
      <c r="FE589" s="129"/>
    </row>
    <row r="590" spans="1:161" ht="13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29"/>
      <c r="BY590" s="129"/>
      <c r="BZ590" s="129"/>
      <c r="CA590" s="129"/>
      <c r="CB590" s="129"/>
      <c r="CC590" s="129"/>
      <c r="CD590" s="129"/>
      <c r="CE590" s="129"/>
      <c r="CF590" s="129"/>
      <c r="CG590" s="129"/>
      <c r="CH590" s="129"/>
      <c r="CI590" s="129"/>
      <c r="CJ590" s="129"/>
      <c r="CK590" s="129"/>
      <c r="CL590" s="129"/>
      <c r="CM590" s="129"/>
      <c r="CN590" s="129"/>
      <c r="CO590" s="129"/>
      <c r="CP590" s="129"/>
      <c r="CQ590" s="129"/>
      <c r="CR590" s="129"/>
      <c r="CS590" s="129"/>
      <c r="CT590" s="129"/>
      <c r="CU590" s="129"/>
      <c r="CV590" s="129"/>
      <c r="CW590" s="129"/>
      <c r="CX590" s="129"/>
      <c r="CY590" s="129"/>
      <c r="CZ590" s="129"/>
      <c r="DA590" s="129"/>
      <c r="DB590" s="129"/>
      <c r="DC590" s="129"/>
      <c r="DD590" s="129"/>
      <c r="DE590" s="129"/>
      <c r="DF590" s="129"/>
      <c r="DG590" s="129"/>
      <c r="DH590" s="129"/>
      <c r="DI590" s="129"/>
      <c r="DJ590" s="129"/>
      <c r="DK590" s="129"/>
      <c r="DL590" s="129"/>
      <c r="DM590" s="129"/>
      <c r="DN590" s="129"/>
      <c r="DO590" s="129"/>
      <c r="DP590" s="129"/>
      <c r="DQ590" s="129"/>
      <c r="DR590" s="129"/>
      <c r="DS590" s="129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29"/>
      <c r="ED590" s="129"/>
      <c r="EE590" s="129"/>
      <c r="EF590" s="129"/>
      <c r="EG590" s="129"/>
      <c r="EH590" s="129"/>
      <c r="EI590" s="129"/>
      <c r="EJ590" s="129"/>
      <c r="EK590" s="129"/>
      <c r="EL590" s="129"/>
      <c r="EM590" s="129"/>
      <c r="EN590" s="129"/>
      <c r="EO590" s="129"/>
      <c r="EP590" s="129"/>
      <c r="EQ590" s="129"/>
      <c r="ER590" s="129"/>
      <c r="ES590" s="129"/>
      <c r="ET590" s="129"/>
      <c r="EU590" s="129"/>
      <c r="EV590" s="129"/>
      <c r="EW590" s="129"/>
      <c r="EX590" s="129"/>
      <c r="EY590" s="129"/>
      <c r="EZ590" s="129"/>
      <c r="FA590" s="129"/>
      <c r="FB590" s="129"/>
      <c r="FC590" s="129"/>
      <c r="FD590" s="129"/>
      <c r="FE590" s="129"/>
    </row>
    <row r="591" spans="1:161" ht="13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29"/>
      <c r="BY591" s="129"/>
      <c r="BZ591" s="129"/>
      <c r="CA591" s="129"/>
      <c r="CB591" s="129"/>
      <c r="CC591" s="129"/>
      <c r="CD591" s="129"/>
      <c r="CE591" s="129"/>
      <c r="CF591" s="129"/>
      <c r="CG591" s="129"/>
      <c r="CH591" s="129"/>
      <c r="CI591" s="129"/>
      <c r="CJ591" s="129"/>
      <c r="CK591" s="129"/>
      <c r="CL591" s="129"/>
      <c r="CM591" s="129"/>
      <c r="CN591" s="129"/>
      <c r="CO591" s="129"/>
      <c r="CP591" s="129"/>
      <c r="CQ591" s="129"/>
      <c r="CR591" s="129"/>
      <c r="CS591" s="129"/>
      <c r="CT591" s="129"/>
      <c r="CU591" s="129"/>
      <c r="CV591" s="129"/>
      <c r="CW591" s="129"/>
      <c r="CX591" s="129"/>
      <c r="CY591" s="129"/>
      <c r="CZ591" s="129"/>
      <c r="DA591" s="129"/>
      <c r="DB591" s="129"/>
      <c r="DC591" s="129"/>
      <c r="DD591" s="129"/>
      <c r="DE591" s="129"/>
      <c r="DF591" s="129"/>
      <c r="DG591" s="129"/>
      <c r="DH591" s="129"/>
      <c r="DI591" s="129"/>
      <c r="DJ591" s="129"/>
      <c r="DK591" s="129"/>
      <c r="DL591" s="129"/>
      <c r="DM591" s="129"/>
      <c r="DN591" s="129"/>
      <c r="DO591" s="129"/>
      <c r="DP591" s="129"/>
      <c r="DQ591" s="129"/>
      <c r="DR591" s="129"/>
      <c r="DS591" s="129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29"/>
      <c r="ED591" s="129"/>
      <c r="EE591" s="129"/>
      <c r="EF591" s="129"/>
      <c r="EG591" s="129"/>
      <c r="EH591" s="129"/>
      <c r="EI591" s="129"/>
      <c r="EJ591" s="129"/>
      <c r="EK591" s="129"/>
      <c r="EL591" s="129"/>
      <c r="EM591" s="129"/>
      <c r="EN591" s="129"/>
      <c r="EO591" s="129"/>
      <c r="EP591" s="129"/>
      <c r="EQ591" s="129"/>
      <c r="ER591" s="129"/>
      <c r="ES591" s="129"/>
      <c r="ET591" s="129"/>
      <c r="EU591" s="129"/>
      <c r="EV591" s="129"/>
      <c r="EW591" s="129"/>
      <c r="EX591" s="129"/>
      <c r="EY591" s="129"/>
      <c r="EZ591" s="129"/>
      <c r="FA591" s="129"/>
      <c r="FB591" s="129"/>
      <c r="FC591" s="129"/>
      <c r="FD591" s="129"/>
      <c r="FE591" s="129"/>
    </row>
    <row r="592" spans="1:161" ht="13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29"/>
      <c r="BY592" s="129"/>
      <c r="BZ592" s="129"/>
      <c r="CA592" s="129"/>
      <c r="CB592" s="129"/>
      <c r="CC592" s="129"/>
      <c r="CD592" s="129"/>
      <c r="CE592" s="129"/>
      <c r="CF592" s="129"/>
      <c r="CG592" s="129"/>
      <c r="CH592" s="129"/>
      <c r="CI592" s="129"/>
      <c r="CJ592" s="129"/>
      <c r="CK592" s="129"/>
      <c r="CL592" s="129"/>
      <c r="CM592" s="129"/>
      <c r="CN592" s="129"/>
      <c r="CO592" s="129"/>
      <c r="CP592" s="129"/>
      <c r="CQ592" s="129"/>
      <c r="CR592" s="129"/>
      <c r="CS592" s="129"/>
      <c r="CT592" s="129"/>
      <c r="CU592" s="129"/>
      <c r="CV592" s="129"/>
      <c r="CW592" s="129"/>
      <c r="CX592" s="129"/>
      <c r="CY592" s="129"/>
      <c r="CZ592" s="129"/>
      <c r="DA592" s="129"/>
      <c r="DB592" s="129"/>
      <c r="DC592" s="129"/>
      <c r="DD592" s="129"/>
      <c r="DE592" s="129"/>
      <c r="DF592" s="129"/>
      <c r="DG592" s="129"/>
      <c r="DH592" s="129"/>
      <c r="DI592" s="129"/>
      <c r="DJ592" s="129"/>
      <c r="DK592" s="129"/>
      <c r="DL592" s="129"/>
      <c r="DM592" s="129"/>
      <c r="DN592" s="129"/>
      <c r="DO592" s="129"/>
      <c r="DP592" s="129"/>
      <c r="DQ592" s="129"/>
      <c r="DR592" s="129"/>
      <c r="DS592" s="129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29"/>
      <c r="ED592" s="129"/>
      <c r="EE592" s="129"/>
      <c r="EF592" s="129"/>
      <c r="EG592" s="129"/>
      <c r="EH592" s="129"/>
      <c r="EI592" s="129"/>
      <c r="EJ592" s="129"/>
      <c r="EK592" s="129"/>
      <c r="EL592" s="129"/>
      <c r="EM592" s="129"/>
      <c r="EN592" s="129"/>
      <c r="EO592" s="129"/>
      <c r="EP592" s="129"/>
      <c r="EQ592" s="129"/>
      <c r="ER592" s="129"/>
      <c r="ES592" s="129"/>
      <c r="ET592" s="129"/>
      <c r="EU592" s="129"/>
      <c r="EV592" s="129"/>
      <c r="EW592" s="129"/>
      <c r="EX592" s="129"/>
      <c r="EY592" s="129"/>
      <c r="EZ592" s="129"/>
      <c r="FA592" s="129"/>
      <c r="FB592" s="129"/>
      <c r="FC592" s="129"/>
      <c r="FD592" s="129"/>
      <c r="FE592" s="129"/>
    </row>
    <row r="593" spans="1:161" ht="13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29"/>
      <c r="BY593" s="129"/>
      <c r="BZ593" s="129"/>
      <c r="CA593" s="129"/>
      <c r="CB593" s="129"/>
      <c r="CC593" s="129"/>
      <c r="CD593" s="129"/>
      <c r="CE593" s="129"/>
      <c r="CF593" s="129"/>
      <c r="CG593" s="129"/>
      <c r="CH593" s="129"/>
      <c r="CI593" s="129"/>
      <c r="CJ593" s="129"/>
      <c r="CK593" s="129"/>
      <c r="CL593" s="129"/>
      <c r="CM593" s="129"/>
      <c r="CN593" s="129"/>
      <c r="CO593" s="129"/>
      <c r="CP593" s="129"/>
      <c r="CQ593" s="129"/>
      <c r="CR593" s="129"/>
      <c r="CS593" s="129"/>
      <c r="CT593" s="129"/>
      <c r="CU593" s="129"/>
      <c r="CV593" s="129"/>
      <c r="CW593" s="129"/>
      <c r="CX593" s="129"/>
      <c r="CY593" s="129"/>
      <c r="CZ593" s="129"/>
      <c r="DA593" s="129"/>
      <c r="DB593" s="129"/>
      <c r="DC593" s="129"/>
      <c r="DD593" s="129"/>
      <c r="DE593" s="129"/>
      <c r="DF593" s="129"/>
      <c r="DG593" s="129"/>
      <c r="DH593" s="129"/>
      <c r="DI593" s="129"/>
      <c r="DJ593" s="129"/>
      <c r="DK593" s="129"/>
      <c r="DL593" s="129"/>
      <c r="DM593" s="129"/>
      <c r="DN593" s="129"/>
      <c r="DO593" s="129"/>
      <c r="DP593" s="129"/>
      <c r="DQ593" s="129"/>
      <c r="DR593" s="129"/>
      <c r="DS593" s="129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29"/>
      <c r="ED593" s="129"/>
      <c r="EE593" s="129"/>
      <c r="EF593" s="129"/>
      <c r="EG593" s="129"/>
      <c r="EH593" s="129"/>
      <c r="EI593" s="129"/>
      <c r="EJ593" s="129"/>
      <c r="EK593" s="129"/>
      <c r="EL593" s="129"/>
      <c r="EM593" s="129"/>
      <c r="EN593" s="129"/>
      <c r="EO593" s="129"/>
      <c r="EP593" s="129"/>
      <c r="EQ593" s="129"/>
      <c r="ER593" s="129"/>
      <c r="ES593" s="129"/>
      <c r="ET593" s="129"/>
      <c r="EU593" s="129"/>
      <c r="EV593" s="129"/>
      <c r="EW593" s="129"/>
      <c r="EX593" s="129"/>
      <c r="EY593" s="129"/>
      <c r="EZ593" s="129"/>
      <c r="FA593" s="129"/>
      <c r="FB593" s="129"/>
      <c r="FC593" s="129"/>
      <c r="FD593" s="129"/>
      <c r="FE593" s="129"/>
    </row>
    <row r="594" spans="1:161" ht="13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29"/>
      <c r="BY594" s="129"/>
      <c r="BZ594" s="129"/>
      <c r="CA594" s="129"/>
      <c r="CB594" s="129"/>
      <c r="CC594" s="129"/>
      <c r="CD594" s="129"/>
      <c r="CE594" s="129"/>
      <c r="CF594" s="129"/>
      <c r="CG594" s="129"/>
      <c r="CH594" s="129"/>
      <c r="CI594" s="129"/>
      <c r="CJ594" s="129"/>
      <c r="CK594" s="129"/>
      <c r="CL594" s="129"/>
      <c r="CM594" s="129"/>
      <c r="CN594" s="129"/>
      <c r="CO594" s="129"/>
      <c r="CP594" s="129"/>
      <c r="CQ594" s="129"/>
      <c r="CR594" s="129"/>
      <c r="CS594" s="129"/>
      <c r="CT594" s="129"/>
      <c r="CU594" s="129"/>
      <c r="CV594" s="129"/>
      <c r="CW594" s="129"/>
      <c r="CX594" s="129"/>
      <c r="CY594" s="129"/>
      <c r="CZ594" s="129"/>
      <c r="DA594" s="129"/>
      <c r="DB594" s="129"/>
      <c r="DC594" s="129"/>
      <c r="DD594" s="129"/>
      <c r="DE594" s="129"/>
      <c r="DF594" s="129"/>
      <c r="DG594" s="129"/>
      <c r="DH594" s="129"/>
      <c r="DI594" s="129"/>
      <c r="DJ594" s="129"/>
      <c r="DK594" s="129"/>
      <c r="DL594" s="129"/>
      <c r="DM594" s="129"/>
      <c r="DN594" s="129"/>
      <c r="DO594" s="129"/>
      <c r="DP594" s="129"/>
      <c r="DQ594" s="129"/>
      <c r="DR594" s="129"/>
      <c r="DS594" s="129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29"/>
      <c r="ED594" s="129"/>
      <c r="EE594" s="129"/>
      <c r="EF594" s="129"/>
      <c r="EG594" s="129"/>
      <c r="EH594" s="129"/>
      <c r="EI594" s="129"/>
      <c r="EJ594" s="129"/>
      <c r="EK594" s="129"/>
      <c r="EL594" s="129"/>
      <c r="EM594" s="129"/>
      <c r="EN594" s="129"/>
      <c r="EO594" s="129"/>
      <c r="EP594" s="129"/>
      <c r="EQ594" s="129"/>
      <c r="ER594" s="129"/>
      <c r="ES594" s="129"/>
      <c r="ET594" s="129"/>
      <c r="EU594" s="129"/>
      <c r="EV594" s="129"/>
      <c r="EW594" s="129"/>
      <c r="EX594" s="129"/>
      <c r="EY594" s="129"/>
      <c r="EZ594" s="129"/>
      <c r="FA594" s="129"/>
      <c r="FB594" s="129"/>
      <c r="FC594" s="129"/>
      <c r="FD594" s="129"/>
      <c r="FE594" s="129"/>
    </row>
    <row r="595" spans="1:161" ht="13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29"/>
      <c r="BY595" s="129"/>
      <c r="BZ595" s="129"/>
      <c r="CA595" s="129"/>
      <c r="CB595" s="129"/>
      <c r="CC595" s="129"/>
      <c r="CD595" s="129"/>
      <c r="CE595" s="129"/>
      <c r="CF595" s="129"/>
      <c r="CG595" s="129"/>
      <c r="CH595" s="129"/>
      <c r="CI595" s="129"/>
      <c r="CJ595" s="129"/>
      <c r="CK595" s="129"/>
      <c r="CL595" s="129"/>
      <c r="CM595" s="129"/>
      <c r="CN595" s="129"/>
      <c r="CO595" s="129"/>
      <c r="CP595" s="129"/>
      <c r="CQ595" s="129"/>
      <c r="CR595" s="129"/>
      <c r="CS595" s="129"/>
      <c r="CT595" s="129"/>
      <c r="CU595" s="129"/>
      <c r="CV595" s="129"/>
      <c r="CW595" s="129"/>
      <c r="CX595" s="129"/>
      <c r="CY595" s="129"/>
      <c r="CZ595" s="129"/>
      <c r="DA595" s="129"/>
      <c r="DB595" s="129"/>
      <c r="DC595" s="129"/>
      <c r="DD595" s="129"/>
      <c r="DE595" s="129"/>
      <c r="DF595" s="129"/>
      <c r="DG595" s="129"/>
      <c r="DH595" s="129"/>
      <c r="DI595" s="129"/>
      <c r="DJ595" s="129"/>
      <c r="DK595" s="129"/>
      <c r="DL595" s="129"/>
      <c r="DM595" s="129"/>
      <c r="DN595" s="129"/>
      <c r="DO595" s="129"/>
      <c r="DP595" s="129"/>
      <c r="DQ595" s="129"/>
      <c r="DR595" s="129"/>
      <c r="DS595" s="129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29"/>
      <c r="ED595" s="129"/>
      <c r="EE595" s="129"/>
      <c r="EF595" s="129"/>
      <c r="EG595" s="129"/>
      <c r="EH595" s="129"/>
      <c r="EI595" s="129"/>
      <c r="EJ595" s="129"/>
      <c r="EK595" s="129"/>
      <c r="EL595" s="129"/>
      <c r="EM595" s="129"/>
      <c r="EN595" s="129"/>
      <c r="EO595" s="129"/>
      <c r="EP595" s="129"/>
      <c r="EQ595" s="129"/>
      <c r="ER595" s="129"/>
      <c r="ES595" s="129"/>
      <c r="ET595" s="129"/>
      <c r="EU595" s="129"/>
      <c r="EV595" s="129"/>
      <c r="EW595" s="129"/>
      <c r="EX595" s="129"/>
      <c r="EY595" s="129"/>
      <c r="EZ595" s="129"/>
      <c r="FA595" s="129"/>
      <c r="FB595" s="129"/>
      <c r="FC595" s="129"/>
      <c r="FD595" s="129"/>
      <c r="FE595" s="129"/>
    </row>
    <row r="596" spans="1:161" ht="13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29"/>
      <c r="BY596" s="129"/>
      <c r="BZ596" s="129"/>
      <c r="CA596" s="129"/>
      <c r="CB596" s="129"/>
      <c r="CC596" s="129"/>
      <c r="CD596" s="129"/>
      <c r="CE596" s="129"/>
      <c r="CF596" s="129"/>
      <c r="CG596" s="129"/>
      <c r="CH596" s="129"/>
      <c r="CI596" s="129"/>
      <c r="CJ596" s="129"/>
      <c r="CK596" s="129"/>
      <c r="CL596" s="129"/>
      <c r="CM596" s="129"/>
      <c r="CN596" s="129"/>
      <c r="CO596" s="129"/>
      <c r="CP596" s="129"/>
      <c r="CQ596" s="129"/>
      <c r="CR596" s="129"/>
      <c r="CS596" s="129"/>
      <c r="CT596" s="129"/>
      <c r="CU596" s="129"/>
      <c r="CV596" s="129"/>
      <c r="CW596" s="129"/>
      <c r="CX596" s="129"/>
      <c r="CY596" s="129"/>
      <c r="CZ596" s="129"/>
      <c r="DA596" s="129"/>
      <c r="DB596" s="129"/>
      <c r="DC596" s="129"/>
      <c r="DD596" s="129"/>
      <c r="DE596" s="129"/>
      <c r="DF596" s="129"/>
      <c r="DG596" s="129"/>
      <c r="DH596" s="129"/>
      <c r="DI596" s="129"/>
      <c r="DJ596" s="129"/>
      <c r="DK596" s="129"/>
      <c r="DL596" s="129"/>
      <c r="DM596" s="129"/>
      <c r="DN596" s="129"/>
      <c r="DO596" s="129"/>
      <c r="DP596" s="129"/>
      <c r="DQ596" s="129"/>
      <c r="DR596" s="129"/>
      <c r="DS596" s="129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29"/>
      <c r="ED596" s="129"/>
      <c r="EE596" s="129"/>
      <c r="EF596" s="129"/>
      <c r="EG596" s="129"/>
      <c r="EH596" s="129"/>
      <c r="EI596" s="129"/>
      <c r="EJ596" s="129"/>
      <c r="EK596" s="129"/>
      <c r="EL596" s="129"/>
      <c r="EM596" s="129"/>
      <c r="EN596" s="129"/>
      <c r="EO596" s="129"/>
      <c r="EP596" s="129"/>
      <c r="EQ596" s="129"/>
      <c r="ER596" s="129"/>
      <c r="ES596" s="129"/>
      <c r="ET596" s="129"/>
      <c r="EU596" s="129"/>
      <c r="EV596" s="129"/>
      <c r="EW596" s="129"/>
      <c r="EX596" s="129"/>
      <c r="EY596" s="129"/>
      <c r="EZ596" s="129"/>
      <c r="FA596" s="129"/>
      <c r="FB596" s="129"/>
      <c r="FC596" s="129"/>
      <c r="FD596" s="129"/>
      <c r="FE596" s="129"/>
    </row>
    <row r="597" spans="1:161" ht="13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  <c r="BP597" s="129"/>
      <c r="BQ597" s="129"/>
      <c r="BR597" s="129"/>
      <c r="BS597" s="129"/>
      <c r="BT597" s="129"/>
      <c r="BU597" s="129"/>
      <c r="BV597" s="129"/>
      <c r="BW597" s="129"/>
      <c r="BX597" s="129"/>
      <c r="BY597" s="129"/>
      <c r="BZ597" s="129"/>
      <c r="CA597" s="129"/>
      <c r="CB597" s="129"/>
      <c r="CC597" s="129"/>
      <c r="CD597" s="129"/>
      <c r="CE597" s="129"/>
      <c r="CF597" s="129"/>
      <c r="CG597" s="129"/>
      <c r="CH597" s="129"/>
      <c r="CI597" s="129"/>
      <c r="CJ597" s="129"/>
      <c r="CK597" s="129"/>
      <c r="CL597" s="129"/>
      <c r="CM597" s="129"/>
      <c r="CN597" s="129"/>
      <c r="CO597" s="129"/>
      <c r="CP597" s="129"/>
      <c r="CQ597" s="129"/>
      <c r="CR597" s="129"/>
      <c r="CS597" s="129"/>
      <c r="CT597" s="129"/>
      <c r="CU597" s="129"/>
      <c r="CV597" s="129"/>
      <c r="CW597" s="129"/>
      <c r="CX597" s="129"/>
      <c r="CY597" s="129"/>
      <c r="CZ597" s="129"/>
      <c r="DA597" s="129"/>
      <c r="DB597" s="129"/>
      <c r="DC597" s="129"/>
      <c r="DD597" s="129"/>
      <c r="DE597" s="129"/>
      <c r="DF597" s="129"/>
      <c r="DG597" s="129"/>
      <c r="DH597" s="129"/>
      <c r="DI597" s="129"/>
      <c r="DJ597" s="129"/>
      <c r="DK597" s="129"/>
      <c r="DL597" s="129"/>
      <c r="DM597" s="129"/>
      <c r="DN597" s="129"/>
      <c r="DO597" s="129"/>
      <c r="DP597" s="129"/>
      <c r="DQ597" s="129"/>
      <c r="DR597" s="129"/>
      <c r="DS597" s="129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29"/>
      <c r="ED597" s="129"/>
      <c r="EE597" s="129"/>
      <c r="EF597" s="129"/>
      <c r="EG597" s="129"/>
      <c r="EH597" s="129"/>
      <c r="EI597" s="129"/>
      <c r="EJ597" s="129"/>
      <c r="EK597" s="129"/>
      <c r="EL597" s="129"/>
      <c r="EM597" s="129"/>
      <c r="EN597" s="129"/>
      <c r="EO597" s="129"/>
      <c r="EP597" s="129"/>
      <c r="EQ597" s="129"/>
      <c r="ER597" s="129"/>
      <c r="ES597" s="129"/>
      <c r="ET597" s="129"/>
      <c r="EU597" s="129"/>
      <c r="EV597" s="129"/>
      <c r="EW597" s="129"/>
      <c r="EX597" s="129"/>
      <c r="EY597" s="129"/>
      <c r="EZ597" s="129"/>
      <c r="FA597" s="129"/>
      <c r="FB597" s="129"/>
      <c r="FC597" s="129"/>
      <c r="FD597" s="129"/>
      <c r="FE597" s="129"/>
    </row>
    <row r="598" spans="1:161" ht="13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29"/>
      <c r="BY598" s="129"/>
      <c r="BZ598" s="129"/>
      <c r="CA598" s="129"/>
      <c r="CB598" s="129"/>
      <c r="CC598" s="129"/>
      <c r="CD598" s="129"/>
      <c r="CE598" s="129"/>
      <c r="CF598" s="129"/>
      <c r="CG598" s="129"/>
      <c r="CH598" s="129"/>
      <c r="CI598" s="129"/>
      <c r="CJ598" s="129"/>
      <c r="CK598" s="129"/>
      <c r="CL598" s="129"/>
      <c r="CM598" s="129"/>
      <c r="CN598" s="129"/>
      <c r="CO598" s="129"/>
      <c r="CP598" s="129"/>
      <c r="CQ598" s="129"/>
      <c r="CR598" s="129"/>
      <c r="CS598" s="129"/>
      <c r="CT598" s="129"/>
      <c r="CU598" s="129"/>
      <c r="CV598" s="129"/>
      <c r="CW598" s="129"/>
      <c r="CX598" s="129"/>
      <c r="CY598" s="129"/>
      <c r="CZ598" s="129"/>
      <c r="DA598" s="129"/>
      <c r="DB598" s="129"/>
      <c r="DC598" s="129"/>
      <c r="DD598" s="129"/>
      <c r="DE598" s="129"/>
      <c r="DF598" s="129"/>
      <c r="DG598" s="129"/>
      <c r="DH598" s="129"/>
      <c r="DI598" s="129"/>
      <c r="DJ598" s="129"/>
      <c r="DK598" s="129"/>
      <c r="DL598" s="129"/>
      <c r="DM598" s="129"/>
      <c r="DN598" s="129"/>
      <c r="DO598" s="129"/>
      <c r="DP598" s="129"/>
      <c r="DQ598" s="129"/>
      <c r="DR598" s="129"/>
      <c r="DS598" s="129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29"/>
      <c r="ED598" s="129"/>
      <c r="EE598" s="129"/>
      <c r="EF598" s="129"/>
      <c r="EG598" s="129"/>
      <c r="EH598" s="129"/>
      <c r="EI598" s="129"/>
      <c r="EJ598" s="129"/>
      <c r="EK598" s="129"/>
      <c r="EL598" s="129"/>
      <c r="EM598" s="129"/>
      <c r="EN598" s="129"/>
      <c r="EO598" s="129"/>
      <c r="EP598" s="129"/>
      <c r="EQ598" s="129"/>
      <c r="ER598" s="129"/>
      <c r="ES598" s="129"/>
      <c r="ET598" s="129"/>
      <c r="EU598" s="129"/>
      <c r="EV598" s="129"/>
      <c r="EW598" s="129"/>
      <c r="EX598" s="129"/>
      <c r="EY598" s="129"/>
      <c r="EZ598" s="129"/>
      <c r="FA598" s="129"/>
      <c r="FB598" s="129"/>
      <c r="FC598" s="129"/>
      <c r="FD598" s="129"/>
      <c r="FE598" s="129"/>
    </row>
    <row r="599" spans="1:161" ht="13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29"/>
      <c r="BY599" s="129"/>
      <c r="BZ599" s="129"/>
      <c r="CA599" s="129"/>
      <c r="CB599" s="129"/>
      <c r="CC599" s="129"/>
      <c r="CD599" s="129"/>
      <c r="CE599" s="129"/>
      <c r="CF599" s="129"/>
      <c r="CG599" s="129"/>
      <c r="CH599" s="129"/>
      <c r="CI599" s="129"/>
      <c r="CJ599" s="129"/>
      <c r="CK599" s="129"/>
      <c r="CL599" s="129"/>
      <c r="CM599" s="129"/>
      <c r="CN599" s="129"/>
      <c r="CO599" s="129"/>
      <c r="CP599" s="129"/>
      <c r="CQ599" s="129"/>
      <c r="CR599" s="129"/>
      <c r="CS599" s="129"/>
      <c r="CT599" s="129"/>
      <c r="CU599" s="129"/>
      <c r="CV599" s="129"/>
      <c r="CW599" s="129"/>
      <c r="CX599" s="129"/>
      <c r="CY599" s="129"/>
      <c r="CZ599" s="129"/>
      <c r="DA599" s="129"/>
      <c r="DB599" s="129"/>
      <c r="DC599" s="129"/>
      <c r="DD599" s="129"/>
      <c r="DE599" s="129"/>
      <c r="DF599" s="129"/>
      <c r="DG599" s="129"/>
      <c r="DH599" s="129"/>
      <c r="DI599" s="129"/>
      <c r="DJ599" s="129"/>
      <c r="DK599" s="129"/>
      <c r="DL599" s="129"/>
      <c r="DM599" s="129"/>
      <c r="DN599" s="129"/>
      <c r="DO599" s="129"/>
      <c r="DP599" s="129"/>
      <c r="DQ599" s="129"/>
      <c r="DR599" s="129"/>
      <c r="DS599" s="129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29"/>
      <c r="ED599" s="129"/>
      <c r="EE599" s="129"/>
      <c r="EF599" s="129"/>
      <c r="EG599" s="129"/>
      <c r="EH599" s="129"/>
      <c r="EI599" s="129"/>
      <c r="EJ599" s="129"/>
      <c r="EK599" s="129"/>
      <c r="EL599" s="129"/>
      <c r="EM599" s="129"/>
      <c r="EN599" s="129"/>
      <c r="EO599" s="129"/>
      <c r="EP599" s="129"/>
      <c r="EQ599" s="129"/>
      <c r="ER599" s="129"/>
      <c r="ES599" s="129"/>
      <c r="ET599" s="129"/>
      <c r="EU599" s="129"/>
      <c r="EV599" s="129"/>
      <c r="EW599" s="129"/>
      <c r="EX599" s="129"/>
      <c r="EY599" s="129"/>
      <c r="EZ599" s="129"/>
      <c r="FA599" s="129"/>
      <c r="FB599" s="129"/>
      <c r="FC599" s="129"/>
      <c r="FD599" s="129"/>
      <c r="FE599" s="129"/>
    </row>
    <row r="600" spans="1:161" ht="13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29"/>
      <c r="BY600" s="129"/>
      <c r="BZ600" s="129"/>
      <c r="CA600" s="129"/>
      <c r="CB600" s="129"/>
      <c r="CC600" s="129"/>
      <c r="CD600" s="129"/>
      <c r="CE600" s="129"/>
      <c r="CF600" s="129"/>
      <c r="CG600" s="129"/>
      <c r="CH600" s="129"/>
      <c r="CI600" s="129"/>
      <c r="CJ600" s="129"/>
      <c r="CK600" s="129"/>
      <c r="CL600" s="129"/>
      <c r="CM600" s="129"/>
      <c r="CN600" s="129"/>
      <c r="CO600" s="129"/>
      <c r="CP600" s="129"/>
      <c r="CQ600" s="129"/>
      <c r="CR600" s="129"/>
      <c r="CS600" s="129"/>
      <c r="CT600" s="129"/>
      <c r="CU600" s="129"/>
      <c r="CV600" s="129"/>
      <c r="CW600" s="129"/>
      <c r="CX600" s="129"/>
      <c r="CY600" s="129"/>
      <c r="CZ600" s="129"/>
      <c r="DA600" s="129"/>
      <c r="DB600" s="129"/>
      <c r="DC600" s="129"/>
      <c r="DD600" s="129"/>
      <c r="DE600" s="129"/>
      <c r="DF600" s="129"/>
      <c r="DG600" s="129"/>
      <c r="DH600" s="129"/>
      <c r="DI600" s="129"/>
      <c r="DJ600" s="129"/>
      <c r="DK600" s="129"/>
      <c r="DL600" s="129"/>
      <c r="DM600" s="129"/>
      <c r="DN600" s="129"/>
      <c r="DO600" s="129"/>
      <c r="DP600" s="129"/>
      <c r="DQ600" s="129"/>
      <c r="DR600" s="129"/>
      <c r="DS600" s="129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29"/>
      <c r="ED600" s="129"/>
      <c r="EE600" s="129"/>
      <c r="EF600" s="129"/>
      <c r="EG600" s="129"/>
      <c r="EH600" s="129"/>
      <c r="EI600" s="129"/>
      <c r="EJ600" s="129"/>
      <c r="EK600" s="129"/>
      <c r="EL600" s="129"/>
      <c r="EM600" s="129"/>
      <c r="EN600" s="129"/>
      <c r="EO600" s="129"/>
      <c r="EP600" s="129"/>
      <c r="EQ600" s="129"/>
      <c r="ER600" s="129"/>
      <c r="ES600" s="129"/>
      <c r="ET600" s="129"/>
      <c r="EU600" s="129"/>
      <c r="EV600" s="129"/>
      <c r="EW600" s="129"/>
      <c r="EX600" s="129"/>
      <c r="EY600" s="129"/>
      <c r="EZ600" s="129"/>
      <c r="FA600" s="129"/>
      <c r="FB600" s="129"/>
      <c r="FC600" s="129"/>
      <c r="FD600" s="129"/>
      <c r="FE600" s="129"/>
    </row>
    <row r="601" spans="1:161" ht="13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29"/>
      <c r="BY601" s="129"/>
      <c r="BZ601" s="129"/>
      <c r="CA601" s="129"/>
      <c r="CB601" s="129"/>
      <c r="CC601" s="129"/>
      <c r="CD601" s="129"/>
      <c r="CE601" s="129"/>
      <c r="CF601" s="129"/>
      <c r="CG601" s="129"/>
      <c r="CH601" s="129"/>
      <c r="CI601" s="129"/>
      <c r="CJ601" s="129"/>
      <c r="CK601" s="129"/>
      <c r="CL601" s="129"/>
      <c r="CM601" s="129"/>
      <c r="CN601" s="129"/>
      <c r="CO601" s="129"/>
      <c r="CP601" s="129"/>
      <c r="CQ601" s="129"/>
      <c r="CR601" s="129"/>
      <c r="CS601" s="129"/>
      <c r="CT601" s="129"/>
      <c r="CU601" s="129"/>
      <c r="CV601" s="129"/>
      <c r="CW601" s="129"/>
      <c r="CX601" s="129"/>
      <c r="CY601" s="129"/>
      <c r="CZ601" s="129"/>
      <c r="DA601" s="129"/>
      <c r="DB601" s="129"/>
      <c r="DC601" s="129"/>
      <c r="DD601" s="129"/>
      <c r="DE601" s="129"/>
      <c r="DF601" s="129"/>
      <c r="DG601" s="129"/>
      <c r="DH601" s="129"/>
      <c r="DI601" s="129"/>
      <c r="DJ601" s="129"/>
      <c r="DK601" s="129"/>
      <c r="DL601" s="129"/>
      <c r="DM601" s="129"/>
      <c r="DN601" s="129"/>
      <c r="DO601" s="129"/>
      <c r="DP601" s="129"/>
      <c r="DQ601" s="129"/>
      <c r="DR601" s="129"/>
      <c r="DS601" s="129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29"/>
      <c r="ED601" s="129"/>
      <c r="EE601" s="129"/>
      <c r="EF601" s="129"/>
      <c r="EG601" s="129"/>
      <c r="EH601" s="129"/>
      <c r="EI601" s="129"/>
      <c r="EJ601" s="129"/>
      <c r="EK601" s="129"/>
      <c r="EL601" s="129"/>
      <c r="EM601" s="129"/>
      <c r="EN601" s="129"/>
      <c r="EO601" s="129"/>
      <c r="EP601" s="129"/>
      <c r="EQ601" s="129"/>
      <c r="ER601" s="129"/>
      <c r="ES601" s="129"/>
      <c r="ET601" s="129"/>
      <c r="EU601" s="129"/>
      <c r="EV601" s="129"/>
      <c r="EW601" s="129"/>
      <c r="EX601" s="129"/>
      <c r="EY601" s="129"/>
      <c r="EZ601" s="129"/>
      <c r="FA601" s="129"/>
      <c r="FB601" s="129"/>
      <c r="FC601" s="129"/>
      <c r="FD601" s="129"/>
      <c r="FE601" s="129"/>
    </row>
    <row r="602" spans="1:161" ht="13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29"/>
      <c r="BT602" s="129"/>
      <c r="BU602" s="129"/>
      <c r="BV602" s="129"/>
      <c r="BW602" s="129"/>
      <c r="BX602" s="129"/>
      <c r="BY602" s="129"/>
      <c r="BZ602" s="129"/>
      <c r="CA602" s="129"/>
      <c r="CB602" s="129"/>
      <c r="CC602" s="129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129"/>
      <c r="CP602" s="129"/>
      <c r="CQ602" s="129"/>
      <c r="CR602" s="129"/>
      <c r="CS602" s="129"/>
      <c r="CT602" s="129"/>
      <c r="CU602" s="129"/>
      <c r="CV602" s="129"/>
      <c r="CW602" s="129"/>
      <c r="CX602" s="129"/>
      <c r="CY602" s="129"/>
      <c r="CZ602" s="129"/>
      <c r="DA602" s="129"/>
      <c r="DB602" s="129"/>
      <c r="DC602" s="129"/>
      <c r="DD602" s="129"/>
      <c r="DE602" s="129"/>
      <c r="DF602" s="129"/>
      <c r="DG602" s="129"/>
      <c r="DH602" s="129"/>
      <c r="DI602" s="129"/>
      <c r="DJ602" s="129"/>
      <c r="DK602" s="129"/>
      <c r="DL602" s="129"/>
      <c r="DM602" s="129"/>
      <c r="DN602" s="129"/>
      <c r="DO602" s="129"/>
      <c r="DP602" s="129"/>
      <c r="DQ602" s="129"/>
      <c r="DR602" s="129"/>
      <c r="DS602" s="129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29"/>
      <c r="ED602" s="129"/>
      <c r="EE602" s="129"/>
      <c r="EF602" s="129"/>
      <c r="EG602" s="129"/>
      <c r="EH602" s="129"/>
      <c r="EI602" s="129"/>
      <c r="EJ602" s="129"/>
      <c r="EK602" s="129"/>
      <c r="EL602" s="129"/>
      <c r="EM602" s="129"/>
      <c r="EN602" s="129"/>
      <c r="EO602" s="129"/>
      <c r="EP602" s="129"/>
      <c r="EQ602" s="129"/>
      <c r="ER602" s="129"/>
      <c r="ES602" s="129"/>
      <c r="ET602" s="129"/>
      <c r="EU602" s="129"/>
      <c r="EV602" s="129"/>
      <c r="EW602" s="129"/>
      <c r="EX602" s="129"/>
      <c r="EY602" s="129"/>
      <c r="EZ602" s="129"/>
      <c r="FA602" s="129"/>
      <c r="FB602" s="129"/>
      <c r="FC602" s="129"/>
      <c r="FD602" s="129"/>
      <c r="FE602" s="129"/>
    </row>
    <row r="603" spans="1:161" ht="13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29"/>
      <c r="BT603" s="129"/>
      <c r="BU603" s="129"/>
      <c r="BV603" s="129"/>
      <c r="BW603" s="129"/>
      <c r="BX603" s="129"/>
      <c r="BY603" s="129"/>
      <c r="BZ603" s="129"/>
      <c r="CA603" s="129"/>
      <c r="CB603" s="129"/>
      <c r="CC603" s="129"/>
      <c r="CD603" s="129"/>
      <c r="CE603" s="129"/>
      <c r="CF603" s="129"/>
      <c r="CG603" s="129"/>
      <c r="CH603" s="129"/>
      <c r="CI603" s="129"/>
      <c r="CJ603" s="129"/>
      <c r="CK603" s="129"/>
      <c r="CL603" s="129"/>
      <c r="CM603" s="129"/>
      <c r="CN603" s="129"/>
      <c r="CO603" s="129"/>
      <c r="CP603" s="129"/>
      <c r="CQ603" s="129"/>
      <c r="CR603" s="129"/>
      <c r="CS603" s="129"/>
      <c r="CT603" s="129"/>
      <c r="CU603" s="129"/>
      <c r="CV603" s="129"/>
      <c r="CW603" s="129"/>
      <c r="CX603" s="129"/>
      <c r="CY603" s="129"/>
      <c r="CZ603" s="129"/>
      <c r="DA603" s="129"/>
      <c r="DB603" s="129"/>
      <c r="DC603" s="129"/>
      <c r="DD603" s="129"/>
      <c r="DE603" s="129"/>
      <c r="DF603" s="129"/>
      <c r="DG603" s="129"/>
      <c r="DH603" s="129"/>
      <c r="DI603" s="129"/>
      <c r="DJ603" s="129"/>
      <c r="DK603" s="129"/>
      <c r="DL603" s="129"/>
      <c r="DM603" s="129"/>
      <c r="DN603" s="129"/>
      <c r="DO603" s="129"/>
      <c r="DP603" s="129"/>
      <c r="DQ603" s="129"/>
      <c r="DR603" s="129"/>
      <c r="DS603" s="129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29"/>
      <c r="ED603" s="129"/>
      <c r="EE603" s="129"/>
      <c r="EF603" s="129"/>
      <c r="EG603" s="129"/>
      <c r="EH603" s="129"/>
      <c r="EI603" s="129"/>
      <c r="EJ603" s="129"/>
      <c r="EK603" s="129"/>
      <c r="EL603" s="129"/>
      <c r="EM603" s="129"/>
      <c r="EN603" s="129"/>
      <c r="EO603" s="129"/>
      <c r="EP603" s="129"/>
      <c r="EQ603" s="129"/>
      <c r="ER603" s="129"/>
      <c r="ES603" s="129"/>
      <c r="ET603" s="129"/>
      <c r="EU603" s="129"/>
      <c r="EV603" s="129"/>
      <c r="EW603" s="129"/>
      <c r="EX603" s="129"/>
      <c r="EY603" s="129"/>
      <c r="EZ603" s="129"/>
      <c r="FA603" s="129"/>
      <c r="FB603" s="129"/>
      <c r="FC603" s="129"/>
      <c r="FD603" s="129"/>
      <c r="FE603" s="129"/>
    </row>
    <row r="604" spans="1:161" ht="13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29"/>
      <c r="BX604" s="129"/>
      <c r="BY604" s="129"/>
      <c r="BZ604" s="129"/>
      <c r="CA604" s="129"/>
      <c r="CB604" s="129"/>
      <c r="CC604" s="129"/>
      <c r="CD604" s="129"/>
      <c r="CE604" s="129"/>
      <c r="CF604" s="129"/>
      <c r="CG604" s="129"/>
      <c r="CH604" s="129"/>
      <c r="CI604" s="129"/>
      <c r="CJ604" s="129"/>
      <c r="CK604" s="129"/>
      <c r="CL604" s="129"/>
      <c r="CM604" s="129"/>
      <c r="CN604" s="129"/>
      <c r="CO604" s="129"/>
      <c r="CP604" s="129"/>
      <c r="CQ604" s="129"/>
      <c r="CR604" s="129"/>
      <c r="CS604" s="129"/>
      <c r="CT604" s="129"/>
      <c r="CU604" s="129"/>
      <c r="CV604" s="129"/>
      <c r="CW604" s="129"/>
      <c r="CX604" s="129"/>
      <c r="CY604" s="129"/>
      <c r="CZ604" s="129"/>
      <c r="DA604" s="129"/>
      <c r="DB604" s="129"/>
      <c r="DC604" s="129"/>
      <c r="DD604" s="129"/>
      <c r="DE604" s="129"/>
      <c r="DF604" s="129"/>
      <c r="DG604" s="129"/>
      <c r="DH604" s="129"/>
      <c r="DI604" s="129"/>
      <c r="DJ604" s="129"/>
      <c r="DK604" s="129"/>
      <c r="DL604" s="129"/>
      <c r="DM604" s="129"/>
      <c r="DN604" s="129"/>
      <c r="DO604" s="129"/>
      <c r="DP604" s="129"/>
      <c r="DQ604" s="129"/>
      <c r="DR604" s="129"/>
      <c r="DS604" s="129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29"/>
      <c r="ED604" s="129"/>
      <c r="EE604" s="129"/>
      <c r="EF604" s="129"/>
      <c r="EG604" s="129"/>
      <c r="EH604" s="129"/>
      <c r="EI604" s="129"/>
      <c r="EJ604" s="129"/>
      <c r="EK604" s="129"/>
      <c r="EL604" s="129"/>
      <c r="EM604" s="129"/>
      <c r="EN604" s="129"/>
      <c r="EO604" s="129"/>
      <c r="EP604" s="129"/>
      <c r="EQ604" s="129"/>
      <c r="ER604" s="129"/>
      <c r="ES604" s="129"/>
      <c r="ET604" s="129"/>
      <c r="EU604" s="129"/>
      <c r="EV604" s="129"/>
      <c r="EW604" s="129"/>
      <c r="EX604" s="129"/>
      <c r="EY604" s="129"/>
      <c r="EZ604" s="129"/>
      <c r="FA604" s="129"/>
      <c r="FB604" s="129"/>
      <c r="FC604" s="129"/>
      <c r="FD604" s="129"/>
      <c r="FE604" s="129"/>
    </row>
    <row r="605" spans="1:161" ht="13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29"/>
      <c r="BX605" s="129"/>
      <c r="BY605" s="129"/>
      <c r="BZ605" s="129"/>
      <c r="CA605" s="129"/>
      <c r="CB605" s="129"/>
      <c r="CC605" s="129"/>
      <c r="CD605" s="129"/>
      <c r="CE605" s="129"/>
      <c r="CF605" s="129"/>
      <c r="CG605" s="129"/>
      <c r="CH605" s="129"/>
      <c r="CI605" s="129"/>
      <c r="CJ605" s="129"/>
      <c r="CK605" s="129"/>
      <c r="CL605" s="129"/>
      <c r="CM605" s="129"/>
      <c r="CN605" s="129"/>
      <c r="CO605" s="129"/>
      <c r="CP605" s="129"/>
      <c r="CQ605" s="129"/>
      <c r="CR605" s="129"/>
      <c r="CS605" s="129"/>
      <c r="CT605" s="129"/>
      <c r="CU605" s="129"/>
      <c r="CV605" s="129"/>
      <c r="CW605" s="129"/>
      <c r="CX605" s="129"/>
      <c r="CY605" s="129"/>
      <c r="CZ605" s="129"/>
      <c r="DA605" s="129"/>
      <c r="DB605" s="129"/>
      <c r="DC605" s="129"/>
      <c r="DD605" s="129"/>
      <c r="DE605" s="129"/>
      <c r="DF605" s="129"/>
      <c r="DG605" s="129"/>
      <c r="DH605" s="129"/>
      <c r="DI605" s="129"/>
      <c r="DJ605" s="129"/>
      <c r="DK605" s="129"/>
      <c r="DL605" s="129"/>
      <c r="DM605" s="129"/>
      <c r="DN605" s="129"/>
      <c r="DO605" s="129"/>
      <c r="DP605" s="129"/>
      <c r="DQ605" s="129"/>
      <c r="DR605" s="129"/>
      <c r="DS605" s="129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29"/>
      <c r="ED605" s="129"/>
      <c r="EE605" s="129"/>
      <c r="EF605" s="129"/>
      <c r="EG605" s="129"/>
      <c r="EH605" s="129"/>
      <c r="EI605" s="129"/>
      <c r="EJ605" s="129"/>
      <c r="EK605" s="129"/>
      <c r="EL605" s="129"/>
      <c r="EM605" s="129"/>
      <c r="EN605" s="129"/>
      <c r="EO605" s="129"/>
      <c r="EP605" s="129"/>
      <c r="EQ605" s="129"/>
      <c r="ER605" s="129"/>
      <c r="ES605" s="129"/>
      <c r="ET605" s="129"/>
      <c r="EU605" s="129"/>
      <c r="EV605" s="129"/>
      <c r="EW605" s="129"/>
      <c r="EX605" s="129"/>
      <c r="EY605" s="129"/>
      <c r="EZ605" s="129"/>
      <c r="FA605" s="129"/>
      <c r="FB605" s="129"/>
      <c r="FC605" s="129"/>
      <c r="FD605" s="129"/>
      <c r="FE605" s="129"/>
    </row>
    <row r="606" spans="1:161" ht="13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29"/>
      <c r="BX606" s="129"/>
      <c r="BY606" s="129"/>
      <c r="BZ606" s="129"/>
      <c r="CA606" s="129"/>
      <c r="CB606" s="129"/>
      <c r="CC606" s="129"/>
      <c r="CD606" s="129"/>
      <c r="CE606" s="129"/>
      <c r="CF606" s="129"/>
      <c r="CG606" s="129"/>
      <c r="CH606" s="129"/>
      <c r="CI606" s="129"/>
      <c r="CJ606" s="129"/>
      <c r="CK606" s="129"/>
      <c r="CL606" s="129"/>
      <c r="CM606" s="129"/>
      <c r="CN606" s="129"/>
      <c r="CO606" s="129"/>
      <c r="CP606" s="129"/>
      <c r="CQ606" s="129"/>
      <c r="CR606" s="129"/>
      <c r="CS606" s="129"/>
      <c r="CT606" s="129"/>
      <c r="CU606" s="129"/>
      <c r="CV606" s="129"/>
      <c r="CW606" s="129"/>
      <c r="CX606" s="129"/>
      <c r="CY606" s="129"/>
      <c r="CZ606" s="129"/>
      <c r="DA606" s="129"/>
      <c r="DB606" s="129"/>
      <c r="DC606" s="129"/>
      <c r="DD606" s="129"/>
      <c r="DE606" s="129"/>
      <c r="DF606" s="129"/>
      <c r="DG606" s="129"/>
      <c r="DH606" s="129"/>
      <c r="DI606" s="129"/>
      <c r="DJ606" s="129"/>
      <c r="DK606" s="129"/>
      <c r="DL606" s="129"/>
      <c r="DM606" s="129"/>
      <c r="DN606" s="129"/>
      <c r="DO606" s="129"/>
      <c r="DP606" s="129"/>
      <c r="DQ606" s="129"/>
      <c r="DR606" s="129"/>
      <c r="DS606" s="129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29"/>
      <c r="ED606" s="129"/>
      <c r="EE606" s="129"/>
      <c r="EF606" s="129"/>
      <c r="EG606" s="129"/>
      <c r="EH606" s="129"/>
      <c r="EI606" s="129"/>
      <c r="EJ606" s="129"/>
      <c r="EK606" s="129"/>
      <c r="EL606" s="129"/>
      <c r="EM606" s="129"/>
      <c r="EN606" s="129"/>
      <c r="EO606" s="129"/>
      <c r="EP606" s="129"/>
      <c r="EQ606" s="129"/>
      <c r="ER606" s="129"/>
      <c r="ES606" s="129"/>
      <c r="ET606" s="129"/>
      <c r="EU606" s="129"/>
      <c r="EV606" s="129"/>
      <c r="EW606" s="129"/>
      <c r="EX606" s="129"/>
      <c r="EY606" s="129"/>
      <c r="EZ606" s="129"/>
      <c r="FA606" s="129"/>
      <c r="FB606" s="129"/>
      <c r="FC606" s="129"/>
      <c r="FD606" s="129"/>
      <c r="FE606" s="129"/>
    </row>
    <row r="607" spans="1:161" ht="13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  <c r="BQ607" s="129"/>
      <c r="BR607" s="129"/>
      <c r="BS607" s="129"/>
      <c r="BT607" s="129"/>
      <c r="BU607" s="129"/>
      <c r="BV607" s="129"/>
      <c r="BW607" s="129"/>
      <c r="BX607" s="129"/>
      <c r="BY607" s="129"/>
      <c r="BZ607" s="129"/>
      <c r="CA607" s="129"/>
      <c r="CB607" s="129"/>
      <c r="CC607" s="129"/>
      <c r="CD607" s="129"/>
      <c r="CE607" s="129"/>
      <c r="CF607" s="129"/>
      <c r="CG607" s="129"/>
      <c r="CH607" s="129"/>
      <c r="CI607" s="129"/>
      <c r="CJ607" s="129"/>
      <c r="CK607" s="129"/>
      <c r="CL607" s="129"/>
      <c r="CM607" s="129"/>
      <c r="CN607" s="129"/>
      <c r="CO607" s="129"/>
      <c r="CP607" s="129"/>
      <c r="CQ607" s="129"/>
      <c r="CR607" s="129"/>
      <c r="CS607" s="129"/>
      <c r="CT607" s="129"/>
      <c r="CU607" s="129"/>
      <c r="CV607" s="129"/>
      <c r="CW607" s="129"/>
      <c r="CX607" s="129"/>
      <c r="CY607" s="129"/>
      <c r="CZ607" s="129"/>
      <c r="DA607" s="129"/>
      <c r="DB607" s="129"/>
      <c r="DC607" s="129"/>
      <c r="DD607" s="129"/>
      <c r="DE607" s="129"/>
      <c r="DF607" s="129"/>
      <c r="DG607" s="129"/>
      <c r="DH607" s="129"/>
      <c r="DI607" s="129"/>
      <c r="DJ607" s="129"/>
      <c r="DK607" s="129"/>
      <c r="DL607" s="129"/>
      <c r="DM607" s="129"/>
      <c r="DN607" s="129"/>
      <c r="DO607" s="129"/>
      <c r="DP607" s="129"/>
      <c r="DQ607" s="129"/>
      <c r="DR607" s="129"/>
      <c r="DS607" s="129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29"/>
      <c r="ED607" s="129"/>
      <c r="EE607" s="129"/>
      <c r="EF607" s="129"/>
      <c r="EG607" s="129"/>
      <c r="EH607" s="129"/>
      <c r="EI607" s="129"/>
      <c r="EJ607" s="129"/>
      <c r="EK607" s="129"/>
      <c r="EL607" s="129"/>
      <c r="EM607" s="129"/>
      <c r="EN607" s="129"/>
      <c r="EO607" s="129"/>
      <c r="EP607" s="129"/>
      <c r="EQ607" s="129"/>
      <c r="ER607" s="129"/>
      <c r="ES607" s="129"/>
      <c r="ET607" s="129"/>
      <c r="EU607" s="129"/>
      <c r="EV607" s="129"/>
      <c r="EW607" s="129"/>
      <c r="EX607" s="129"/>
      <c r="EY607" s="129"/>
      <c r="EZ607" s="129"/>
      <c r="FA607" s="129"/>
      <c r="FB607" s="129"/>
      <c r="FC607" s="129"/>
      <c r="FD607" s="129"/>
      <c r="FE607" s="129"/>
    </row>
    <row r="608" spans="1:161" ht="13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29"/>
      <c r="BX608" s="129"/>
      <c r="BY608" s="129"/>
      <c r="BZ608" s="129"/>
      <c r="CA608" s="129"/>
      <c r="CB608" s="129"/>
      <c r="CC608" s="129"/>
      <c r="CD608" s="129"/>
      <c r="CE608" s="129"/>
      <c r="CF608" s="129"/>
      <c r="CG608" s="129"/>
      <c r="CH608" s="129"/>
      <c r="CI608" s="129"/>
      <c r="CJ608" s="129"/>
      <c r="CK608" s="129"/>
      <c r="CL608" s="129"/>
      <c r="CM608" s="129"/>
      <c r="CN608" s="129"/>
      <c r="CO608" s="129"/>
      <c r="CP608" s="129"/>
      <c r="CQ608" s="129"/>
      <c r="CR608" s="129"/>
      <c r="CS608" s="129"/>
      <c r="CT608" s="129"/>
      <c r="CU608" s="129"/>
      <c r="CV608" s="129"/>
      <c r="CW608" s="129"/>
      <c r="CX608" s="129"/>
      <c r="CY608" s="129"/>
      <c r="CZ608" s="129"/>
      <c r="DA608" s="129"/>
      <c r="DB608" s="129"/>
      <c r="DC608" s="129"/>
      <c r="DD608" s="129"/>
      <c r="DE608" s="129"/>
      <c r="DF608" s="129"/>
      <c r="DG608" s="129"/>
      <c r="DH608" s="129"/>
      <c r="DI608" s="129"/>
      <c r="DJ608" s="129"/>
      <c r="DK608" s="129"/>
      <c r="DL608" s="129"/>
      <c r="DM608" s="129"/>
      <c r="DN608" s="129"/>
      <c r="DO608" s="129"/>
      <c r="DP608" s="129"/>
      <c r="DQ608" s="129"/>
      <c r="DR608" s="129"/>
      <c r="DS608" s="129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29"/>
      <c r="ED608" s="129"/>
      <c r="EE608" s="129"/>
      <c r="EF608" s="129"/>
      <c r="EG608" s="129"/>
      <c r="EH608" s="129"/>
      <c r="EI608" s="129"/>
      <c r="EJ608" s="129"/>
      <c r="EK608" s="129"/>
      <c r="EL608" s="129"/>
      <c r="EM608" s="129"/>
      <c r="EN608" s="129"/>
      <c r="EO608" s="129"/>
      <c r="EP608" s="129"/>
      <c r="EQ608" s="129"/>
      <c r="ER608" s="129"/>
      <c r="ES608" s="129"/>
      <c r="ET608" s="129"/>
      <c r="EU608" s="129"/>
      <c r="EV608" s="129"/>
      <c r="EW608" s="129"/>
      <c r="EX608" s="129"/>
      <c r="EY608" s="129"/>
      <c r="EZ608" s="129"/>
      <c r="FA608" s="129"/>
      <c r="FB608" s="129"/>
      <c r="FC608" s="129"/>
      <c r="FD608" s="129"/>
      <c r="FE608" s="129"/>
    </row>
    <row r="609" spans="1:161" ht="13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29"/>
      <c r="BX609" s="129"/>
      <c r="BY609" s="129"/>
      <c r="BZ609" s="129"/>
      <c r="CA609" s="129"/>
      <c r="CB609" s="129"/>
      <c r="CC609" s="129"/>
      <c r="CD609" s="129"/>
      <c r="CE609" s="129"/>
      <c r="CF609" s="129"/>
      <c r="CG609" s="129"/>
      <c r="CH609" s="129"/>
      <c r="CI609" s="129"/>
      <c r="CJ609" s="129"/>
      <c r="CK609" s="129"/>
      <c r="CL609" s="129"/>
      <c r="CM609" s="129"/>
      <c r="CN609" s="129"/>
      <c r="CO609" s="129"/>
      <c r="CP609" s="129"/>
      <c r="CQ609" s="129"/>
      <c r="CR609" s="129"/>
      <c r="CS609" s="129"/>
      <c r="CT609" s="129"/>
      <c r="CU609" s="129"/>
      <c r="CV609" s="129"/>
      <c r="CW609" s="129"/>
      <c r="CX609" s="129"/>
      <c r="CY609" s="129"/>
      <c r="CZ609" s="129"/>
      <c r="DA609" s="129"/>
      <c r="DB609" s="129"/>
      <c r="DC609" s="129"/>
      <c r="DD609" s="129"/>
      <c r="DE609" s="129"/>
      <c r="DF609" s="129"/>
      <c r="DG609" s="129"/>
      <c r="DH609" s="129"/>
      <c r="DI609" s="129"/>
      <c r="DJ609" s="129"/>
      <c r="DK609" s="129"/>
      <c r="DL609" s="129"/>
      <c r="DM609" s="129"/>
      <c r="DN609" s="129"/>
      <c r="DO609" s="129"/>
      <c r="DP609" s="129"/>
      <c r="DQ609" s="129"/>
      <c r="DR609" s="129"/>
      <c r="DS609" s="129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29"/>
      <c r="ED609" s="129"/>
      <c r="EE609" s="129"/>
      <c r="EF609" s="129"/>
      <c r="EG609" s="129"/>
      <c r="EH609" s="129"/>
      <c r="EI609" s="129"/>
      <c r="EJ609" s="129"/>
      <c r="EK609" s="129"/>
      <c r="EL609" s="129"/>
      <c r="EM609" s="129"/>
      <c r="EN609" s="129"/>
      <c r="EO609" s="129"/>
      <c r="EP609" s="129"/>
      <c r="EQ609" s="129"/>
      <c r="ER609" s="129"/>
      <c r="ES609" s="129"/>
      <c r="ET609" s="129"/>
      <c r="EU609" s="129"/>
      <c r="EV609" s="129"/>
      <c r="EW609" s="129"/>
      <c r="EX609" s="129"/>
      <c r="EY609" s="129"/>
      <c r="EZ609" s="129"/>
      <c r="FA609" s="129"/>
      <c r="FB609" s="129"/>
      <c r="FC609" s="129"/>
      <c r="FD609" s="129"/>
      <c r="FE609" s="129"/>
    </row>
    <row r="610" spans="1:161" ht="13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29"/>
      <c r="BT610" s="129"/>
      <c r="BU610" s="129"/>
      <c r="BV610" s="129"/>
      <c r="BW610" s="129"/>
      <c r="BX610" s="129"/>
      <c r="BY610" s="129"/>
      <c r="BZ610" s="129"/>
      <c r="CA610" s="129"/>
      <c r="CB610" s="129"/>
      <c r="CC610" s="129"/>
      <c r="CD610" s="129"/>
      <c r="CE610" s="129"/>
      <c r="CF610" s="129"/>
      <c r="CG610" s="129"/>
      <c r="CH610" s="129"/>
      <c r="CI610" s="129"/>
      <c r="CJ610" s="129"/>
      <c r="CK610" s="129"/>
      <c r="CL610" s="129"/>
      <c r="CM610" s="129"/>
      <c r="CN610" s="129"/>
      <c r="CO610" s="129"/>
      <c r="CP610" s="129"/>
      <c r="CQ610" s="129"/>
      <c r="CR610" s="129"/>
      <c r="CS610" s="129"/>
      <c r="CT610" s="129"/>
      <c r="CU610" s="129"/>
      <c r="CV610" s="129"/>
      <c r="CW610" s="129"/>
      <c r="CX610" s="129"/>
      <c r="CY610" s="129"/>
      <c r="CZ610" s="129"/>
      <c r="DA610" s="129"/>
      <c r="DB610" s="129"/>
      <c r="DC610" s="129"/>
      <c r="DD610" s="129"/>
      <c r="DE610" s="129"/>
      <c r="DF610" s="129"/>
      <c r="DG610" s="129"/>
      <c r="DH610" s="129"/>
      <c r="DI610" s="129"/>
      <c r="DJ610" s="129"/>
      <c r="DK610" s="129"/>
      <c r="DL610" s="129"/>
      <c r="DM610" s="129"/>
      <c r="DN610" s="129"/>
      <c r="DO610" s="129"/>
      <c r="DP610" s="129"/>
      <c r="DQ610" s="129"/>
      <c r="DR610" s="129"/>
      <c r="DS610" s="129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29"/>
      <c r="ED610" s="129"/>
      <c r="EE610" s="129"/>
      <c r="EF610" s="129"/>
      <c r="EG610" s="129"/>
      <c r="EH610" s="129"/>
      <c r="EI610" s="129"/>
      <c r="EJ610" s="129"/>
      <c r="EK610" s="129"/>
      <c r="EL610" s="129"/>
      <c r="EM610" s="129"/>
      <c r="EN610" s="129"/>
      <c r="EO610" s="129"/>
      <c r="EP610" s="129"/>
      <c r="EQ610" s="129"/>
      <c r="ER610" s="129"/>
      <c r="ES610" s="129"/>
      <c r="ET610" s="129"/>
      <c r="EU610" s="129"/>
      <c r="EV610" s="129"/>
      <c r="EW610" s="129"/>
      <c r="EX610" s="129"/>
      <c r="EY610" s="129"/>
      <c r="EZ610" s="129"/>
      <c r="FA610" s="129"/>
      <c r="FB610" s="129"/>
      <c r="FC610" s="129"/>
      <c r="FD610" s="129"/>
      <c r="FE610" s="129"/>
    </row>
    <row r="611" spans="1:161" ht="13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  <c r="BQ611" s="129"/>
      <c r="BR611" s="129"/>
      <c r="BS611" s="129"/>
      <c r="BT611" s="129"/>
      <c r="BU611" s="129"/>
      <c r="BV611" s="129"/>
      <c r="BW611" s="129"/>
      <c r="BX611" s="129"/>
      <c r="BY611" s="129"/>
      <c r="BZ611" s="129"/>
      <c r="CA611" s="129"/>
      <c r="CB611" s="129"/>
      <c r="CC611" s="129"/>
      <c r="CD611" s="129"/>
      <c r="CE611" s="129"/>
      <c r="CF611" s="129"/>
      <c r="CG611" s="129"/>
      <c r="CH611" s="129"/>
      <c r="CI611" s="129"/>
      <c r="CJ611" s="129"/>
      <c r="CK611" s="129"/>
      <c r="CL611" s="129"/>
      <c r="CM611" s="129"/>
      <c r="CN611" s="129"/>
      <c r="CO611" s="129"/>
      <c r="CP611" s="129"/>
      <c r="CQ611" s="129"/>
      <c r="CR611" s="129"/>
      <c r="CS611" s="129"/>
      <c r="CT611" s="129"/>
      <c r="CU611" s="129"/>
      <c r="CV611" s="129"/>
      <c r="CW611" s="129"/>
      <c r="CX611" s="129"/>
      <c r="CY611" s="129"/>
      <c r="CZ611" s="129"/>
      <c r="DA611" s="129"/>
      <c r="DB611" s="129"/>
      <c r="DC611" s="129"/>
      <c r="DD611" s="129"/>
      <c r="DE611" s="129"/>
      <c r="DF611" s="129"/>
      <c r="DG611" s="129"/>
      <c r="DH611" s="129"/>
      <c r="DI611" s="129"/>
      <c r="DJ611" s="129"/>
      <c r="DK611" s="129"/>
      <c r="DL611" s="129"/>
      <c r="DM611" s="129"/>
      <c r="DN611" s="129"/>
      <c r="DO611" s="129"/>
      <c r="DP611" s="129"/>
      <c r="DQ611" s="129"/>
      <c r="DR611" s="129"/>
      <c r="DS611" s="129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29"/>
      <c r="ED611" s="129"/>
      <c r="EE611" s="129"/>
      <c r="EF611" s="129"/>
      <c r="EG611" s="129"/>
      <c r="EH611" s="129"/>
      <c r="EI611" s="129"/>
      <c r="EJ611" s="129"/>
      <c r="EK611" s="129"/>
      <c r="EL611" s="129"/>
      <c r="EM611" s="129"/>
      <c r="EN611" s="129"/>
      <c r="EO611" s="129"/>
      <c r="EP611" s="129"/>
      <c r="EQ611" s="129"/>
      <c r="ER611" s="129"/>
      <c r="ES611" s="129"/>
      <c r="ET611" s="129"/>
      <c r="EU611" s="129"/>
      <c r="EV611" s="129"/>
      <c r="EW611" s="129"/>
      <c r="EX611" s="129"/>
      <c r="EY611" s="129"/>
      <c r="EZ611" s="129"/>
      <c r="FA611" s="129"/>
      <c r="FB611" s="129"/>
      <c r="FC611" s="129"/>
      <c r="FD611" s="129"/>
      <c r="FE611" s="129"/>
    </row>
    <row r="612" spans="1:161" ht="13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  <c r="BQ612" s="129"/>
      <c r="BR612" s="129"/>
      <c r="BS612" s="129"/>
      <c r="BT612" s="129"/>
      <c r="BU612" s="129"/>
      <c r="BV612" s="129"/>
      <c r="BW612" s="129"/>
      <c r="BX612" s="129"/>
      <c r="BY612" s="129"/>
      <c r="BZ612" s="129"/>
      <c r="CA612" s="129"/>
      <c r="CB612" s="129"/>
      <c r="CC612" s="129"/>
      <c r="CD612" s="129"/>
      <c r="CE612" s="129"/>
      <c r="CF612" s="129"/>
      <c r="CG612" s="129"/>
      <c r="CH612" s="129"/>
      <c r="CI612" s="129"/>
      <c r="CJ612" s="129"/>
      <c r="CK612" s="129"/>
      <c r="CL612" s="129"/>
      <c r="CM612" s="129"/>
      <c r="CN612" s="129"/>
      <c r="CO612" s="129"/>
      <c r="CP612" s="129"/>
      <c r="CQ612" s="129"/>
      <c r="CR612" s="129"/>
      <c r="CS612" s="129"/>
      <c r="CT612" s="129"/>
      <c r="CU612" s="129"/>
      <c r="CV612" s="129"/>
      <c r="CW612" s="129"/>
      <c r="CX612" s="129"/>
      <c r="CY612" s="129"/>
      <c r="CZ612" s="129"/>
      <c r="DA612" s="129"/>
      <c r="DB612" s="129"/>
      <c r="DC612" s="129"/>
      <c r="DD612" s="129"/>
      <c r="DE612" s="129"/>
      <c r="DF612" s="129"/>
      <c r="DG612" s="129"/>
      <c r="DH612" s="129"/>
      <c r="DI612" s="129"/>
      <c r="DJ612" s="129"/>
      <c r="DK612" s="129"/>
      <c r="DL612" s="129"/>
      <c r="DM612" s="129"/>
      <c r="DN612" s="129"/>
      <c r="DO612" s="129"/>
      <c r="DP612" s="129"/>
      <c r="DQ612" s="129"/>
      <c r="DR612" s="129"/>
      <c r="DS612" s="129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29"/>
      <c r="ED612" s="129"/>
      <c r="EE612" s="129"/>
      <c r="EF612" s="129"/>
      <c r="EG612" s="129"/>
      <c r="EH612" s="129"/>
      <c r="EI612" s="129"/>
      <c r="EJ612" s="129"/>
      <c r="EK612" s="129"/>
      <c r="EL612" s="129"/>
      <c r="EM612" s="129"/>
      <c r="EN612" s="129"/>
      <c r="EO612" s="129"/>
      <c r="EP612" s="129"/>
      <c r="EQ612" s="129"/>
      <c r="ER612" s="129"/>
      <c r="ES612" s="129"/>
      <c r="ET612" s="129"/>
      <c r="EU612" s="129"/>
      <c r="EV612" s="129"/>
      <c r="EW612" s="129"/>
      <c r="EX612" s="129"/>
      <c r="EY612" s="129"/>
      <c r="EZ612" s="129"/>
      <c r="FA612" s="129"/>
      <c r="FB612" s="129"/>
      <c r="FC612" s="129"/>
      <c r="FD612" s="129"/>
      <c r="FE612" s="129"/>
    </row>
    <row r="613" spans="1:161" ht="13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29"/>
      <c r="BT613" s="129"/>
      <c r="BU613" s="129"/>
      <c r="BV613" s="129"/>
      <c r="BW613" s="129"/>
      <c r="BX613" s="129"/>
      <c r="BY613" s="129"/>
      <c r="BZ613" s="129"/>
      <c r="CA613" s="129"/>
      <c r="CB613" s="129"/>
      <c r="CC613" s="129"/>
      <c r="CD613" s="129"/>
      <c r="CE613" s="129"/>
      <c r="CF613" s="129"/>
      <c r="CG613" s="129"/>
      <c r="CH613" s="129"/>
      <c r="CI613" s="129"/>
      <c r="CJ613" s="129"/>
      <c r="CK613" s="129"/>
      <c r="CL613" s="129"/>
      <c r="CM613" s="129"/>
      <c r="CN613" s="129"/>
      <c r="CO613" s="129"/>
      <c r="CP613" s="129"/>
      <c r="CQ613" s="129"/>
      <c r="CR613" s="129"/>
      <c r="CS613" s="129"/>
      <c r="CT613" s="129"/>
      <c r="CU613" s="129"/>
      <c r="CV613" s="129"/>
      <c r="CW613" s="129"/>
      <c r="CX613" s="129"/>
      <c r="CY613" s="129"/>
      <c r="CZ613" s="129"/>
      <c r="DA613" s="129"/>
      <c r="DB613" s="129"/>
      <c r="DC613" s="129"/>
      <c r="DD613" s="129"/>
      <c r="DE613" s="129"/>
      <c r="DF613" s="129"/>
      <c r="DG613" s="129"/>
      <c r="DH613" s="129"/>
      <c r="DI613" s="129"/>
      <c r="DJ613" s="129"/>
      <c r="DK613" s="129"/>
      <c r="DL613" s="129"/>
      <c r="DM613" s="129"/>
      <c r="DN613" s="129"/>
      <c r="DO613" s="129"/>
      <c r="DP613" s="129"/>
      <c r="DQ613" s="129"/>
      <c r="DR613" s="129"/>
      <c r="DS613" s="129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29"/>
      <c r="ED613" s="129"/>
      <c r="EE613" s="129"/>
      <c r="EF613" s="129"/>
      <c r="EG613" s="129"/>
      <c r="EH613" s="129"/>
      <c r="EI613" s="129"/>
      <c r="EJ613" s="129"/>
      <c r="EK613" s="129"/>
      <c r="EL613" s="129"/>
      <c r="EM613" s="129"/>
      <c r="EN613" s="129"/>
      <c r="EO613" s="129"/>
      <c r="EP613" s="129"/>
      <c r="EQ613" s="129"/>
      <c r="ER613" s="129"/>
      <c r="ES613" s="129"/>
      <c r="ET613" s="129"/>
      <c r="EU613" s="129"/>
      <c r="EV613" s="129"/>
      <c r="EW613" s="129"/>
      <c r="EX613" s="129"/>
      <c r="EY613" s="129"/>
      <c r="EZ613" s="129"/>
      <c r="FA613" s="129"/>
      <c r="FB613" s="129"/>
      <c r="FC613" s="129"/>
      <c r="FD613" s="129"/>
      <c r="FE613" s="129"/>
    </row>
    <row r="614" spans="1:161" ht="13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29"/>
      <c r="BY614" s="129"/>
      <c r="BZ614" s="129"/>
      <c r="CA614" s="129"/>
      <c r="CB614" s="129"/>
      <c r="CC614" s="129"/>
      <c r="CD614" s="129"/>
      <c r="CE614" s="129"/>
      <c r="CF614" s="129"/>
      <c r="CG614" s="129"/>
      <c r="CH614" s="129"/>
      <c r="CI614" s="129"/>
      <c r="CJ614" s="129"/>
      <c r="CK614" s="129"/>
      <c r="CL614" s="129"/>
      <c r="CM614" s="129"/>
      <c r="CN614" s="129"/>
      <c r="CO614" s="129"/>
      <c r="CP614" s="129"/>
      <c r="CQ614" s="129"/>
      <c r="CR614" s="129"/>
      <c r="CS614" s="129"/>
      <c r="CT614" s="129"/>
      <c r="CU614" s="129"/>
      <c r="CV614" s="129"/>
      <c r="CW614" s="129"/>
      <c r="CX614" s="129"/>
      <c r="CY614" s="129"/>
      <c r="CZ614" s="129"/>
      <c r="DA614" s="129"/>
      <c r="DB614" s="129"/>
      <c r="DC614" s="129"/>
      <c r="DD614" s="129"/>
      <c r="DE614" s="129"/>
      <c r="DF614" s="129"/>
      <c r="DG614" s="129"/>
      <c r="DH614" s="129"/>
      <c r="DI614" s="129"/>
      <c r="DJ614" s="129"/>
      <c r="DK614" s="129"/>
      <c r="DL614" s="129"/>
      <c r="DM614" s="129"/>
      <c r="DN614" s="129"/>
      <c r="DO614" s="129"/>
      <c r="DP614" s="129"/>
      <c r="DQ614" s="129"/>
      <c r="DR614" s="129"/>
      <c r="DS614" s="129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29"/>
      <c r="ED614" s="129"/>
      <c r="EE614" s="129"/>
      <c r="EF614" s="129"/>
      <c r="EG614" s="129"/>
      <c r="EH614" s="129"/>
      <c r="EI614" s="129"/>
      <c r="EJ614" s="129"/>
      <c r="EK614" s="129"/>
      <c r="EL614" s="129"/>
      <c r="EM614" s="129"/>
      <c r="EN614" s="129"/>
      <c r="EO614" s="129"/>
      <c r="EP614" s="129"/>
      <c r="EQ614" s="129"/>
      <c r="ER614" s="129"/>
      <c r="ES614" s="129"/>
      <c r="ET614" s="129"/>
      <c r="EU614" s="129"/>
      <c r="EV614" s="129"/>
      <c r="EW614" s="129"/>
      <c r="EX614" s="129"/>
      <c r="EY614" s="129"/>
      <c r="EZ614" s="129"/>
      <c r="FA614" s="129"/>
      <c r="FB614" s="129"/>
      <c r="FC614" s="129"/>
      <c r="FD614" s="129"/>
      <c r="FE614" s="129"/>
    </row>
    <row r="615" spans="1:161" ht="13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29"/>
      <c r="BY615" s="129"/>
      <c r="BZ615" s="129"/>
      <c r="CA615" s="129"/>
      <c r="CB615" s="129"/>
      <c r="CC615" s="129"/>
      <c r="CD615" s="129"/>
      <c r="CE615" s="129"/>
      <c r="CF615" s="129"/>
      <c r="CG615" s="129"/>
      <c r="CH615" s="129"/>
      <c r="CI615" s="129"/>
      <c r="CJ615" s="129"/>
      <c r="CK615" s="129"/>
      <c r="CL615" s="129"/>
      <c r="CM615" s="129"/>
      <c r="CN615" s="129"/>
      <c r="CO615" s="129"/>
      <c r="CP615" s="129"/>
      <c r="CQ615" s="129"/>
      <c r="CR615" s="129"/>
      <c r="CS615" s="129"/>
      <c r="CT615" s="129"/>
      <c r="CU615" s="129"/>
      <c r="CV615" s="129"/>
      <c r="CW615" s="129"/>
      <c r="CX615" s="129"/>
      <c r="CY615" s="129"/>
      <c r="CZ615" s="129"/>
      <c r="DA615" s="129"/>
      <c r="DB615" s="129"/>
      <c r="DC615" s="129"/>
      <c r="DD615" s="129"/>
      <c r="DE615" s="129"/>
      <c r="DF615" s="129"/>
      <c r="DG615" s="129"/>
      <c r="DH615" s="129"/>
      <c r="DI615" s="129"/>
      <c r="DJ615" s="129"/>
      <c r="DK615" s="129"/>
      <c r="DL615" s="129"/>
      <c r="DM615" s="129"/>
      <c r="DN615" s="129"/>
      <c r="DO615" s="129"/>
      <c r="DP615" s="129"/>
      <c r="DQ615" s="129"/>
      <c r="DR615" s="129"/>
      <c r="DS615" s="129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29"/>
      <c r="ED615" s="129"/>
      <c r="EE615" s="129"/>
      <c r="EF615" s="129"/>
      <c r="EG615" s="129"/>
      <c r="EH615" s="129"/>
      <c r="EI615" s="129"/>
      <c r="EJ615" s="129"/>
      <c r="EK615" s="129"/>
      <c r="EL615" s="129"/>
      <c r="EM615" s="129"/>
      <c r="EN615" s="129"/>
      <c r="EO615" s="129"/>
      <c r="EP615" s="129"/>
      <c r="EQ615" s="129"/>
      <c r="ER615" s="129"/>
      <c r="ES615" s="129"/>
      <c r="ET615" s="129"/>
      <c r="EU615" s="129"/>
      <c r="EV615" s="129"/>
      <c r="EW615" s="129"/>
      <c r="EX615" s="129"/>
      <c r="EY615" s="129"/>
      <c r="EZ615" s="129"/>
      <c r="FA615" s="129"/>
      <c r="FB615" s="129"/>
      <c r="FC615" s="129"/>
      <c r="FD615" s="129"/>
      <c r="FE615" s="129"/>
    </row>
    <row r="616" spans="1:161" ht="13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29"/>
      <c r="BY616" s="129"/>
      <c r="BZ616" s="129"/>
      <c r="CA616" s="129"/>
      <c r="CB616" s="129"/>
      <c r="CC616" s="129"/>
      <c r="CD616" s="129"/>
      <c r="CE616" s="129"/>
      <c r="CF616" s="129"/>
      <c r="CG616" s="129"/>
      <c r="CH616" s="129"/>
      <c r="CI616" s="129"/>
      <c r="CJ616" s="129"/>
      <c r="CK616" s="129"/>
      <c r="CL616" s="129"/>
      <c r="CM616" s="129"/>
      <c r="CN616" s="129"/>
      <c r="CO616" s="129"/>
      <c r="CP616" s="129"/>
      <c r="CQ616" s="129"/>
      <c r="CR616" s="129"/>
      <c r="CS616" s="129"/>
      <c r="CT616" s="129"/>
      <c r="CU616" s="129"/>
      <c r="CV616" s="129"/>
      <c r="CW616" s="129"/>
      <c r="CX616" s="129"/>
      <c r="CY616" s="129"/>
      <c r="CZ616" s="129"/>
      <c r="DA616" s="129"/>
      <c r="DB616" s="129"/>
      <c r="DC616" s="129"/>
      <c r="DD616" s="129"/>
      <c r="DE616" s="129"/>
      <c r="DF616" s="129"/>
      <c r="DG616" s="129"/>
      <c r="DH616" s="129"/>
      <c r="DI616" s="129"/>
      <c r="DJ616" s="129"/>
      <c r="DK616" s="129"/>
      <c r="DL616" s="129"/>
      <c r="DM616" s="129"/>
      <c r="DN616" s="129"/>
      <c r="DO616" s="129"/>
      <c r="DP616" s="129"/>
      <c r="DQ616" s="129"/>
      <c r="DR616" s="129"/>
      <c r="DS616" s="129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29"/>
      <c r="ED616" s="129"/>
      <c r="EE616" s="129"/>
      <c r="EF616" s="129"/>
      <c r="EG616" s="129"/>
      <c r="EH616" s="129"/>
      <c r="EI616" s="129"/>
      <c r="EJ616" s="129"/>
      <c r="EK616" s="129"/>
      <c r="EL616" s="129"/>
      <c r="EM616" s="129"/>
      <c r="EN616" s="129"/>
      <c r="EO616" s="129"/>
      <c r="EP616" s="129"/>
      <c r="EQ616" s="129"/>
      <c r="ER616" s="129"/>
      <c r="ES616" s="129"/>
      <c r="ET616" s="129"/>
      <c r="EU616" s="129"/>
      <c r="EV616" s="129"/>
      <c r="EW616" s="129"/>
      <c r="EX616" s="129"/>
      <c r="EY616" s="129"/>
      <c r="EZ616" s="129"/>
      <c r="FA616" s="129"/>
      <c r="FB616" s="129"/>
      <c r="FC616" s="129"/>
      <c r="FD616" s="129"/>
      <c r="FE616" s="129"/>
    </row>
    <row r="617" spans="1:161" ht="13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/>
      <c r="BQ617" s="129"/>
      <c r="BR617" s="129"/>
      <c r="BS617" s="129"/>
      <c r="BT617" s="129"/>
      <c r="BU617" s="129"/>
      <c r="BV617" s="129"/>
      <c r="BW617" s="129"/>
      <c r="BX617" s="129"/>
      <c r="BY617" s="129"/>
      <c r="BZ617" s="129"/>
      <c r="CA617" s="129"/>
      <c r="CB617" s="129"/>
      <c r="CC617" s="129"/>
      <c r="CD617" s="129"/>
      <c r="CE617" s="129"/>
      <c r="CF617" s="129"/>
      <c r="CG617" s="129"/>
      <c r="CH617" s="129"/>
      <c r="CI617" s="129"/>
      <c r="CJ617" s="129"/>
      <c r="CK617" s="129"/>
      <c r="CL617" s="129"/>
      <c r="CM617" s="129"/>
      <c r="CN617" s="129"/>
      <c r="CO617" s="129"/>
      <c r="CP617" s="129"/>
      <c r="CQ617" s="129"/>
      <c r="CR617" s="129"/>
      <c r="CS617" s="129"/>
      <c r="CT617" s="129"/>
      <c r="CU617" s="129"/>
      <c r="CV617" s="129"/>
      <c r="CW617" s="129"/>
      <c r="CX617" s="129"/>
      <c r="CY617" s="129"/>
      <c r="CZ617" s="129"/>
      <c r="DA617" s="129"/>
      <c r="DB617" s="129"/>
      <c r="DC617" s="129"/>
      <c r="DD617" s="129"/>
      <c r="DE617" s="129"/>
      <c r="DF617" s="129"/>
      <c r="DG617" s="129"/>
      <c r="DH617" s="129"/>
      <c r="DI617" s="129"/>
      <c r="DJ617" s="129"/>
      <c r="DK617" s="129"/>
      <c r="DL617" s="129"/>
      <c r="DM617" s="129"/>
      <c r="DN617" s="129"/>
      <c r="DO617" s="129"/>
      <c r="DP617" s="129"/>
      <c r="DQ617" s="129"/>
      <c r="DR617" s="129"/>
      <c r="DS617" s="129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29"/>
      <c r="ED617" s="129"/>
      <c r="EE617" s="129"/>
      <c r="EF617" s="129"/>
      <c r="EG617" s="129"/>
      <c r="EH617" s="129"/>
      <c r="EI617" s="129"/>
      <c r="EJ617" s="129"/>
      <c r="EK617" s="129"/>
      <c r="EL617" s="129"/>
      <c r="EM617" s="129"/>
      <c r="EN617" s="129"/>
      <c r="EO617" s="129"/>
      <c r="EP617" s="129"/>
      <c r="EQ617" s="129"/>
      <c r="ER617" s="129"/>
      <c r="ES617" s="129"/>
      <c r="ET617" s="129"/>
      <c r="EU617" s="129"/>
      <c r="EV617" s="129"/>
      <c r="EW617" s="129"/>
      <c r="EX617" s="129"/>
      <c r="EY617" s="129"/>
      <c r="EZ617" s="129"/>
      <c r="FA617" s="129"/>
      <c r="FB617" s="129"/>
      <c r="FC617" s="129"/>
      <c r="FD617" s="129"/>
      <c r="FE617" s="129"/>
    </row>
    <row r="618" spans="1:161" ht="13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29"/>
      <c r="BT618" s="129"/>
      <c r="BU618" s="129"/>
      <c r="BV618" s="129"/>
      <c r="BW618" s="129"/>
      <c r="BX618" s="129"/>
      <c r="BY618" s="129"/>
      <c r="BZ618" s="129"/>
      <c r="CA618" s="129"/>
      <c r="CB618" s="129"/>
      <c r="CC618" s="129"/>
      <c r="CD618" s="129"/>
      <c r="CE618" s="129"/>
      <c r="CF618" s="129"/>
      <c r="CG618" s="129"/>
      <c r="CH618" s="129"/>
      <c r="CI618" s="129"/>
      <c r="CJ618" s="129"/>
      <c r="CK618" s="129"/>
      <c r="CL618" s="129"/>
      <c r="CM618" s="129"/>
      <c r="CN618" s="129"/>
      <c r="CO618" s="129"/>
      <c r="CP618" s="129"/>
      <c r="CQ618" s="129"/>
      <c r="CR618" s="129"/>
      <c r="CS618" s="129"/>
      <c r="CT618" s="129"/>
      <c r="CU618" s="129"/>
      <c r="CV618" s="129"/>
      <c r="CW618" s="129"/>
      <c r="CX618" s="129"/>
      <c r="CY618" s="129"/>
      <c r="CZ618" s="129"/>
      <c r="DA618" s="129"/>
      <c r="DB618" s="129"/>
      <c r="DC618" s="129"/>
      <c r="DD618" s="129"/>
      <c r="DE618" s="129"/>
      <c r="DF618" s="129"/>
      <c r="DG618" s="129"/>
      <c r="DH618" s="129"/>
      <c r="DI618" s="129"/>
      <c r="DJ618" s="129"/>
      <c r="DK618" s="129"/>
      <c r="DL618" s="129"/>
      <c r="DM618" s="129"/>
      <c r="DN618" s="129"/>
      <c r="DO618" s="129"/>
      <c r="DP618" s="129"/>
      <c r="DQ618" s="129"/>
      <c r="DR618" s="129"/>
      <c r="DS618" s="129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29"/>
      <c r="ED618" s="129"/>
      <c r="EE618" s="129"/>
      <c r="EF618" s="129"/>
      <c r="EG618" s="129"/>
      <c r="EH618" s="129"/>
      <c r="EI618" s="129"/>
      <c r="EJ618" s="129"/>
      <c r="EK618" s="129"/>
      <c r="EL618" s="129"/>
      <c r="EM618" s="129"/>
      <c r="EN618" s="129"/>
      <c r="EO618" s="129"/>
      <c r="EP618" s="129"/>
      <c r="EQ618" s="129"/>
      <c r="ER618" s="129"/>
      <c r="ES618" s="129"/>
      <c r="ET618" s="129"/>
      <c r="EU618" s="129"/>
      <c r="EV618" s="129"/>
      <c r="EW618" s="129"/>
      <c r="EX618" s="129"/>
      <c r="EY618" s="129"/>
      <c r="EZ618" s="129"/>
      <c r="FA618" s="129"/>
      <c r="FB618" s="129"/>
      <c r="FC618" s="129"/>
      <c r="FD618" s="129"/>
      <c r="FE618" s="129"/>
    </row>
    <row r="619" spans="1:161" ht="13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29"/>
      <c r="BX619" s="129"/>
      <c r="BY619" s="129"/>
      <c r="BZ619" s="129"/>
      <c r="CA619" s="129"/>
      <c r="CB619" s="129"/>
      <c r="CC619" s="129"/>
      <c r="CD619" s="129"/>
      <c r="CE619" s="129"/>
      <c r="CF619" s="129"/>
      <c r="CG619" s="129"/>
      <c r="CH619" s="129"/>
      <c r="CI619" s="129"/>
      <c r="CJ619" s="129"/>
      <c r="CK619" s="129"/>
      <c r="CL619" s="129"/>
      <c r="CM619" s="129"/>
      <c r="CN619" s="129"/>
      <c r="CO619" s="129"/>
      <c r="CP619" s="129"/>
      <c r="CQ619" s="129"/>
      <c r="CR619" s="129"/>
      <c r="CS619" s="129"/>
      <c r="CT619" s="129"/>
      <c r="CU619" s="129"/>
      <c r="CV619" s="129"/>
      <c r="CW619" s="129"/>
      <c r="CX619" s="129"/>
      <c r="CY619" s="129"/>
      <c r="CZ619" s="129"/>
      <c r="DA619" s="129"/>
      <c r="DB619" s="129"/>
      <c r="DC619" s="129"/>
      <c r="DD619" s="129"/>
      <c r="DE619" s="129"/>
      <c r="DF619" s="129"/>
      <c r="DG619" s="129"/>
      <c r="DH619" s="129"/>
      <c r="DI619" s="129"/>
      <c r="DJ619" s="129"/>
      <c r="DK619" s="129"/>
      <c r="DL619" s="129"/>
      <c r="DM619" s="129"/>
      <c r="DN619" s="129"/>
      <c r="DO619" s="129"/>
      <c r="DP619" s="129"/>
      <c r="DQ619" s="129"/>
      <c r="DR619" s="129"/>
      <c r="DS619" s="129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29"/>
      <c r="ED619" s="129"/>
      <c r="EE619" s="129"/>
      <c r="EF619" s="129"/>
      <c r="EG619" s="129"/>
      <c r="EH619" s="129"/>
      <c r="EI619" s="129"/>
      <c r="EJ619" s="129"/>
      <c r="EK619" s="129"/>
      <c r="EL619" s="129"/>
      <c r="EM619" s="129"/>
      <c r="EN619" s="129"/>
      <c r="EO619" s="129"/>
      <c r="EP619" s="129"/>
      <c r="EQ619" s="129"/>
      <c r="ER619" s="129"/>
      <c r="ES619" s="129"/>
      <c r="ET619" s="129"/>
      <c r="EU619" s="129"/>
      <c r="EV619" s="129"/>
      <c r="EW619" s="129"/>
      <c r="EX619" s="129"/>
      <c r="EY619" s="129"/>
      <c r="EZ619" s="129"/>
      <c r="FA619" s="129"/>
      <c r="FB619" s="129"/>
      <c r="FC619" s="129"/>
      <c r="FD619" s="129"/>
      <c r="FE619" s="129"/>
    </row>
    <row r="620" spans="1:161" ht="13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29"/>
      <c r="BX620" s="129"/>
      <c r="BY620" s="129"/>
      <c r="BZ620" s="129"/>
      <c r="CA620" s="129"/>
      <c r="CB620" s="129"/>
      <c r="CC620" s="129"/>
      <c r="CD620" s="129"/>
      <c r="CE620" s="129"/>
      <c r="CF620" s="129"/>
      <c r="CG620" s="129"/>
      <c r="CH620" s="129"/>
      <c r="CI620" s="129"/>
      <c r="CJ620" s="129"/>
      <c r="CK620" s="129"/>
      <c r="CL620" s="129"/>
      <c r="CM620" s="129"/>
      <c r="CN620" s="129"/>
      <c r="CO620" s="129"/>
      <c r="CP620" s="129"/>
      <c r="CQ620" s="129"/>
      <c r="CR620" s="129"/>
      <c r="CS620" s="129"/>
      <c r="CT620" s="129"/>
      <c r="CU620" s="129"/>
      <c r="CV620" s="129"/>
      <c r="CW620" s="129"/>
      <c r="CX620" s="129"/>
      <c r="CY620" s="129"/>
      <c r="CZ620" s="129"/>
      <c r="DA620" s="129"/>
      <c r="DB620" s="129"/>
      <c r="DC620" s="129"/>
      <c r="DD620" s="129"/>
      <c r="DE620" s="129"/>
      <c r="DF620" s="129"/>
      <c r="DG620" s="129"/>
      <c r="DH620" s="129"/>
      <c r="DI620" s="129"/>
      <c r="DJ620" s="129"/>
      <c r="DK620" s="129"/>
      <c r="DL620" s="129"/>
      <c r="DM620" s="129"/>
      <c r="DN620" s="129"/>
      <c r="DO620" s="129"/>
      <c r="DP620" s="129"/>
      <c r="DQ620" s="129"/>
      <c r="DR620" s="129"/>
      <c r="DS620" s="129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29"/>
      <c r="ED620" s="129"/>
      <c r="EE620" s="129"/>
      <c r="EF620" s="129"/>
      <c r="EG620" s="129"/>
      <c r="EH620" s="129"/>
      <c r="EI620" s="129"/>
      <c r="EJ620" s="129"/>
      <c r="EK620" s="129"/>
      <c r="EL620" s="129"/>
      <c r="EM620" s="129"/>
      <c r="EN620" s="129"/>
      <c r="EO620" s="129"/>
      <c r="EP620" s="129"/>
      <c r="EQ620" s="129"/>
      <c r="ER620" s="129"/>
      <c r="ES620" s="129"/>
      <c r="ET620" s="129"/>
      <c r="EU620" s="129"/>
      <c r="EV620" s="129"/>
      <c r="EW620" s="129"/>
      <c r="EX620" s="129"/>
      <c r="EY620" s="129"/>
      <c r="EZ620" s="129"/>
      <c r="FA620" s="129"/>
      <c r="FB620" s="129"/>
      <c r="FC620" s="129"/>
      <c r="FD620" s="129"/>
      <c r="FE620" s="129"/>
    </row>
    <row r="621" spans="1:161" ht="13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  <c r="BQ621" s="129"/>
      <c r="BR621" s="129"/>
      <c r="BS621" s="129"/>
      <c r="BT621" s="129"/>
      <c r="BU621" s="129"/>
      <c r="BV621" s="129"/>
      <c r="BW621" s="129"/>
      <c r="BX621" s="129"/>
      <c r="BY621" s="129"/>
      <c r="BZ621" s="129"/>
      <c r="CA621" s="129"/>
      <c r="CB621" s="129"/>
      <c r="CC621" s="129"/>
      <c r="CD621" s="129"/>
      <c r="CE621" s="129"/>
      <c r="CF621" s="129"/>
      <c r="CG621" s="129"/>
      <c r="CH621" s="129"/>
      <c r="CI621" s="129"/>
      <c r="CJ621" s="129"/>
      <c r="CK621" s="129"/>
      <c r="CL621" s="129"/>
      <c r="CM621" s="129"/>
      <c r="CN621" s="129"/>
      <c r="CO621" s="129"/>
      <c r="CP621" s="129"/>
      <c r="CQ621" s="129"/>
      <c r="CR621" s="129"/>
      <c r="CS621" s="129"/>
      <c r="CT621" s="129"/>
      <c r="CU621" s="129"/>
      <c r="CV621" s="129"/>
      <c r="CW621" s="129"/>
      <c r="CX621" s="129"/>
      <c r="CY621" s="129"/>
      <c r="CZ621" s="129"/>
      <c r="DA621" s="129"/>
      <c r="DB621" s="129"/>
      <c r="DC621" s="129"/>
      <c r="DD621" s="129"/>
      <c r="DE621" s="129"/>
      <c r="DF621" s="129"/>
      <c r="DG621" s="129"/>
      <c r="DH621" s="129"/>
      <c r="DI621" s="129"/>
      <c r="DJ621" s="129"/>
      <c r="DK621" s="129"/>
      <c r="DL621" s="129"/>
      <c r="DM621" s="129"/>
      <c r="DN621" s="129"/>
      <c r="DO621" s="129"/>
      <c r="DP621" s="129"/>
      <c r="DQ621" s="129"/>
      <c r="DR621" s="129"/>
      <c r="DS621" s="129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29"/>
      <c r="ED621" s="129"/>
      <c r="EE621" s="129"/>
      <c r="EF621" s="129"/>
      <c r="EG621" s="129"/>
      <c r="EH621" s="129"/>
      <c r="EI621" s="129"/>
      <c r="EJ621" s="129"/>
      <c r="EK621" s="129"/>
      <c r="EL621" s="129"/>
      <c r="EM621" s="129"/>
      <c r="EN621" s="129"/>
      <c r="EO621" s="129"/>
      <c r="EP621" s="129"/>
      <c r="EQ621" s="129"/>
      <c r="ER621" s="129"/>
      <c r="ES621" s="129"/>
      <c r="ET621" s="129"/>
      <c r="EU621" s="129"/>
      <c r="EV621" s="129"/>
      <c r="EW621" s="129"/>
      <c r="EX621" s="129"/>
      <c r="EY621" s="129"/>
      <c r="EZ621" s="129"/>
      <c r="FA621" s="129"/>
      <c r="FB621" s="129"/>
      <c r="FC621" s="129"/>
      <c r="FD621" s="129"/>
      <c r="FE621" s="129"/>
    </row>
    <row r="622" spans="1:161" ht="13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  <c r="BQ622" s="129"/>
      <c r="BR622" s="129"/>
      <c r="BS622" s="129"/>
      <c r="BT622" s="129"/>
      <c r="BU622" s="129"/>
      <c r="BV622" s="129"/>
      <c r="BW622" s="129"/>
      <c r="BX622" s="129"/>
      <c r="BY622" s="129"/>
      <c r="BZ622" s="129"/>
      <c r="CA622" s="129"/>
      <c r="CB622" s="129"/>
      <c r="CC622" s="129"/>
      <c r="CD622" s="129"/>
      <c r="CE622" s="129"/>
      <c r="CF622" s="129"/>
      <c r="CG622" s="129"/>
      <c r="CH622" s="129"/>
      <c r="CI622" s="129"/>
      <c r="CJ622" s="129"/>
      <c r="CK622" s="129"/>
      <c r="CL622" s="129"/>
      <c r="CM622" s="129"/>
      <c r="CN622" s="129"/>
      <c r="CO622" s="129"/>
      <c r="CP622" s="129"/>
      <c r="CQ622" s="129"/>
      <c r="CR622" s="129"/>
      <c r="CS622" s="129"/>
      <c r="CT622" s="129"/>
      <c r="CU622" s="129"/>
      <c r="CV622" s="129"/>
      <c r="CW622" s="129"/>
      <c r="CX622" s="129"/>
      <c r="CY622" s="129"/>
      <c r="CZ622" s="129"/>
      <c r="DA622" s="129"/>
      <c r="DB622" s="129"/>
      <c r="DC622" s="129"/>
      <c r="DD622" s="129"/>
      <c r="DE622" s="129"/>
      <c r="DF622" s="129"/>
      <c r="DG622" s="129"/>
      <c r="DH622" s="129"/>
      <c r="DI622" s="129"/>
      <c r="DJ622" s="129"/>
      <c r="DK622" s="129"/>
      <c r="DL622" s="129"/>
      <c r="DM622" s="129"/>
      <c r="DN622" s="129"/>
      <c r="DO622" s="129"/>
      <c r="DP622" s="129"/>
      <c r="DQ622" s="129"/>
      <c r="DR622" s="129"/>
      <c r="DS622" s="129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29"/>
      <c r="ED622" s="129"/>
      <c r="EE622" s="129"/>
      <c r="EF622" s="129"/>
      <c r="EG622" s="129"/>
      <c r="EH622" s="129"/>
      <c r="EI622" s="129"/>
      <c r="EJ622" s="129"/>
      <c r="EK622" s="129"/>
      <c r="EL622" s="129"/>
      <c r="EM622" s="129"/>
      <c r="EN622" s="129"/>
      <c r="EO622" s="129"/>
      <c r="EP622" s="129"/>
      <c r="EQ622" s="129"/>
      <c r="ER622" s="129"/>
      <c r="ES622" s="129"/>
      <c r="ET622" s="129"/>
      <c r="EU622" s="129"/>
      <c r="EV622" s="129"/>
      <c r="EW622" s="129"/>
      <c r="EX622" s="129"/>
      <c r="EY622" s="129"/>
      <c r="EZ622" s="129"/>
      <c r="FA622" s="129"/>
      <c r="FB622" s="129"/>
      <c r="FC622" s="129"/>
      <c r="FD622" s="129"/>
      <c r="FE622" s="129"/>
    </row>
    <row r="623" spans="1:161" ht="13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29"/>
      <c r="BX623" s="129"/>
      <c r="BY623" s="129"/>
      <c r="BZ623" s="129"/>
      <c r="CA623" s="129"/>
      <c r="CB623" s="129"/>
      <c r="CC623" s="129"/>
      <c r="CD623" s="129"/>
      <c r="CE623" s="129"/>
      <c r="CF623" s="129"/>
      <c r="CG623" s="129"/>
      <c r="CH623" s="129"/>
      <c r="CI623" s="129"/>
      <c r="CJ623" s="129"/>
      <c r="CK623" s="129"/>
      <c r="CL623" s="129"/>
      <c r="CM623" s="129"/>
      <c r="CN623" s="129"/>
      <c r="CO623" s="129"/>
      <c r="CP623" s="129"/>
      <c r="CQ623" s="129"/>
      <c r="CR623" s="129"/>
      <c r="CS623" s="129"/>
      <c r="CT623" s="129"/>
      <c r="CU623" s="129"/>
      <c r="CV623" s="129"/>
      <c r="CW623" s="129"/>
      <c r="CX623" s="129"/>
      <c r="CY623" s="129"/>
      <c r="CZ623" s="129"/>
      <c r="DA623" s="129"/>
      <c r="DB623" s="129"/>
      <c r="DC623" s="129"/>
      <c r="DD623" s="129"/>
      <c r="DE623" s="129"/>
      <c r="DF623" s="129"/>
      <c r="DG623" s="129"/>
      <c r="DH623" s="129"/>
      <c r="DI623" s="129"/>
      <c r="DJ623" s="129"/>
      <c r="DK623" s="129"/>
      <c r="DL623" s="129"/>
      <c r="DM623" s="129"/>
      <c r="DN623" s="129"/>
      <c r="DO623" s="129"/>
      <c r="DP623" s="129"/>
      <c r="DQ623" s="129"/>
      <c r="DR623" s="129"/>
      <c r="DS623" s="129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29"/>
      <c r="ED623" s="129"/>
      <c r="EE623" s="129"/>
      <c r="EF623" s="129"/>
      <c r="EG623" s="129"/>
      <c r="EH623" s="129"/>
      <c r="EI623" s="129"/>
      <c r="EJ623" s="129"/>
      <c r="EK623" s="129"/>
      <c r="EL623" s="129"/>
      <c r="EM623" s="129"/>
      <c r="EN623" s="129"/>
      <c r="EO623" s="129"/>
      <c r="EP623" s="129"/>
      <c r="EQ623" s="129"/>
      <c r="ER623" s="129"/>
      <c r="ES623" s="129"/>
      <c r="ET623" s="129"/>
      <c r="EU623" s="129"/>
      <c r="EV623" s="129"/>
      <c r="EW623" s="129"/>
      <c r="EX623" s="129"/>
      <c r="EY623" s="129"/>
      <c r="EZ623" s="129"/>
      <c r="FA623" s="129"/>
      <c r="FB623" s="129"/>
      <c r="FC623" s="129"/>
      <c r="FD623" s="129"/>
      <c r="FE623" s="129"/>
    </row>
    <row r="624" spans="1:161" ht="13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/>
      <c r="BS624" s="129"/>
      <c r="BT624" s="129"/>
      <c r="BU624" s="129"/>
      <c r="BV624" s="129"/>
      <c r="BW624" s="129"/>
      <c r="BX624" s="129"/>
      <c r="BY624" s="129"/>
      <c r="BZ624" s="129"/>
      <c r="CA624" s="129"/>
      <c r="CB624" s="129"/>
      <c r="CC624" s="129"/>
      <c r="CD624" s="129"/>
      <c r="CE624" s="129"/>
      <c r="CF624" s="129"/>
      <c r="CG624" s="129"/>
      <c r="CH624" s="129"/>
      <c r="CI624" s="129"/>
      <c r="CJ624" s="129"/>
      <c r="CK624" s="129"/>
      <c r="CL624" s="129"/>
      <c r="CM624" s="129"/>
      <c r="CN624" s="129"/>
      <c r="CO624" s="129"/>
      <c r="CP624" s="129"/>
      <c r="CQ624" s="129"/>
      <c r="CR624" s="129"/>
      <c r="CS624" s="129"/>
      <c r="CT624" s="129"/>
      <c r="CU624" s="129"/>
      <c r="CV624" s="129"/>
      <c r="CW624" s="129"/>
      <c r="CX624" s="129"/>
      <c r="CY624" s="129"/>
      <c r="CZ624" s="129"/>
      <c r="DA624" s="129"/>
      <c r="DB624" s="129"/>
      <c r="DC624" s="129"/>
      <c r="DD624" s="129"/>
      <c r="DE624" s="129"/>
      <c r="DF624" s="129"/>
      <c r="DG624" s="129"/>
      <c r="DH624" s="129"/>
      <c r="DI624" s="129"/>
      <c r="DJ624" s="129"/>
      <c r="DK624" s="129"/>
      <c r="DL624" s="129"/>
      <c r="DM624" s="129"/>
      <c r="DN624" s="129"/>
      <c r="DO624" s="129"/>
      <c r="DP624" s="129"/>
      <c r="DQ624" s="129"/>
      <c r="DR624" s="129"/>
      <c r="DS624" s="129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29"/>
      <c r="ED624" s="129"/>
      <c r="EE624" s="129"/>
      <c r="EF624" s="129"/>
      <c r="EG624" s="129"/>
      <c r="EH624" s="129"/>
      <c r="EI624" s="129"/>
      <c r="EJ624" s="129"/>
      <c r="EK624" s="129"/>
      <c r="EL624" s="129"/>
      <c r="EM624" s="129"/>
      <c r="EN624" s="129"/>
      <c r="EO624" s="129"/>
      <c r="EP624" s="129"/>
      <c r="EQ624" s="129"/>
      <c r="ER624" s="129"/>
      <c r="ES624" s="129"/>
      <c r="ET624" s="129"/>
      <c r="EU624" s="129"/>
      <c r="EV624" s="129"/>
      <c r="EW624" s="129"/>
      <c r="EX624" s="129"/>
      <c r="EY624" s="129"/>
      <c r="EZ624" s="129"/>
      <c r="FA624" s="129"/>
      <c r="FB624" s="129"/>
      <c r="FC624" s="129"/>
      <c r="FD624" s="129"/>
      <c r="FE624" s="129"/>
    </row>
    <row r="625" spans="1:161" ht="13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29"/>
      <c r="BT625" s="129"/>
      <c r="BU625" s="129"/>
      <c r="BV625" s="129"/>
      <c r="BW625" s="129"/>
      <c r="BX625" s="129"/>
      <c r="BY625" s="129"/>
      <c r="BZ625" s="129"/>
      <c r="CA625" s="129"/>
      <c r="CB625" s="129"/>
      <c r="CC625" s="129"/>
      <c r="CD625" s="129"/>
      <c r="CE625" s="129"/>
      <c r="CF625" s="129"/>
      <c r="CG625" s="129"/>
      <c r="CH625" s="129"/>
      <c r="CI625" s="129"/>
      <c r="CJ625" s="129"/>
      <c r="CK625" s="129"/>
      <c r="CL625" s="129"/>
      <c r="CM625" s="129"/>
      <c r="CN625" s="129"/>
      <c r="CO625" s="129"/>
      <c r="CP625" s="129"/>
      <c r="CQ625" s="129"/>
      <c r="CR625" s="129"/>
      <c r="CS625" s="129"/>
      <c r="CT625" s="129"/>
      <c r="CU625" s="129"/>
      <c r="CV625" s="129"/>
      <c r="CW625" s="129"/>
      <c r="CX625" s="129"/>
      <c r="CY625" s="129"/>
      <c r="CZ625" s="129"/>
      <c r="DA625" s="129"/>
      <c r="DB625" s="129"/>
      <c r="DC625" s="129"/>
      <c r="DD625" s="129"/>
      <c r="DE625" s="129"/>
      <c r="DF625" s="129"/>
      <c r="DG625" s="129"/>
      <c r="DH625" s="129"/>
      <c r="DI625" s="129"/>
      <c r="DJ625" s="129"/>
      <c r="DK625" s="129"/>
      <c r="DL625" s="129"/>
      <c r="DM625" s="129"/>
      <c r="DN625" s="129"/>
      <c r="DO625" s="129"/>
      <c r="DP625" s="129"/>
      <c r="DQ625" s="129"/>
      <c r="DR625" s="129"/>
      <c r="DS625" s="129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29"/>
      <c r="ED625" s="129"/>
      <c r="EE625" s="129"/>
      <c r="EF625" s="129"/>
      <c r="EG625" s="129"/>
      <c r="EH625" s="129"/>
      <c r="EI625" s="129"/>
      <c r="EJ625" s="129"/>
      <c r="EK625" s="129"/>
      <c r="EL625" s="129"/>
      <c r="EM625" s="129"/>
      <c r="EN625" s="129"/>
      <c r="EO625" s="129"/>
      <c r="EP625" s="129"/>
      <c r="EQ625" s="129"/>
      <c r="ER625" s="129"/>
      <c r="ES625" s="129"/>
      <c r="ET625" s="129"/>
      <c r="EU625" s="129"/>
      <c r="EV625" s="129"/>
      <c r="EW625" s="129"/>
      <c r="EX625" s="129"/>
      <c r="EY625" s="129"/>
      <c r="EZ625" s="129"/>
      <c r="FA625" s="129"/>
      <c r="FB625" s="129"/>
      <c r="FC625" s="129"/>
      <c r="FD625" s="129"/>
      <c r="FE625" s="129"/>
    </row>
    <row r="626" spans="1:161" ht="13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29"/>
      <c r="BT626" s="129"/>
      <c r="BU626" s="129"/>
      <c r="BV626" s="129"/>
      <c r="BW626" s="129"/>
      <c r="BX626" s="129"/>
      <c r="BY626" s="129"/>
      <c r="BZ626" s="129"/>
      <c r="CA626" s="129"/>
      <c r="CB626" s="129"/>
      <c r="CC626" s="129"/>
      <c r="CD626" s="129"/>
      <c r="CE626" s="129"/>
      <c r="CF626" s="129"/>
      <c r="CG626" s="129"/>
      <c r="CH626" s="129"/>
      <c r="CI626" s="129"/>
      <c r="CJ626" s="129"/>
      <c r="CK626" s="129"/>
      <c r="CL626" s="129"/>
      <c r="CM626" s="129"/>
      <c r="CN626" s="129"/>
      <c r="CO626" s="129"/>
      <c r="CP626" s="129"/>
      <c r="CQ626" s="129"/>
      <c r="CR626" s="129"/>
      <c r="CS626" s="129"/>
      <c r="CT626" s="129"/>
      <c r="CU626" s="129"/>
      <c r="CV626" s="129"/>
      <c r="CW626" s="129"/>
      <c r="CX626" s="129"/>
      <c r="CY626" s="129"/>
      <c r="CZ626" s="129"/>
      <c r="DA626" s="129"/>
      <c r="DB626" s="129"/>
      <c r="DC626" s="129"/>
      <c r="DD626" s="129"/>
      <c r="DE626" s="129"/>
      <c r="DF626" s="129"/>
      <c r="DG626" s="129"/>
      <c r="DH626" s="129"/>
      <c r="DI626" s="129"/>
      <c r="DJ626" s="129"/>
      <c r="DK626" s="129"/>
      <c r="DL626" s="129"/>
      <c r="DM626" s="129"/>
      <c r="DN626" s="129"/>
      <c r="DO626" s="129"/>
      <c r="DP626" s="129"/>
      <c r="DQ626" s="129"/>
      <c r="DR626" s="129"/>
      <c r="DS626" s="129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29"/>
      <c r="ED626" s="129"/>
      <c r="EE626" s="129"/>
      <c r="EF626" s="129"/>
      <c r="EG626" s="129"/>
      <c r="EH626" s="129"/>
      <c r="EI626" s="129"/>
      <c r="EJ626" s="129"/>
      <c r="EK626" s="129"/>
      <c r="EL626" s="129"/>
      <c r="EM626" s="129"/>
      <c r="EN626" s="129"/>
      <c r="EO626" s="129"/>
      <c r="EP626" s="129"/>
      <c r="EQ626" s="129"/>
      <c r="ER626" s="129"/>
      <c r="ES626" s="129"/>
      <c r="ET626" s="129"/>
      <c r="EU626" s="129"/>
      <c r="EV626" s="129"/>
      <c r="EW626" s="129"/>
      <c r="EX626" s="129"/>
      <c r="EY626" s="129"/>
      <c r="EZ626" s="129"/>
      <c r="FA626" s="129"/>
      <c r="FB626" s="129"/>
      <c r="FC626" s="129"/>
      <c r="FD626" s="129"/>
      <c r="FE626" s="129"/>
    </row>
    <row r="627" spans="1:161" ht="13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29"/>
      <c r="BT627" s="129"/>
      <c r="BU627" s="129"/>
      <c r="BV627" s="129"/>
      <c r="BW627" s="129"/>
      <c r="BX627" s="129"/>
      <c r="BY627" s="129"/>
      <c r="BZ627" s="129"/>
      <c r="CA627" s="129"/>
      <c r="CB627" s="129"/>
      <c r="CC627" s="129"/>
      <c r="CD627" s="129"/>
      <c r="CE627" s="129"/>
      <c r="CF627" s="129"/>
      <c r="CG627" s="129"/>
      <c r="CH627" s="129"/>
      <c r="CI627" s="129"/>
      <c r="CJ627" s="129"/>
      <c r="CK627" s="129"/>
      <c r="CL627" s="129"/>
      <c r="CM627" s="129"/>
      <c r="CN627" s="129"/>
      <c r="CO627" s="129"/>
      <c r="CP627" s="129"/>
      <c r="CQ627" s="129"/>
      <c r="CR627" s="129"/>
      <c r="CS627" s="129"/>
      <c r="CT627" s="129"/>
      <c r="CU627" s="129"/>
      <c r="CV627" s="129"/>
      <c r="CW627" s="129"/>
      <c r="CX627" s="129"/>
      <c r="CY627" s="129"/>
      <c r="CZ627" s="129"/>
      <c r="DA627" s="129"/>
      <c r="DB627" s="129"/>
      <c r="DC627" s="129"/>
      <c r="DD627" s="129"/>
      <c r="DE627" s="129"/>
      <c r="DF627" s="129"/>
      <c r="DG627" s="129"/>
      <c r="DH627" s="129"/>
      <c r="DI627" s="129"/>
      <c r="DJ627" s="129"/>
      <c r="DK627" s="129"/>
      <c r="DL627" s="129"/>
      <c r="DM627" s="129"/>
      <c r="DN627" s="129"/>
      <c r="DO627" s="129"/>
      <c r="DP627" s="129"/>
      <c r="DQ627" s="129"/>
      <c r="DR627" s="129"/>
      <c r="DS627" s="129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29"/>
      <c r="ED627" s="129"/>
      <c r="EE627" s="129"/>
      <c r="EF627" s="129"/>
      <c r="EG627" s="129"/>
      <c r="EH627" s="129"/>
      <c r="EI627" s="129"/>
      <c r="EJ627" s="129"/>
      <c r="EK627" s="129"/>
      <c r="EL627" s="129"/>
      <c r="EM627" s="129"/>
      <c r="EN627" s="129"/>
      <c r="EO627" s="129"/>
      <c r="EP627" s="129"/>
      <c r="EQ627" s="129"/>
      <c r="ER627" s="129"/>
      <c r="ES627" s="129"/>
      <c r="ET627" s="129"/>
      <c r="EU627" s="129"/>
      <c r="EV627" s="129"/>
      <c r="EW627" s="129"/>
      <c r="EX627" s="129"/>
      <c r="EY627" s="129"/>
      <c r="EZ627" s="129"/>
      <c r="FA627" s="129"/>
      <c r="FB627" s="129"/>
      <c r="FC627" s="129"/>
      <c r="FD627" s="129"/>
      <c r="FE627" s="129"/>
    </row>
    <row r="628" spans="1:161" ht="13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29"/>
      <c r="BT628" s="129"/>
      <c r="BU628" s="129"/>
      <c r="BV628" s="129"/>
      <c r="BW628" s="129"/>
      <c r="BX628" s="129"/>
      <c r="BY628" s="129"/>
      <c r="BZ628" s="129"/>
      <c r="CA628" s="129"/>
      <c r="CB628" s="129"/>
      <c r="CC628" s="129"/>
      <c r="CD628" s="129"/>
      <c r="CE628" s="129"/>
      <c r="CF628" s="129"/>
      <c r="CG628" s="129"/>
      <c r="CH628" s="129"/>
      <c r="CI628" s="129"/>
      <c r="CJ628" s="129"/>
      <c r="CK628" s="129"/>
      <c r="CL628" s="129"/>
      <c r="CM628" s="129"/>
      <c r="CN628" s="129"/>
      <c r="CO628" s="129"/>
      <c r="CP628" s="129"/>
      <c r="CQ628" s="129"/>
      <c r="CR628" s="129"/>
      <c r="CS628" s="129"/>
      <c r="CT628" s="129"/>
      <c r="CU628" s="129"/>
      <c r="CV628" s="129"/>
      <c r="CW628" s="129"/>
      <c r="CX628" s="129"/>
      <c r="CY628" s="129"/>
      <c r="CZ628" s="129"/>
      <c r="DA628" s="129"/>
      <c r="DB628" s="129"/>
      <c r="DC628" s="129"/>
      <c r="DD628" s="129"/>
      <c r="DE628" s="129"/>
      <c r="DF628" s="129"/>
      <c r="DG628" s="129"/>
      <c r="DH628" s="129"/>
      <c r="DI628" s="129"/>
      <c r="DJ628" s="129"/>
      <c r="DK628" s="129"/>
      <c r="DL628" s="129"/>
      <c r="DM628" s="129"/>
      <c r="DN628" s="129"/>
      <c r="DO628" s="129"/>
      <c r="DP628" s="129"/>
      <c r="DQ628" s="129"/>
      <c r="DR628" s="129"/>
      <c r="DS628" s="129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29"/>
      <c r="ED628" s="129"/>
      <c r="EE628" s="129"/>
      <c r="EF628" s="129"/>
      <c r="EG628" s="129"/>
      <c r="EH628" s="129"/>
      <c r="EI628" s="129"/>
      <c r="EJ628" s="129"/>
      <c r="EK628" s="129"/>
      <c r="EL628" s="129"/>
      <c r="EM628" s="129"/>
      <c r="EN628" s="129"/>
      <c r="EO628" s="129"/>
      <c r="EP628" s="129"/>
      <c r="EQ628" s="129"/>
      <c r="ER628" s="129"/>
      <c r="ES628" s="129"/>
      <c r="ET628" s="129"/>
      <c r="EU628" s="129"/>
      <c r="EV628" s="129"/>
      <c r="EW628" s="129"/>
      <c r="EX628" s="129"/>
      <c r="EY628" s="129"/>
      <c r="EZ628" s="129"/>
      <c r="FA628" s="129"/>
      <c r="FB628" s="129"/>
      <c r="FC628" s="129"/>
      <c r="FD628" s="129"/>
      <c r="FE628" s="129"/>
    </row>
    <row r="629" spans="1:161" ht="13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29"/>
      <c r="BY629" s="129"/>
      <c r="BZ629" s="129"/>
      <c r="CA629" s="129"/>
      <c r="CB629" s="129"/>
      <c r="CC629" s="129"/>
      <c r="CD629" s="129"/>
      <c r="CE629" s="129"/>
      <c r="CF629" s="129"/>
      <c r="CG629" s="129"/>
      <c r="CH629" s="129"/>
      <c r="CI629" s="129"/>
      <c r="CJ629" s="129"/>
      <c r="CK629" s="129"/>
      <c r="CL629" s="129"/>
      <c r="CM629" s="129"/>
      <c r="CN629" s="129"/>
      <c r="CO629" s="129"/>
      <c r="CP629" s="129"/>
      <c r="CQ629" s="129"/>
      <c r="CR629" s="129"/>
      <c r="CS629" s="129"/>
      <c r="CT629" s="129"/>
      <c r="CU629" s="129"/>
      <c r="CV629" s="129"/>
      <c r="CW629" s="129"/>
      <c r="CX629" s="129"/>
      <c r="CY629" s="129"/>
      <c r="CZ629" s="129"/>
      <c r="DA629" s="129"/>
      <c r="DB629" s="129"/>
      <c r="DC629" s="129"/>
      <c r="DD629" s="129"/>
      <c r="DE629" s="129"/>
      <c r="DF629" s="129"/>
      <c r="DG629" s="129"/>
      <c r="DH629" s="129"/>
      <c r="DI629" s="129"/>
      <c r="DJ629" s="129"/>
      <c r="DK629" s="129"/>
      <c r="DL629" s="129"/>
      <c r="DM629" s="129"/>
      <c r="DN629" s="129"/>
      <c r="DO629" s="129"/>
      <c r="DP629" s="129"/>
      <c r="DQ629" s="129"/>
      <c r="DR629" s="129"/>
      <c r="DS629" s="129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29"/>
      <c r="ED629" s="129"/>
      <c r="EE629" s="129"/>
      <c r="EF629" s="129"/>
      <c r="EG629" s="129"/>
      <c r="EH629" s="129"/>
      <c r="EI629" s="129"/>
      <c r="EJ629" s="129"/>
      <c r="EK629" s="129"/>
      <c r="EL629" s="129"/>
      <c r="EM629" s="129"/>
      <c r="EN629" s="129"/>
      <c r="EO629" s="129"/>
      <c r="EP629" s="129"/>
      <c r="EQ629" s="129"/>
      <c r="ER629" s="129"/>
      <c r="ES629" s="129"/>
      <c r="ET629" s="129"/>
      <c r="EU629" s="129"/>
      <c r="EV629" s="129"/>
      <c r="EW629" s="129"/>
      <c r="EX629" s="129"/>
      <c r="EY629" s="129"/>
      <c r="EZ629" s="129"/>
      <c r="FA629" s="129"/>
      <c r="FB629" s="129"/>
      <c r="FC629" s="129"/>
      <c r="FD629" s="129"/>
      <c r="FE629" s="129"/>
    </row>
    <row r="630" spans="1:161" ht="13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29"/>
      <c r="BT630" s="129"/>
      <c r="BU630" s="129"/>
      <c r="BV630" s="129"/>
      <c r="BW630" s="129"/>
      <c r="BX630" s="129"/>
      <c r="BY630" s="129"/>
      <c r="BZ630" s="129"/>
      <c r="CA630" s="129"/>
      <c r="CB630" s="129"/>
      <c r="CC630" s="129"/>
      <c r="CD630" s="129"/>
      <c r="CE630" s="129"/>
      <c r="CF630" s="129"/>
      <c r="CG630" s="129"/>
      <c r="CH630" s="129"/>
      <c r="CI630" s="129"/>
      <c r="CJ630" s="129"/>
      <c r="CK630" s="129"/>
      <c r="CL630" s="129"/>
      <c r="CM630" s="129"/>
      <c r="CN630" s="129"/>
      <c r="CO630" s="129"/>
      <c r="CP630" s="129"/>
      <c r="CQ630" s="129"/>
      <c r="CR630" s="129"/>
      <c r="CS630" s="129"/>
      <c r="CT630" s="129"/>
      <c r="CU630" s="129"/>
      <c r="CV630" s="129"/>
      <c r="CW630" s="129"/>
      <c r="CX630" s="129"/>
      <c r="CY630" s="129"/>
      <c r="CZ630" s="129"/>
      <c r="DA630" s="129"/>
      <c r="DB630" s="129"/>
      <c r="DC630" s="129"/>
      <c r="DD630" s="129"/>
      <c r="DE630" s="129"/>
      <c r="DF630" s="129"/>
      <c r="DG630" s="129"/>
      <c r="DH630" s="129"/>
      <c r="DI630" s="129"/>
      <c r="DJ630" s="129"/>
      <c r="DK630" s="129"/>
      <c r="DL630" s="129"/>
      <c r="DM630" s="129"/>
      <c r="DN630" s="129"/>
      <c r="DO630" s="129"/>
      <c r="DP630" s="129"/>
      <c r="DQ630" s="129"/>
      <c r="DR630" s="129"/>
      <c r="DS630" s="129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29"/>
      <c r="ED630" s="129"/>
      <c r="EE630" s="129"/>
      <c r="EF630" s="129"/>
      <c r="EG630" s="129"/>
      <c r="EH630" s="129"/>
      <c r="EI630" s="129"/>
      <c r="EJ630" s="129"/>
      <c r="EK630" s="129"/>
      <c r="EL630" s="129"/>
      <c r="EM630" s="129"/>
      <c r="EN630" s="129"/>
      <c r="EO630" s="129"/>
      <c r="EP630" s="129"/>
      <c r="EQ630" s="129"/>
      <c r="ER630" s="129"/>
      <c r="ES630" s="129"/>
      <c r="ET630" s="129"/>
      <c r="EU630" s="129"/>
      <c r="EV630" s="129"/>
      <c r="EW630" s="129"/>
      <c r="EX630" s="129"/>
      <c r="EY630" s="129"/>
      <c r="EZ630" s="129"/>
      <c r="FA630" s="129"/>
      <c r="FB630" s="129"/>
      <c r="FC630" s="129"/>
      <c r="FD630" s="129"/>
      <c r="FE630" s="129"/>
    </row>
    <row r="631" spans="1:161" ht="13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29"/>
      <c r="BY631" s="129"/>
      <c r="BZ631" s="129"/>
      <c r="CA631" s="129"/>
      <c r="CB631" s="129"/>
      <c r="CC631" s="129"/>
      <c r="CD631" s="129"/>
      <c r="CE631" s="129"/>
      <c r="CF631" s="129"/>
      <c r="CG631" s="129"/>
      <c r="CH631" s="129"/>
      <c r="CI631" s="129"/>
      <c r="CJ631" s="129"/>
      <c r="CK631" s="129"/>
      <c r="CL631" s="129"/>
      <c r="CM631" s="129"/>
      <c r="CN631" s="129"/>
      <c r="CO631" s="129"/>
      <c r="CP631" s="129"/>
      <c r="CQ631" s="129"/>
      <c r="CR631" s="129"/>
      <c r="CS631" s="129"/>
      <c r="CT631" s="129"/>
      <c r="CU631" s="129"/>
      <c r="CV631" s="129"/>
      <c r="CW631" s="129"/>
      <c r="CX631" s="129"/>
      <c r="CY631" s="129"/>
      <c r="CZ631" s="129"/>
      <c r="DA631" s="129"/>
      <c r="DB631" s="129"/>
      <c r="DC631" s="129"/>
      <c r="DD631" s="129"/>
      <c r="DE631" s="129"/>
      <c r="DF631" s="129"/>
      <c r="DG631" s="129"/>
      <c r="DH631" s="129"/>
      <c r="DI631" s="129"/>
      <c r="DJ631" s="129"/>
      <c r="DK631" s="129"/>
      <c r="DL631" s="129"/>
      <c r="DM631" s="129"/>
      <c r="DN631" s="129"/>
      <c r="DO631" s="129"/>
      <c r="DP631" s="129"/>
      <c r="DQ631" s="129"/>
      <c r="DR631" s="129"/>
      <c r="DS631" s="129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29"/>
      <c r="ED631" s="129"/>
      <c r="EE631" s="129"/>
      <c r="EF631" s="129"/>
      <c r="EG631" s="129"/>
      <c r="EH631" s="129"/>
      <c r="EI631" s="129"/>
      <c r="EJ631" s="129"/>
      <c r="EK631" s="129"/>
      <c r="EL631" s="129"/>
      <c r="EM631" s="129"/>
      <c r="EN631" s="129"/>
      <c r="EO631" s="129"/>
      <c r="EP631" s="129"/>
      <c r="EQ631" s="129"/>
      <c r="ER631" s="129"/>
      <c r="ES631" s="129"/>
      <c r="ET631" s="129"/>
      <c r="EU631" s="129"/>
      <c r="EV631" s="129"/>
      <c r="EW631" s="129"/>
      <c r="EX631" s="129"/>
      <c r="EY631" s="129"/>
      <c r="EZ631" s="129"/>
      <c r="FA631" s="129"/>
      <c r="FB631" s="129"/>
      <c r="FC631" s="129"/>
      <c r="FD631" s="129"/>
      <c r="FE631" s="129"/>
    </row>
    <row r="632" spans="1:161" ht="13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29"/>
      <c r="BY632" s="129"/>
      <c r="BZ632" s="129"/>
      <c r="CA632" s="129"/>
      <c r="CB632" s="129"/>
      <c r="CC632" s="129"/>
      <c r="CD632" s="129"/>
      <c r="CE632" s="129"/>
      <c r="CF632" s="129"/>
      <c r="CG632" s="129"/>
      <c r="CH632" s="129"/>
      <c r="CI632" s="129"/>
      <c r="CJ632" s="129"/>
      <c r="CK632" s="129"/>
      <c r="CL632" s="129"/>
      <c r="CM632" s="129"/>
      <c r="CN632" s="129"/>
      <c r="CO632" s="129"/>
      <c r="CP632" s="129"/>
      <c r="CQ632" s="129"/>
      <c r="CR632" s="129"/>
      <c r="CS632" s="129"/>
      <c r="CT632" s="129"/>
      <c r="CU632" s="129"/>
      <c r="CV632" s="129"/>
      <c r="CW632" s="129"/>
      <c r="CX632" s="129"/>
      <c r="CY632" s="129"/>
      <c r="CZ632" s="129"/>
      <c r="DA632" s="129"/>
      <c r="DB632" s="129"/>
      <c r="DC632" s="129"/>
      <c r="DD632" s="129"/>
      <c r="DE632" s="129"/>
      <c r="DF632" s="129"/>
      <c r="DG632" s="129"/>
      <c r="DH632" s="129"/>
      <c r="DI632" s="129"/>
      <c r="DJ632" s="129"/>
      <c r="DK632" s="129"/>
      <c r="DL632" s="129"/>
      <c r="DM632" s="129"/>
      <c r="DN632" s="129"/>
      <c r="DO632" s="129"/>
      <c r="DP632" s="129"/>
      <c r="DQ632" s="129"/>
      <c r="DR632" s="129"/>
      <c r="DS632" s="129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29"/>
      <c r="ED632" s="129"/>
      <c r="EE632" s="129"/>
      <c r="EF632" s="129"/>
      <c r="EG632" s="129"/>
      <c r="EH632" s="129"/>
      <c r="EI632" s="129"/>
      <c r="EJ632" s="129"/>
      <c r="EK632" s="129"/>
      <c r="EL632" s="129"/>
      <c r="EM632" s="129"/>
      <c r="EN632" s="129"/>
      <c r="EO632" s="129"/>
      <c r="EP632" s="129"/>
      <c r="EQ632" s="129"/>
      <c r="ER632" s="129"/>
      <c r="ES632" s="129"/>
      <c r="ET632" s="129"/>
      <c r="EU632" s="129"/>
      <c r="EV632" s="129"/>
      <c r="EW632" s="129"/>
      <c r="EX632" s="129"/>
      <c r="EY632" s="129"/>
      <c r="EZ632" s="129"/>
      <c r="FA632" s="129"/>
      <c r="FB632" s="129"/>
      <c r="FC632" s="129"/>
      <c r="FD632" s="129"/>
      <c r="FE632" s="129"/>
    </row>
    <row r="633" spans="1:161" ht="13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/>
      <c r="BR633" s="129"/>
      <c r="BS633" s="129"/>
      <c r="BT633" s="129"/>
      <c r="BU633" s="129"/>
      <c r="BV633" s="129"/>
      <c r="BW633" s="129"/>
      <c r="BX633" s="129"/>
      <c r="BY633" s="129"/>
      <c r="BZ633" s="129"/>
      <c r="CA633" s="129"/>
      <c r="CB633" s="129"/>
      <c r="CC633" s="129"/>
      <c r="CD633" s="129"/>
      <c r="CE633" s="129"/>
      <c r="CF633" s="129"/>
      <c r="CG633" s="129"/>
      <c r="CH633" s="129"/>
      <c r="CI633" s="129"/>
      <c r="CJ633" s="129"/>
      <c r="CK633" s="129"/>
      <c r="CL633" s="129"/>
      <c r="CM633" s="129"/>
      <c r="CN633" s="129"/>
      <c r="CO633" s="129"/>
      <c r="CP633" s="129"/>
      <c r="CQ633" s="129"/>
      <c r="CR633" s="129"/>
      <c r="CS633" s="129"/>
      <c r="CT633" s="129"/>
      <c r="CU633" s="129"/>
      <c r="CV633" s="129"/>
      <c r="CW633" s="129"/>
      <c r="CX633" s="129"/>
      <c r="CY633" s="129"/>
      <c r="CZ633" s="129"/>
      <c r="DA633" s="129"/>
      <c r="DB633" s="129"/>
      <c r="DC633" s="129"/>
      <c r="DD633" s="129"/>
      <c r="DE633" s="129"/>
      <c r="DF633" s="129"/>
      <c r="DG633" s="129"/>
      <c r="DH633" s="129"/>
      <c r="DI633" s="129"/>
      <c r="DJ633" s="129"/>
      <c r="DK633" s="129"/>
      <c r="DL633" s="129"/>
      <c r="DM633" s="129"/>
      <c r="DN633" s="129"/>
      <c r="DO633" s="129"/>
      <c r="DP633" s="129"/>
      <c r="DQ633" s="129"/>
      <c r="DR633" s="129"/>
      <c r="DS633" s="129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29"/>
      <c r="ED633" s="129"/>
      <c r="EE633" s="129"/>
      <c r="EF633" s="129"/>
      <c r="EG633" s="129"/>
      <c r="EH633" s="129"/>
      <c r="EI633" s="129"/>
      <c r="EJ633" s="129"/>
      <c r="EK633" s="129"/>
      <c r="EL633" s="129"/>
      <c r="EM633" s="129"/>
      <c r="EN633" s="129"/>
      <c r="EO633" s="129"/>
      <c r="EP633" s="129"/>
      <c r="EQ633" s="129"/>
      <c r="ER633" s="129"/>
      <c r="ES633" s="129"/>
      <c r="ET633" s="129"/>
      <c r="EU633" s="129"/>
      <c r="EV633" s="129"/>
      <c r="EW633" s="129"/>
      <c r="EX633" s="129"/>
      <c r="EY633" s="129"/>
      <c r="EZ633" s="129"/>
      <c r="FA633" s="129"/>
      <c r="FB633" s="129"/>
      <c r="FC633" s="129"/>
      <c r="FD633" s="129"/>
      <c r="FE633" s="129"/>
    </row>
    <row r="634" spans="1:161" ht="13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29"/>
      <c r="BY634" s="129"/>
      <c r="BZ634" s="129"/>
      <c r="CA634" s="129"/>
      <c r="CB634" s="129"/>
      <c r="CC634" s="129"/>
      <c r="CD634" s="129"/>
      <c r="CE634" s="129"/>
      <c r="CF634" s="129"/>
      <c r="CG634" s="129"/>
      <c r="CH634" s="129"/>
      <c r="CI634" s="129"/>
      <c r="CJ634" s="129"/>
      <c r="CK634" s="129"/>
      <c r="CL634" s="129"/>
      <c r="CM634" s="129"/>
      <c r="CN634" s="129"/>
      <c r="CO634" s="129"/>
      <c r="CP634" s="129"/>
      <c r="CQ634" s="129"/>
      <c r="CR634" s="129"/>
      <c r="CS634" s="129"/>
      <c r="CT634" s="129"/>
      <c r="CU634" s="129"/>
      <c r="CV634" s="129"/>
      <c r="CW634" s="129"/>
      <c r="CX634" s="129"/>
      <c r="CY634" s="129"/>
      <c r="CZ634" s="129"/>
      <c r="DA634" s="129"/>
      <c r="DB634" s="129"/>
      <c r="DC634" s="129"/>
      <c r="DD634" s="129"/>
      <c r="DE634" s="129"/>
      <c r="DF634" s="129"/>
      <c r="DG634" s="129"/>
      <c r="DH634" s="129"/>
      <c r="DI634" s="129"/>
      <c r="DJ634" s="129"/>
      <c r="DK634" s="129"/>
      <c r="DL634" s="129"/>
      <c r="DM634" s="129"/>
      <c r="DN634" s="129"/>
      <c r="DO634" s="129"/>
      <c r="DP634" s="129"/>
      <c r="DQ634" s="129"/>
      <c r="DR634" s="129"/>
      <c r="DS634" s="129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29"/>
      <c r="ED634" s="129"/>
      <c r="EE634" s="129"/>
      <c r="EF634" s="129"/>
      <c r="EG634" s="129"/>
      <c r="EH634" s="129"/>
      <c r="EI634" s="129"/>
      <c r="EJ634" s="129"/>
      <c r="EK634" s="129"/>
      <c r="EL634" s="129"/>
      <c r="EM634" s="129"/>
      <c r="EN634" s="129"/>
      <c r="EO634" s="129"/>
      <c r="EP634" s="129"/>
      <c r="EQ634" s="129"/>
      <c r="ER634" s="129"/>
      <c r="ES634" s="129"/>
      <c r="ET634" s="129"/>
      <c r="EU634" s="129"/>
      <c r="EV634" s="129"/>
      <c r="EW634" s="129"/>
      <c r="EX634" s="129"/>
      <c r="EY634" s="129"/>
      <c r="EZ634" s="129"/>
      <c r="FA634" s="129"/>
      <c r="FB634" s="129"/>
      <c r="FC634" s="129"/>
      <c r="FD634" s="129"/>
      <c r="FE634" s="129"/>
    </row>
    <row r="635" spans="1:161" ht="13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/>
      <c r="BS635" s="129"/>
      <c r="BT635" s="129"/>
      <c r="BU635" s="129"/>
      <c r="BV635" s="129"/>
      <c r="BW635" s="129"/>
      <c r="BX635" s="129"/>
      <c r="BY635" s="129"/>
      <c r="BZ635" s="129"/>
      <c r="CA635" s="129"/>
      <c r="CB635" s="129"/>
      <c r="CC635" s="129"/>
      <c r="CD635" s="129"/>
      <c r="CE635" s="129"/>
      <c r="CF635" s="129"/>
      <c r="CG635" s="129"/>
      <c r="CH635" s="129"/>
      <c r="CI635" s="129"/>
      <c r="CJ635" s="129"/>
      <c r="CK635" s="129"/>
      <c r="CL635" s="129"/>
      <c r="CM635" s="129"/>
      <c r="CN635" s="129"/>
      <c r="CO635" s="129"/>
      <c r="CP635" s="129"/>
      <c r="CQ635" s="129"/>
      <c r="CR635" s="129"/>
      <c r="CS635" s="129"/>
      <c r="CT635" s="129"/>
      <c r="CU635" s="129"/>
      <c r="CV635" s="129"/>
      <c r="CW635" s="129"/>
      <c r="CX635" s="129"/>
      <c r="CY635" s="129"/>
      <c r="CZ635" s="129"/>
      <c r="DA635" s="129"/>
      <c r="DB635" s="129"/>
      <c r="DC635" s="129"/>
      <c r="DD635" s="129"/>
      <c r="DE635" s="129"/>
      <c r="DF635" s="129"/>
      <c r="DG635" s="129"/>
      <c r="DH635" s="129"/>
      <c r="DI635" s="129"/>
      <c r="DJ635" s="129"/>
      <c r="DK635" s="129"/>
      <c r="DL635" s="129"/>
      <c r="DM635" s="129"/>
      <c r="DN635" s="129"/>
      <c r="DO635" s="129"/>
      <c r="DP635" s="129"/>
      <c r="DQ635" s="129"/>
      <c r="DR635" s="129"/>
      <c r="DS635" s="129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29"/>
      <c r="ED635" s="129"/>
      <c r="EE635" s="129"/>
      <c r="EF635" s="129"/>
      <c r="EG635" s="129"/>
      <c r="EH635" s="129"/>
      <c r="EI635" s="129"/>
      <c r="EJ635" s="129"/>
      <c r="EK635" s="129"/>
      <c r="EL635" s="129"/>
      <c r="EM635" s="129"/>
      <c r="EN635" s="129"/>
      <c r="EO635" s="129"/>
      <c r="EP635" s="129"/>
      <c r="EQ635" s="129"/>
      <c r="ER635" s="129"/>
      <c r="ES635" s="129"/>
      <c r="ET635" s="129"/>
      <c r="EU635" s="129"/>
      <c r="EV635" s="129"/>
      <c r="EW635" s="129"/>
      <c r="EX635" s="129"/>
      <c r="EY635" s="129"/>
      <c r="EZ635" s="129"/>
      <c r="FA635" s="129"/>
      <c r="FB635" s="129"/>
      <c r="FC635" s="129"/>
      <c r="FD635" s="129"/>
      <c r="FE635" s="129"/>
    </row>
    <row r="636" spans="1:161" ht="13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29"/>
      <c r="BX636" s="129"/>
      <c r="BY636" s="129"/>
      <c r="BZ636" s="129"/>
      <c r="CA636" s="129"/>
      <c r="CB636" s="129"/>
      <c r="CC636" s="129"/>
      <c r="CD636" s="129"/>
      <c r="CE636" s="129"/>
      <c r="CF636" s="129"/>
      <c r="CG636" s="129"/>
      <c r="CH636" s="129"/>
      <c r="CI636" s="129"/>
      <c r="CJ636" s="129"/>
      <c r="CK636" s="129"/>
      <c r="CL636" s="129"/>
      <c r="CM636" s="129"/>
      <c r="CN636" s="129"/>
      <c r="CO636" s="129"/>
      <c r="CP636" s="129"/>
      <c r="CQ636" s="129"/>
      <c r="CR636" s="129"/>
      <c r="CS636" s="129"/>
      <c r="CT636" s="129"/>
      <c r="CU636" s="129"/>
      <c r="CV636" s="129"/>
      <c r="CW636" s="129"/>
      <c r="CX636" s="129"/>
      <c r="CY636" s="129"/>
      <c r="CZ636" s="129"/>
      <c r="DA636" s="129"/>
      <c r="DB636" s="129"/>
      <c r="DC636" s="129"/>
      <c r="DD636" s="129"/>
      <c r="DE636" s="129"/>
      <c r="DF636" s="129"/>
      <c r="DG636" s="129"/>
      <c r="DH636" s="129"/>
      <c r="DI636" s="129"/>
      <c r="DJ636" s="129"/>
      <c r="DK636" s="129"/>
      <c r="DL636" s="129"/>
      <c r="DM636" s="129"/>
      <c r="DN636" s="129"/>
      <c r="DO636" s="129"/>
      <c r="DP636" s="129"/>
      <c r="DQ636" s="129"/>
      <c r="DR636" s="129"/>
      <c r="DS636" s="129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29"/>
      <c r="ED636" s="129"/>
      <c r="EE636" s="129"/>
      <c r="EF636" s="129"/>
      <c r="EG636" s="129"/>
      <c r="EH636" s="129"/>
      <c r="EI636" s="129"/>
      <c r="EJ636" s="129"/>
      <c r="EK636" s="129"/>
      <c r="EL636" s="129"/>
      <c r="EM636" s="129"/>
      <c r="EN636" s="129"/>
      <c r="EO636" s="129"/>
      <c r="EP636" s="129"/>
      <c r="EQ636" s="129"/>
      <c r="ER636" s="129"/>
      <c r="ES636" s="129"/>
      <c r="ET636" s="129"/>
      <c r="EU636" s="129"/>
      <c r="EV636" s="129"/>
      <c r="EW636" s="129"/>
      <c r="EX636" s="129"/>
      <c r="EY636" s="129"/>
      <c r="EZ636" s="129"/>
      <c r="FA636" s="129"/>
      <c r="FB636" s="129"/>
      <c r="FC636" s="129"/>
      <c r="FD636" s="129"/>
      <c r="FE636" s="129"/>
    </row>
    <row r="637" spans="1:161" ht="13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  <c r="BP637" s="129"/>
      <c r="BQ637" s="129"/>
      <c r="BR637" s="129"/>
      <c r="BS637" s="129"/>
      <c r="BT637" s="129"/>
      <c r="BU637" s="129"/>
      <c r="BV637" s="129"/>
      <c r="BW637" s="129"/>
      <c r="BX637" s="129"/>
      <c r="BY637" s="129"/>
      <c r="BZ637" s="129"/>
      <c r="CA637" s="129"/>
      <c r="CB637" s="129"/>
      <c r="CC637" s="129"/>
      <c r="CD637" s="129"/>
      <c r="CE637" s="129"/>
      <c r="CF637" s="129"/>
      <c r="CG637" s="129"/>
      <c r="CH637" s="129"/>
      <c r="CI637" s="129"/>
      <c r="CJ637" s="129"/>
      <c r="CK637" s="129"/>
      <c r="CL637" s="129"/>
      <c r="CM637" s="129"/>
      <c r="CN637" s="129"/>
      <c r="CO637" s="129"/>
      <c r="CP637" s="129"/>
      <c r="CQ637" s="129"/>
      <c r="CR637" s="129"/>
      <c r="CS637" s="129"/>
      <c r="CT637" s="129"/>
      <c r="CU637" s="129"/>
      <c r="CV637" s="129"/>
      <c r="CW637" s="129"/>
      <c r="CX637" s="129"/>
      <c r="CY637" s="129"/>
      <c r="CZ637" s="129"/>
      <c r="DA637" s="129"/>
      <c r="DB637" s="129"/>
      <c r="DC637" s="129"/>
      <c r="DD637" s="129"/>
      <c r="DE637" s="129"/>
      <c r="DF637" s="129"/>
      <c r="DG637" s="129"/>
      <c r="DH637" s="129"/>
      <c r="DI637" s="129"/>
      <c r="DJ637" s="129"/>
      <c r="DK637" s="129"/>
      <c r="DL637" s="129"/>
      <c r="DM637" s="129"/>
      <c r="DN637" s="129"/>
      <c r="DO637" s="129"/>
      <c r="DP637" s="129"/>
      <c r="DQ637" s="129"/>
      <c r="DR637" s="129"/>
      <c r="DS637" s="129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29"/>
      <c r="ED637" s="129"/>
      <c r="EE637" s="129"/>
      <c r="EF637" s="129"/>
      <c r="EG637" s="129"/>
      <c r="EH637" s="129"/>
      <c r="EI637" s="129"/>
      <c r="EJ637" s="129"/>
      <c r="EK637" s="129"/>
      <c r="EL637" s="129"/>
      <c r="EM637" s="129"/>
      <c r="EN637" s="129"/>
      <c r="EO637" s="129"/>
      <c r="EP637" s="129"/>
      <c r="EQ637" s="129"/>
      <c r="ER637" s="129"/>
      <c r="ES637" s="129"/>
      <c r="ET637" s="129"/>
      <c r="EU637" s="129"/>
      <c r="EV637" s="129"/>
      <c r="EW637" s="129"/>
      <c r="EX637" s="129"/>
      <c r="EY637" s="129"/>
      <c r="EZ637" s="129"/>
      <c r="FA637" s="129"/>
      <c r="FB637" s="129"/>
      <c r="FC637" s="129"/>
      <c r="FD637" s="129"/>
      <c r="FE637" s="129"/>
    </row>
    <row r="638" spans="1:161" ht="13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  <c r="BP638" s="129"/>
      <c r="BQ638" s="129"/>
      <c r="BR638" s="129"/>
      <c r="BS638" s="129"/>
      <c r="BT638" s="129"/>
      <c r="BU638" s="129"/>
      <c r="BV638" s="129"/>
      <c r="BW638" s="129"/>
      <c r="BX638" s="129"/>
      <c r="BY638" s="129"/>
      <c r="BZ638" s="129"/>
      <c r="CA638" s="129"/>
      <c r="CB638" s="129"/>
      <c r="CC638" s="129"/>
      <c r="CD638" s="129"/>
      <c r="CE638" s="129"/>
      <c r="CF638" s="129"/>
      <c r="CG638" s="129"/>
      <c r="CH638" s="129"/>
      <c r="CI638" s="129"/>
      <c r="CJ638" s="129"/>
      <c r="CK638" s="129"/>
      <c r="CL638" s="129"/>
      <c r="CM638" s="129"/>
      <c r="CN638" s="129"/>
      <c r="CO638" s="129"/>
      <c r="CP638" s="129"/>
      <c r="CQ638" s="129"/>
      <c r="CR638" s="129"/>
      <c r="CS638" s="129"/>
      <c r="CT638" s="129"/>
      <c r="CU638" s="129"/>
      <c r="CV638" s="129"/>
      <c r="CW638" s="129"/>
      <c r="CX638" s="129"/>
      <c r="CY638" s="129"/>
      <c r="CZ638" s="129"/>
      <c r="DA638" s="129"/>
      <c r="DB638" s="129"/>
      <c r="DC638" s="129"/>
      <c r="DD638" s="129"/>
      <c r="DE638" s="129"/>
      <c r="DF638" s="129"/>
      <c r="DG638" s="129"/>
      <c r="DH638" s="129"/>
      <c r="DI638" s="129"/>
      <c r="DJ638" s="129"/>
      <c r="DK638" s="129"/>
      <c r="DL638" s="129"/>
      <c r="DM638" s="129"/>
      <c r="DN638" s="129"/>
      <c r="DO638" s="129"/>
      <c r="DP638" s="129"/>
      <c r="DQ638" s="129"/>
      <c r="DR638" s="129"/>
      <c r="DS638" s="129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29"/>
      <c r="ED638" s="129"/>
      <c r="EE638" s="129"/>
      <c r="EF638" s="129"/>
      <c r="EG638" s="129"/>
      <c r="EH638" s="129"/>
      <c r="EI638" s="129"/>
      <c r="EJ638" s="129"/>
      <c r="EK638" s="129"/>
      <c r="EL638" s="129"/>
      <c r="EM638" s="129"/>
      <c r="EN638" s="129"/>
      <c r="EO638" s="129"/>
      <c r="EP638" s="129"/>
      <c r="EQ638" s="129"/>
      <c r="ER638" s="129"/>
      <c r="ES638" s="129"/>
      <c r="ET638" s="129"/>
      <c r="EU638" s="129"/>
      <c r="EV638" s="129"/>
      <c r="EW638" s="129"/>
      <c r="EX638" s="129"/>
      <c r="EY638" s="129"/>
      <c r="EZ638" s="129"/>
      <c r="FA638" s="129"/>
      <c r="FB638" s="129"/>
      <c r="FC638" s="129"/>
      <c r="FD638" s="129"/>
      <c r="FE638" s="129"/>
    </row>
    <row r="639" spans="1:161" ht="13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  <c r="BQ639" s="129"/>
      <c r="BR639" s="129"/>
      <c r="BS639" s="129"/>
      <c r="BT639" s="129"/>
      <c r="BU639" s="129"/>
      <c r="BV639" s="129"/>
      <c r="BW639" s="129"/>
      <c r="BX639" s="129"/>
      <c r="BY639" s="129"/>
      <c r="BZ639" s="129"/>
      <c r="CA639" s="129"/>
      <c r="CB639" s="129"/>
      <c r="CC639" s="129"/>
      <c r="CD639" s="129"/>
      <c r="CE639" s="129"/>
      <c r="CF639" s="129"/>
      <c r="CG639" s="129"/>
      <c r="CH639" s="129"/>
      <c r="CI639" s="129"/>
      <c r="CJ639" s="129"/>
      <c r="CK639" s="129"/>
      <c r="CL639" s="129"/>
      <c r="CM639" s="129"/>
      <c r="CN639" s="129"/>
      <c r="CO639" s="129"/>
      <c r="CP639" s="129"/>
      <c r="CQ639" s="129"/>
      <c r="CR639" s="129"/>
      <c r="CS639" s="129"/>
      <c r="CT639" s="129"/>
      <c r="CU639" s="129"/>
      <c r="CV639" s="129"/>
      <c r="CW639" s="129"/>
      <c r="CX639" s="129"/>
      <c r="CY639" s="129"/>
      <c r="CZ639" s="129"/>
      <c r="DA639" s="129"/>
      <c r="DB639" s="129"/>
      <c r="DC639" s="129"/>
      <c r="DD639" s="129"/>
      <c r="DE639" s="129"/>
      <c r="DF639" s="129"/>
      <c r="DG639" s="129"/>
      <c r="DH639" s="129"/>
      <c r="DI639" s="129"/>
      <c r="DJ639" s="129"/>
      <c r="DK639" s="129"/>
      <c r="DL639" s="129"/>
      <c r="DM639" s="129"/>
      <c r="DN639" s="129"/>
      <c r="DO639" s="129"/>
      <c r="DP639" s="129"/>
      <c r="DQ639" s="129"/>
      <c r="DR639" s="129"/>
      <c r="DS639" s="129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29"/>
      <c r="ED639" s="129"/>
      <c r="EE639" s="129"/>
      <c r="EF639" s="129"/>
      <c r="EG639" s="129"/>
      <c r="EH639" s="129"/>
      <c r="EI639" s="129"/>
      <c r="EJ639" s="129"/>
      <c r="EK639" s="129"/>
      <c r="EL639" s="129"/>
      <c r="EM639" s="129"/>
      <c r="EN639" s="129"/>
      <c r="EO639" s="129"/>
      <c r="EP639" s="129"/>
      <c r="EQ639" s="129"/>
      <c r="ER639" s="129"/>
      <c r="ES639" s="129"/>
      <c r="ET639" s="129"/>
      <c r="EU639" s="129"/>
      <c r="EV639" s="129"/>
      <c r="EW639" s="129"/>
      <c r="EX639" s="129"/>
      <c r="EY639" s="129"/>
      <c r="EZ639" s="129"/>
      <c r="FA639" s="129"/>
      <c r="FB639" s="129"/>
      <c r="FC639" s="129"/>
      <c r="FD639" s="129"/>
      <c r="FE639" s="129"/>
    </row>
    <row r="640" spans="1:161" ht="13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  <c r="BQ640" s="129"/>
      <c r="BR640" s="129"/>
      <c r="BS640" s="129"/>
      <c r="BT640" s="129"/>
      <c r="BU640" s="129"/>
      <c r="BV640" s="129"/>
      <c r="BW640" s="129"/>
      <c r="BX640" s="129"/>
      <c r="BY640" s="129"/>
      <c r="BZ640" s="129"/>
      <c r="CA640" s="129"/>
      <c r="CB640" s="129"/>
      <c r="CC640" s="129"/>
      <c r="CD640" s="129"/>
      <c r="CE640" s="129"/>
      <c r="CF640" s="129"/>
      <c r="CG640" s="129"/>
      <c r="CH640" s="129"/>
      <c r="CI640" s="129"/>
      <c r="CJ640" s="129"/>
      <c r="CK640" s="129"/>
      <c r="CL640" s="129"/>
      <c r="CM640" s="129"/>
      <c r="CN640" s="129"/>
      <c r="CO640" s="129"/>
      <c r="CP640" s="129"/>
      <c r="CQ640" s="129"/>
      <c r="CR640" s="129"/>
      <c r="CS640" s="129"/>
      <c r="CT640" s="129"/>
      <c r="CU640" s="129"/>
      <c r="CV640" s="129"/>
      <c r="CW640" s="129"/>
      <c r="CX640" s="129"/>
      <c r="CY640" s="129"/>
      <c r="CZ640" s="129"/>
      <c r="DA640" s="129"/>
      <c r="DB640" s="129"/>
      <c r="DC640" s="129"/>
      <c r="DD640" s="129"/>
      <c r="DE640" s="129"/>
      <c r="DF640" s="129"/>
      <c r="DG640" s="129"/>
      <c r="DH640" s="129"/>
      <c r="DI640" s="129"/>
      <c r="DJ640" s="129"/>
      <c r="DK640" s="129"/>
      <c r="DL640" s="129"/>
      <c r="DM640" s="129"/>
      <c r="DN640" s="129"/>
      <c r="DO640" s="129"/>
      <c r="DP640" s="129"/>
      <c r="DQ640" s="129"/>
      <c r="DR640" s="129"/>
      <c r="DS640" s="129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29"/>
      <c r="ED640" s="129"/>
      <c r="EE640" s="129"/>
      <c r="EF640" s="129"/>
      <c r="EG640" s="129"/>
      <c r="EH640" s="129"/>
      <c r="EI640" s="129"/>
      <c r="EJ640" s="129"/>
      <c r="EK640" s="129"/>
      <c r="EL640" s="129"/>
      <c r="EM640" s="129"/>
      <c r="EN640" s="129"/>
      <c r="EO640" s="129"/>
      <c r="EP640" s="129"/>
      <c r="EQ640" s="129"/>
      <c r="ER640" s="129"/>
      <c r="ES640" s="129"/>
      <c r="ET640" s="129"/>
      <c r="EU640" s="129"/>
      <c r="EV640" s="129"/>
      <c r="EW640" s="129"/>
      <c r="EX640" s="129"/>
      <c r="EY640" s="129"/>
      <c r="EZ640" s="129"/>
      <c r="FA640" s="129"/>
      <c r="FB640" s="129"/>
      <c r="FC640" s="129"/>
      <c r="FD640" s="129"/>
      <c r="FE640" s="129"/>
    </row>
    <row r="641" spans="1:161" ht="13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29"/>
      <c r="BX641" s="129"/>
      <c r="BY641" s="129"/>
      <c r="BZ641" s="129"/>
      <c r="CA641" s="129"/>
      <c r="CB641" s="129"/>
      <c r="CC641" s="129"/>
      <c r="CD641" s="129"/>
      <c r="CE641" s="129"/>
      <c r="CF641" s="129"/>
      <c r="CG641" s="129"/>
      <c r="CH641" s="129"/>
      <c r="CI641" s="129"/>
      <c r="CJ641" s="129"/>
      <c r="CK641" s="129"/>
      <c r="CL641" s="129"/>
      <c r="CM641" s="129"/>
      <c r="CN641" s="129"/>
      <c r="CO641" s="129"/>
      <c r="CP641" s="129"/>
      <c r="CQ641" s="129"/>
      <c r="CR641" s="129"/>
      <c r="CS641" s="129"/>
      <c r="CT641" s="129"/>
      <c r="CU641" s="129"/>
      <c r="CV641" s="129"/>
      <c r="CW641" s="129"/>
      <c r="CX641" s="129"/>
      <c r="CY641" s="129"/>
      <c r="CZ641" s="129"/>
      <c r="DA641" s="129"/>
      <c r="DB641" s="129"/>
      <c r="DC641" s="129"/>
      <c r="DD641" s="129"/>
      <c r="DE641" s="129"/>
      <c r="DF641" s="129"/>
      <c r="DG641" s="129"/>
      <c r="DH641" s="129"/>
      <c r="DI641" s="129"/>
      <c r="DJ641" s="129"/>
      <c r="DK641" s="129"/>
      <c r="DL641" s="129"/>
      <c r="DM641" s="129"/>
      <c r="DN641" s="129"/>
      <c r="DO641" s="129"/>
      <c r="DP641" s="129"/>
      <c r="DQ641" s="129"/>
      <c r="DR641" s="129"/>
      <c r="DS641" s="129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29"/>
      <c r="ED641" s="129"/>
      <c r="EE641" s="129"/>
      <c r="EF641" s="129"/>
      <c r="EG641" s="129"/>
      <c r="EH641" s="129"/>
      <c r="EI641" s="129"/>
      <c r="EJ641" s="129"/>
      <c r="EK641" s="129"/>
      <c r="EL641" s="129"/>
      <c r="EM641" s="129"/>
      <c r="EN641" s="129"/>
      <c r="EO641" s="129"/>
      <c r="EP641" s="129"/>
      <c r="EQ641" s="129"/>
      <c r="ER641" s="129"/>
      <c r="ES641" s="129"/>
      <c r="ET641" s="129"/>
      <c r="EU641" s="129"/>
      <c r="EV641" s="129"/>
      <c r="EW641" s="129"/>
      <c r="EX641" s="129"/>
      <c r="EY641" s="129"/>
      <c r="EZ641" s="129"/>
      <c r="FA641" s="129"/>
      <c r="FB641" s="129"/>
      <c r="FC641" s="129"/>
      <c r="FD641" s="129"/>
      <c r="FE641" s="129"/>
    </row>
    <row r="642" spans="1:161" ht="13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29"/>
      <c r="BY642" s="129"/>
      <c r="BZ642" s="129"/>
      <c r="CA642" s="129"/>
      <c r="CB642" s="129"/>
      <c r="CC642" s="129"/>
      <c r="CD642" s="129"/>
      <c r="CE642" s="129"/>
      <c r="CF642" s="129"/>
      <c r="CG642" s="129"/>
      <c r="CH642" s="129"/>
      <c r="CI642" s="129"/>
      <c r="CJ642" s="129"/>
      <c r="CK642" s="129"/>
      <c r="CL642" s="129"/>
      <c r="CM642" s="129"/>
      <c r="CN642" s="129"/>
      <c r="CO642" s="129"/>
      <c r="CP642" s="129"/>
      <c r="CQ642" s="129"/>
      <c r="CR642" s="129"/>
      <c r="CS642" s="129"/>
      <c r="CT642" s="129"/>
      <c r="CU642" s="129"/>
      <c r="CV642" s="129"/>
      <c r="CW642" s="129"/>
      <c r="CX642" s="129"/>
      <c r="CY642" s="129"/>
      <c r="CZ642" s="129"/>
      <c r="DA642" s="129"/>
      <c r="DB642" s="129"/>
      <c r="DC642" s="129"/>
      <c r="DD642" s="129"/>
      <c r="DE642" s="129"/>
      <c r="DF642" s="129"/>
      <c r="DG642" s="129"/>
      <c r="DH642" s="129"/>
      <c r="DI642" s="129"/>
      <c r="DJ642" s="129"/>
      <c r="DK642" s="129"/>
      <c r="DL642" s="129"/>
      <c r="DM642" s="129"/>
      <c r="DN642" s="129"/>
      <c r="DO642" s="129"/>
      <c r="DP642" s="129"/>
      <c r="DQ642" s="129"/>
      <c r="DR642" s="129"/>
      <c r="DS642" s="129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29"/>
      <c r="ED642" s="129"/>
      <c r="EE642" s="129"/>
      <c r="EF642" s="129"/>
      <c r="EG642" s="129"/>
      <c r="EH642" s="129"/>
      <c r="EI642" s="129"/>
      <c r="EJ642" s="129"/>
      <c r="EK642" s="129"/>
      <c r="EL642" s="129"/>
      <c r="EM642" s="129"/>
      <c r="EN642" s="129"/>
      <c r="EO642" s="129"/>
      <c r="EP642" s="129"/>
      <c r="EQ642" s="129"/>
      <c r="ER642" s="129"/>
      <c r="ES642" s="129"/>
      <c r="ET642" s="129"/>
      <c r="EU642" s="129"/>
      <c r="EV642" s="129"/>
      <c r="EW642" s="129"/>
      <c r="EX642" s="129"/>
      <c r="EY642" s="129"/>
      <c r="EZ642" s="129"/>
      <c r="FA642" s="129"/>
      <c r="FB642" s="129"/>
      <c r="FC642" s="129"/>
      <c r="FD642" s="129"/>
      <c r="FE642" s="129"/>
    </row>
    <row r="643" spans="1:161" ht="13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  <c r="BP643" s="129"/>
      <c r="BQ643" s="129"/>
      <c r="BR643" s="129"/>
      <c r="BS643" s="129"/>
      <c r="BT643" s="129"/>
      <c r="BU643" s="129"/>
      <c r="BV643" s="129"/>
      <c r="BW643" s="129"/>
      <c r="BX643" s="129"/>
      <c r="BY643" s="129"/>
      <c r="BZ643" s="129"/>
      <c r="CA643" s="129"/>
      <c r="CB643" s="129"/>
      <c r="CC643" s="129"/>
      <c r="CD643" s="129"/>
      <c r="CE643" s="129"/>
      <c r="CF643" s="129"/>
      <c r="CG643" s="129"/>
      <c r="CH643" s="129"/>
      <c r="CI643" s="129"/>
      <c r="CJ643" s="129"/>
      <c r="CK643" s="129"/>
      <c r="CL643" s="129"/>
      <c r="CM643" s="129"/>
      <c r="CN643" s="129"/>
      <c r="CO643" s="129"/>
      <c r="CP643" s="129"/>
      <c r="CQ643" s="129"/>
      <c r="CR643" s="129"/>
      <c r="CS643" s="129"/>
      <c r="CT643" s="129"/>
      <c r="CU643" s="129"/>
      <c r="CV643" s="129"/>
      <c r="CW643" s="129"/>
      <c r="CX643" s="129"/>
      <c r="CY643" s="129"/>
      <c r="CZ643" s="129"/>
      <c r="DA643" s="129"/>
      <c r="DB643" s="129"/>
      <c r="DC643" s="129"/>
      <c r="DD643" s="129"/>
      <c r="DE643" s="129"/>
      <c r="DF643" s="129"/>
      <c r="DG643" s="129"/>
      <c r="DH643" s="129"/>
      <c r="DI643" s="129"/>
      <c r="DJ643" s="129"/>
      <c r="DK643" s="129"/>
      <c r="DL643" s="129"/>
      <c r="DM643" s="129"/>
      <c r="DN643" s="129"/>
      <c r="DO643" s="129"/>
      <c r="DP643" s="129"/>
      <c r="DQ643" s="129"/>
      <c r="DR643" s="129"/>
      <c r="DS643" s="129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29"/>
      <c r="ED643" s="129"/>
      <c r="EE643" s="129"/>
      <c r="EF643" s="129"/>
      <c r="EG643" s="129"/>
      <c r="EH643" s="129"/>
      <c r="EI643" s="129"/>
      <c r="EJ643" s="129"/>
      <c r="EK643" s="129"/>
      <c r="EL643" s="129"/>
      <c r="EM643" s="129"/>
      <c r="EN643" s="129"/>
      <c r="EO643" s="129"/>
      <c r="EP643" s="129"/>
      <c r="EQ643" s="129"/>
      <c r="ER643" s="129"/>
      <c r="ES643" s="129"/>
      <c r="ET643" s="129"/>
      <c r="EU643" s="129"/>
      <c r="EV643" s="129"/>
      <c r="EW643" s="129"/>
      <c r="EX643" s="129"/>
      <c r="EY643" s="129"/>
      <c r="EZ643" s="129"/>
      <c r="FA643" s="129"/>
      <c r="FB643" s="129"/>
      <c r="FC643" s="129"/>
      <c r="FD643" s="129"/>
      <c r="FE643" s="129"/>
    </row>
    <row r="644" spans="1:161" ht="13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29"/>
      <c r="BY644" s="129"/>
      <c r="BZ644" s="129"/>
      <c r="CA644" s="129"/>
      <c r="CB644" s="129"/>
      <c r="CC644" s="129"/>
      <c r="CD644" s="129"/>
      <c r="CE644" s="129"/>
      <c r="CF644" s="129"/>
      <c r="CG644" s="129"/>
      <c r="CH644" s="129"/>
      <c r="CI644" s="129"/>
      <c r="CJ644" s="129"/>
      <c r="CK644" s="129"/>
      <c r="CL644" s="129"/>
      <c r="CM644" s="129"/>
      <c r="CN644" s="129"/>
      <c r="CO644" s="129"/>
      <c r="CP644" s="129"/>
      <c r="CQ644" s="129"/>
      <c r="CR644" s="129"/>
      <c r="CS644" s="129"/>
      <c r="CT644" s="129"/>
      <c r="CU644" s="129"/>
      <c r="CV644" s="129"/>
      <c r="CW644" s="129"/>
      <c r="CX644" s="129"/>
      <c r="CY644" s="129"/>
      <c r="CZ644" s="129"/>
      <c r="DA644" s="129"/>
      <c r="DB644" s="129"/>
      <c r="DC644" s="129"/>
      <c r="DD644" s="129"/>
      <c r="DE644" s="129"/>
      <c r="DF644" s="129"/>
      <c r="DG644" s="129"/>
      <c r="DH644" s="129"/>
      <c r="DI644" s="129"/>
      <c r="DJ644" s="129"/>
      <c r="DK644" s="129"/>
      <c r="DL644" s="129"/>
      <c r="DM644" s="129"/>
      <c r="DN644" s="129"/>
      <c r="DO644" s="129"/>
      <c r="DP644" s="129"/>
      <c r="DQ644" s="129"/>
      <c r="DR644" s="129"/>
      <c r="DS644" s="129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29"/>
      <c r="ED644" s="129"/>
      <c r="EE644" s="129"/>
      <c r="EF644" s="129"/>
      <c r="EG644" s="129"/>
      <c r="EH644" s="129"/>
      <c r="EI644" s="129"/>
      <c r="EJ644" s="129"/>
      <c r="EK644" s="129"/>
      <c r="EL644" s="129"/>
      <c r="EM644" s="129"/>
      <c r="EN644" s="129"/>
      <c r="EO644" s="129"/>
      <c r="EP644" s="129"/>
      <c r="EQ644" s="129"/>
      <c r="ER644" s="129"/>
      <c r="ES644" s="129"/>
      <c r="ET644" s="129"/>
      <c r="EU644" s="129"/>
      <c r="EV644" s="129"/>
      <c r="EW644" s="129"/>
      <c r="EX644" s="129"/>
      <c r="EY644" s="129"/>
      <c r="EZ644" s="129"/>
      <c r="FA644" s="129"/>
      <c r="FB644" s="129"/>
      <c r="FC644" s="129"/>
      <c r="FD644" s="129"/>
      <c r="FE644" s="129"/>
    </row>
    <row r="645" spans="1:161" ht="13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29"/>
      <c r="BY645" s="129"/>
      <c r="BZ645" s="129"/>
      <c r="CA645" s="129"/>
      <c r="CB645" s="129"/>
      <c r="CC645" s="129"/>
      <c r="CD645" s="129"/>
      <c r="CE645" s="129"/>
      <c r="CF645" s="129"/>
      <c r="CG645" s="129"/>
      <c r="CH645" s="129"/>
      <c r="CI645" s="129"/>
      <c r="CJ645" s="129"/>
      <c r="CK645" s="129"/>
      <c r="CL645" s="129"/>
      <c r="CM645" s="129"/>
      <c r="CN645" s="129"/>
      <c r="CO645" s="129"/>
      <c r="CP645" s="129"/>
      <c r="CQ645" s="129"/>
      <c r="CR645" s="129"/>
      <c r="CS645" s="129"/>
      <c r="CT645" s="129"/>
      <c r="CU645" s="129"/>
      <c r="CV645" s="129"/>
      <c r="CW645" s="129"/>
      <c r="CX645" s="129"/>
      <c r="CY645" s="129"/>
      <c r="CZ645" s="129"/>
      <c r="DA645" s="129"/>
      <c r="DB645" s="129"/>
      <c r="DC645" s="129"/>
      <c r="DD645" s="129"/>
      <c r="DE645" s="129"/>
      <c r="DF645" s="129"/>
      <c r="DG645" s="129"/>
      <c r="DH645" s="129"/>
      <c r="DI645" s="129"/>
      <c r="DJ645" s="129"/>
      <c r="DK645" s="129"/>
      <c r="DL645" s="129"/>
      <c r="DM645" s="129"/>
      <c r="DN645" s="129"/>
      <c r="DO645" s="129"/>
      <c r="DP645" s="129"/>
      <c r="DQ645" s="129"/>
      <c r="DR645" s="129"/>
      <c r="DS645" s="129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29"/>
      <c r="ED645" s="129"/>
      <c r="EE645" s="129"/>
      <c r="EF645" s="129"/>
      <c r="EG645" s="129"/>
      <c r="EH645" s="129"/>
      <c r="EI645" s="129"/>
      <c r="EJ645" s="129"/>
      <c r="EK645" s="129"/>
      <c r="EL645" s="129"/>
      <c r="EM645" s="129"/>
      <c r="EN645" s="129"/>
      <c r="EO645" s="129"/>
      <c r="EP645" s="129"/>
      <c r="EQ645" s="129"/>
      <c r="ER645" s="129"/>
      <c r="ES645" s="129"/>
      <c r="ET645" s="129"/>
      <c r="EU645" s="129"/>
      <c r="EV645" s="129"/>
      <c r="EW645" s="129"/>
      <c r="EX645" s="129"/>
      <c r="EY645" s="129"/>
      <c r="EZ645" s="129"/>
      <c r="FA645" s="129"/>
      <c r="FB645" s="129"/>
      <c r="FC645" s="129"/>
      <c r="FD645" s="129"/>
      <c r="FE645" s="129"/>
    </row>
    <row r="646" spans="1:161" ht="13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  <c r="BQ646" s="129"/>
      <c r="BR646" s="129"/>
      <c r="BS646" s="129"/>
      <c r="BT646" s="129"/>
      <c r="BU646" s="129"/>
      <c r="BV646" s="129"/>
      <c r="BW646" s="129"/>
      <c r="BX646" s="129"/>
      <c r="BY646" s="129"/>
      <c r="BZ646" s="129"/>
      <c r="CA646" s="129"/>
      <c r="CB646" s="129"/>
      <c r="CC646" s="129"/>
      <c r="CD646" s="129"/>
      <c r="CE646" s="129"/>
      <c r="CF646" s="129"/>
      <c r="CG646" s="129"/>
      <c r="CH646" s="129"/>
      <c r="CI646" s="129"/>
      <c r="CJ646" s="129"/>
      <c r="CK646" s="129"/>
      <c r="CL646" s="129"/>
      <c r="CM646" s="129"/>
      <c r="CN646" s="129"/>
      <c r="CO646" s="129"/>
      <c r="CP646" s="129"/>
      <c r="CQ646" s="129"/>
      <c r="CR646" s="129"/>
      <c r="CS646" s="129"/>
      <c r="CT646" s="129"/>
      <c r="CU646" s="129"/>
      <c r="CV646" s="129"/>
      <c r="CW646" s="129"/>
      <c r="CX646" s="129"/>
      <c r="CY646" s="129"/>
      <c r="CZ646" s="129"/>
      <c r="DA646" s="129"/>
      <c r="DB646" s="129"/>
      <c r="DC646" s="129"/>
      <c r="DD646" s="129"/>
      <c r="DE646" s="129"/>
      <c r="DF646" s="129"/>
      <c r="DG646" s="129"/>
      <c r="DH646" s="129"/>
      <c r="DI646" s="129"/>
      <c r="DJ646" s="129"/>
      <c r="DK646" s="129"/>
      <c r="DL646" s="129"/>
      <c r="DM646" s="129"/>
      <c r="DN646" s="129"/>
      <c r="DO646" s="129"/>
      <c r="DP646" s="129"/>
      <c r="DQ646" s="129"/>
      <c r="DR646" s="129"/>
      <c r="DS646" s="129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29"/>
      <c r="ED646" s="129"/>
      <c r="EE646" s="129"/>
      <c r="EF646" s="129"/>
      <c r="EG646" s="129"/>
      <c r="EH646" s="129"/>
      <c r="EI646" s="129"/>
      <c r="EJ646" s="129"/>
      <c r="EK646" s="129"/>
      <c r="EL646" s="129"/>
      <c r="EM646" s="129"/>
      <c r="EN646" s="129"/>
      <c r="EO646" s="129"/>
      <c r="EP646" s="129"/>
      <c r="EQ646" s="129"/>
      <c r="ER646" s="129"/>
      <c r="ES646" s="129"/>
      <c r="ET646" s="129"/>
      <c r="EU646" s="129"/>
      <c r="EV646" s="129"/>
      <c r="EW646" s="129"/>
      <c r="EX646" s="129"/>
      <c r="EY646" s="129"/>
      <c r="EZ646" s="129"/>
      <c r="FA646" s="129"/>
      <c r="FB646" s="129"/>
      <c r="FC646" s="129"/>
      <c r="FD646" s="129"/>
      <c r="FE646" s="129"/>
    </row>
    <row r="647" spans="1:161" ht="13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29"/>
      <c r="BY647" s="129"/>
      <c r="BZ647" s="129"/>
      <c r="CA647" s="129"/>
      <c r="CB647" s="129"/>
      <c r="CC647" s="129"/>
      <c r="CD647" s="129"/>
      <c r="CE647" s="129"/>
      <c r="CF647" s="129"/>
      <c r="CG647" s="129"/>
      <c r="CH647" s="129"/>
      <c r="CI647" s="129"/>
      <c r="CJ647" s="129"/>
      <c r="CK647" s="129"/>
      <c r="CL647" s="129"/>
      <c r="CM647" s="129"/>
      <c r="CN647" s="129"/>
      <c r="CO647" s="129"/>
      <c r="CP647" s="129"/>
      <c r="CQ647" s="129"/>
      <c r="CR647" s="129"/>
      <c r="CS647" s="129"/>
      <c r="CT647" s="129"/>
      <c r="CU647" s="129"/>
      <c r="CV647" s="129"/>
      <c r="CW647" s="129"/>
      <c r="CX647" s="129"/>
      <c r="CY647" s="129"/>
      <c r="CZ647" s="129"/>
      <c r="DA647" s="129"/>
      <c r="DB647" s="129"/>
      <c r="DC647" s="129"/>
      <c r="DD647" s="129"/>
      <c r="DE647" s="129"/>
      <c r="DF647" s="129"/>
      <c r="DG647" s="129"/>
      <c r="DH647" s="129"/>
      <c r="DI647" s="129"/>
      <c r="DJ647" s="129"/>
      <c r="DK647" s="129"/>
      <c r="DL647" s="129"/>
      <c r="DM647" s="129"/>
      <c r="DN647" s="129"/>
      <c r="DO647" s="129"/>
      <c r="DP647" s="129"/>
      <c r="DQ647" s="129"/>
      <c r="DR647" s="129"/>
      <c r="DS647" s="129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29"/>
      <c r="ED647" s="129"/>
      <c r="EE647" s="129"/>
      <c r="EF647" s="129"/>
      <c r="EG647" s="129"/>
      <c r="EH647" s="129"/>
      <c r="EI647" s="129"/>
      <c r="EJ647" s="129"/>
      <c r="EK647" s="129"/>
      <c r="EL647" s="129"/>
      <c r="EM647" s="129"/>
      <c r="EN647" s="129"/>
      <c r="EO647" s="129"/>
      <c r="EP647" s="129"/>
      <c r="EQ647" s="129"/>
      <c r="ER647" s="129"/>
      <c r="ES647" s="129"/>
      <c r="ET647" s="129"/>
      <c r="EU647" s="129"/>
      <c r="EV647" s="129"/>
      <c r="EW647" s="129"/>
      <c r="EX647" s="129"/>
      <c r="EY647" s="129"/>
      <c r="EZ647" s="129"/>
      <c r="FA647" s="129"/>
      <c r="FB647" s="129"/>
      <c r="FC647" s="129"/>
      <c r="FD647" s="129"/>
      <c r="FE647" s="129"/>
    </row>
    <row r="648" spans="1:161" ht="13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29"/>
      <c r="BY648" s="129"/>
      <c r="BZ648" s="129"/>
      <c r="CA648" s="129"/>
      <c r="CB648" s="129"/>
      <c r="CC648" s="129"/>
      <c r="CD648" s="129"/>
      <c r="CE648" s="129"/>
      <c r="CF648" s="129"/>
      <c r="CG648" s="129"/>
      <c r="CH648" s="129"/>
      <c r="CI648" s="129"/>
      <c r="CJ648" s="129"/>
      <c r="CK648" s="129"/>
      <c r="CL648" s="129"/>
      <c r="CM648" s="129"/>
      <c r="CN648" s="129"/>
      <c r="CO648" s="129"/>
      <c r="CP648" s="129"/>
      <c r="CQ648" s="129"/>
      <c r="CR648" s="129"/>
      <c r="CS648" s="129"/>
      <c r="CT648" s="129"/>
      <c r="CU648" s="129"/>
      <c r="CV648" s="129"/>
      <c r="CW648" s="129"/>
      <c r="CX648" s="129"/>
      <c r="CY648" s="129"/>
      <c r="CZ648" s="129"/>
      <c r="DA648" s="129"/>
      <c r="DB648" s="129"/>
      <c r="DC648" s="129"/>
      <c r="DD648" s="129"/>
      <c r="DE648" s="129"/>
      <c r="DF648" s="129"/>
      <c r="DG648" s="129"/>
      <c r="DH648" s="129"/>
      <c r="DI648" s="129"/>
      <c r="DJ648" s="129"/>
      <c r="DK648" s="129"/>
      <c r="DL648" s="129"/>
      <c r="DM648" s="129"/>
      <c r="DN648" s="129"/>
      <c r="DO648" s="129"/>
      <c r="DP648" s="129"/>
      <c r="DQ648" s="129"/>
      <c r="DR648" s="129"/>
      <c r="DS648" s="129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29"/>
      <c r="ED648" s="129"/>
      <c r="EE648" s="129"/>
      <c r="EF648" s="129"/>
      <c r="EG648" s="129"/>
      <c r="EH648" s="129"/>
      <c r="EI648" s="129"/>
      <c r="EJ648" s="129"/>
      <c r="EK648" s="129"/>
      <c r="EL648" s="129"/>
      <c r="EM648" s="129"/>
      <c r="EN648" s="129"/>
      <c r="EO648" s="129"/>
      <c r="EP648" s="129"/>
      <c r="EQ648" s="129"/>
      <c r="ER648" s="129"/>
      <c r="ES648" s="129"/>
      <c r="ET648" s="129"/>
      <c r="EU648" s="129"/>
      <c r="EV648" s="129"/>
      <c r="EW648" s="129"/>
      <c r="EX648" s="129"/>
      <c r="EY648" s="129"/>
      <c r="EZ648" s="129"/>
      <c r="FA648" s="129"/>
      <c r="FB648" s="129"/>
      <c r="FC648" s="129"/>
      <c r="FD648" s="129"/>
      <c r="FE648" s="129"/>
    </row>
    <row r="649" spans="1:161" ht="13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29"/>
      <c r="BY649" s="129"/>
      <c r="BZ649" s="129"/>
      <c r="CA649" s="129"/>
      <c r="CB649" s="129"/>
      <c r="CC649" s="129"/>
      <c r="CD649" s="129"/>
      <c r="CE649" s="129"/>
      <c r="CF649" s="129"/>
      <c r="CG649" s="129"/>
      <c r="CH649" s="129"/>
      <c r="CI649" s="129"/>
      <c r="CJ649" s="129"/>
      <c r="CK649" s="129"/>
      <c r="CL649" s="129"/>
      <c r="CM649" s="129"/>
      <c r="CN649" s="129"/>
      <c r="CO649" s="129"/>
      <c r="CP649" s="129"/>
      <c r="CQ649" s="129"/>
      <c r="CR649" s="129"/>
      <c r="CS649" s="129"/>
      <c r="CT649" s="129"/>
      <c r="CU649" s="129"/>
      <c r="CV649" s="129"/>
      <c r="CW649" s="129"/>
      <c r="CX649" s="129"/>
      <c r="CY649" s="129"/>
      <c r="CZ649" s="129"/>
      <c r="DA649" s="129"/>
      <c r="DB649" s="129"/>
      <c r="DC649" s="129"/>
      <c r="DD649" s="129"/>
      <c r="DE649" s="129"/>
      <c r="DF649" s="129"/>
      <c r="DG649" s="129"/>
      <c r="DH649" s="129"/>
      <c r="DI649" s="129"/>
      <c r="DJ649" s="129"/>
      <c r="DK649" s="129"/>
      <c r="DL649" s="129"/>
      <c r="DM649" s="129"/>
      <c r="DN649" s="129"/>
      <c r="DO649" s="129"/>
      <c r="DP649" s="129"/>
      <c r="DQ649" s="129"/>
      <c r="DR649" s="129"/>
      <c r="DS649" s="129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29"/>
      <c r="ED649" s="129"/>
      <c r="EE649" s="129"/>
      <c r="EF649" s="129"/>
      <c r="EG649" s="129"/>
      <c r="EH649" s="129"/>
      <c r="EI649" s="129"/>
      <c r="EJ649" s="129"/>
      <c r="EK649" s="129"/>
      <c r="EL649" s="129"/>
      <c r="EM649" s="129"/>
      <c r="EN649" s="129"/>
      <c r="EO649" s="129"/>
      <c r="EP649" s="129"/>
      <c r="EQ649" s="129"/>
      <c r="ER649" s="129"/>
      <c r="ES649" s="129"/>
      <c r="ET649" s="129"/>
      <c r="EU649" s="129"/>
      <c r="EV649" s="129"/>
      <c r="EW649" s="129"/>
      <c r="EX649" s="129"/>
      <c r="EY649" s="129"/>
      <c r="EZ649" s="129"/>
      <c r="FA649" s="129"/>
      <c r="FB649" s="129"/>
      <c r="FC649" s="129"/>
      <c r="FD649" s="129"/>
      <c r="FE649" s="129"/>
    </row>
    <row r="650" spans="1:161" ht="13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29"/>
      <c r="BT650" s="129"/>
      <c r="BU650" s="129"/>
      <c r="BV650" s="129"/>
      <c r="BW650" s="129"/>
      <c r="BX650" s="129"/>
      <c r="BY650" s="129"/>
      <c r="BZ650" s="129"/>
      <c r="CA650" s="129"/>
      <c r="CB650" s="129"/>
      <c r="CC650" s="129"/>
      <c r="CD650" s="129"/>
      <c r="CE650" s="129"/>
      <c r="CF650" s="129"/>
      <c r="CG650" s="129"/>
      <c r="CH650" s="129"/>
      <c r="CI650" s="129"/>
      <c r="CJ650" s="129"/>
      <c r="CK650" s="129"/>
      <c r="CL650" s="129"/>
      <c r="CM650" s="129"/>
      <c r="CN650" s="129"/>
      <c r="CO650" s="129"/>
      <c r="CP650" s="129"/>
      <c r="CQ650" s="129"/>
      <c r="CR650" s="129"/>
      <c r="CS650" s="129"/>
      <c r="CT650" s="129"/>
      <c r="CU650" s="129"/>
      <c r="CV650" s="129"/>
      <c r="CW650" s="129"/>
      <c r="CX650" s="129"/>
      <c r="CY650" s="129"/>
      <c r="CZ650" s="129"/>
      <c r="DA650" s="129"/>
      <c r="DB650" s="129"/>
      <c r="DC650" s="129"/>
      <c r="DD650" s="129"/>
      <c r="DE650" s="129"/>
      <c r="DF650" s="129"/>
      <c r="DG650" s="129"/>
      <c r="DH650" s="129"/>
      <c r="DI650" s="129"/>
      <c r="DJ650" s="129"/>
      <c r="DK650" s="129"/>
      <c r="DL650" s="129"/>
      <c r="DM650" s="129"/>
      <c r="DN650" s="129"/>
      <c r="DO650" s="129"/>
      <c r="DP650" s="129"/>
      <c r="DQ650" s="129"/>
      <c r="DR650" s="129"/>
      <c r="DS650" s="129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29"/>
      <c r="ED650" s="129"/>
      <c r="EE650" s="129"/>
      <c r="EF650" s="129"/>
      <c r="EG650" s="129"/>
      <c r="EH650" s="129"/>
      <c r="EI650" s="129"/>
      <c r="EJ650" s="129"/>
      <c r="EK650" s="129"/>
      <c r="EL650" s="129"/>
      <c r="EM650" s="129"/>
      <c r="EN650" s="129"/>
      <c r="EO650" s="129"/>
      <c r="EP650" s="129"/>
      <c r="EQ650" s="129"/>
      <c r="ER650" s="129"/>
      <c r="ES650" s="129"/>
      <c r="ET650" s="129"/>
      <c r="EU650" s="129"/>
      <c r="EV650" s="129"/>
      <c r="EW650" s="129"/>
      <c r="EX650" s="129"/>
      <c r="EY650" s="129"/>
      <c r="EZ650" s="129"/>
      <c r="FA650" s="129"/>
      <c r="FB650" s="129"/>
      <c r="FC650" s="129"/>
      <c r="FD650" s="129"/>
      <c r="FE650" s="129"/>
    </row>
    <row r="651" spans="1:161" ht="13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29"/>
      <c r="BX651" s="129"/>
      <c r="BY651" s="129"/>
      <c r="BZ651" s="129"/>
      <c r="CA651" s="129"/>
      <c r="CB651" s="129"/>
      <c r="CC651" s="129"/>
      <c r="CD651" s="129"/>
      <c r="CE651" s="129"/>
      <c r="CF651" s="129"/>
      <c r="CG651" s="129"/>
      <c r="CH651" s="129"/>
      <c r="CI651" s="129"/>
      <c r="CJ651" s="129"/>
      <c r="CK651" s="129"/>
      <c r="CL651" s="129"/>
      <c r="CM651" s="129"/>
      <c r="CN651" s="129"/>
      <c r="CO651" s="129"/>
      <c r="CP651" s="129"/>
      <c r="CQ651" s="129"/>
      <c r="CR651" s="129"/>
      <c r="CS651" s="129"/>
      <c r="CT651" s="129"/>
      <c r="CU651" s="129"/>
      <c r="CV651" s="129"/>
      <c r="CW651" s="129"/>
      <c r="CX651" s="129"/>
      <c r="CY651" s="129"/>
      <c r="CZ651" s="129"/>
      <c r="DA651" s="129"/>
      <c r="DB651" s="129"/>
      <c r="DC651" s="129"/>
      <c r="DD651" s="129"/>
      <c r="DE651" s="129"/>
      <c r="DF651" s="129"/>
      <c r="DG651" s="129"/>
      <c r="DH651" s="129"/>
      <c r="DI651" s="129"/>
      <c r="DJ651" s="129"/>
      <c r="DK651" s="129"/>
      <c r="DL651" s="129"/>
      <c r="DM651" s="129"/>
      <c r="DN651" s="129"/>
      <c r="DO651" s="129"/>
      <c r="DP651" s="129"/>
      <c r="DQ651" s="129"/>
      <c r="DR651" s="129"/>
      <c r="DS651" s="129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29"/>
      <c r="ED651" s="129"/>
      <c r="EE651" s="129"/>
      <c r="EF651" s="129"/>
      <c r="EG651" s="129"/>
      <c r="EH651" s="129"/>
      <c r="EI651" s="129"/>
      <c r="EJ651" s="129"/>
      <c r="EK651" s="129"/>
      <c r="EL651" s="129"/>
      <c r="EM651" s="129"/>
      <c r="EN651" s="129"/>
      <c r="EO651" s="129"/>
      <c r="EP651" s="129"/>
      <c r="EQ651" s="129"/>
      <c r="ER651" s="129"/>
      <c r="ES651" s="129"/>
      <c r="ET651" s="129"/>
      <c r="EU651" s="129"/>
      <c r="EV651" s="129"/>
      <c r="EW651" s="129"/>
      <c r="EX651" s="129"/>
      <c r="EY651" s="129"/>
      <c r="EZ651" s="129"/>
      <c r="FA651" s="129"/>
      <c r="FB651" s="129"/>
      <c r="FC651" s="129"/>
      <c r="FD651" s="129"/>
      <c r="FE651" s="129"/>
    </row>
    <row r="652" spans="1:161" ht="13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  <c r="BQ652" s="129"/>
      <c r="BR652" s="129"/>
      <c r="BS652" s="129"/>
      <c r="BT652" s="129"/>
      <c r="BU652" s="129"/>
      <c r="BV652" s="129"/>
      <c r="BW652" s="129"/>
      <c r="BX652" s="129"/>
      <c r="BY652" s="129"/>
      <c r="BZ652" s="129"/>
      <c r="CA652" s="129"/>
      <c r="CB652" s="129"/>
      <c r="CC652" s="129"/>
      <c r="CD652" s="129"/>
      <c r="CE652" s="129"/>
      <c r="CF652" s="129"/>
      <c r="CG652" s="129"/>
      <c r="CH652" s="129"/>
      <c r="CI652" s="129"/>
      <c r="CJ652" s="129"/>
      <c r="CK652" s="129"/>
      <c r="CL652" s="129"/>
      <c r="CM652" s="129"/>
      <c r="CN652" s="129"/>
      <c r="CO652" s="129"/>
      <c r="CP652" s="129"/>
      <c r="CQ652" s="129"/>
      <c r="CR652" s="129"/>
      <c r="CS652" s="129"/>
      <c r="CT652" s="129"/>
      <c r="CU652" s="129"/>
      <c r="CV652" s="129"/>
      <c r="CW652" s="129"/>
      <c r="CX652" s="129"/>
      <c r="CY652" s="129"/>
      <c r="CZ652" s="129"/>
      <c r="DA652" s="129"/>
      <c r="DB652" s="129"/>
      <c r="DC652" s="129"/>
      <c r="DD652" s="129"/>
      <c r="DE652" s="129"/>
      <c r="DF652" s="129"/>
      <c r="DG652" s="129"/>
      <c r="DH652" s="129"/>
      <c r="DI652" s="129"/>
      <c r="DJ652" s="129"/>
      <c r="DK652" s="129"/>
      <c r="DL652" s="129"/>
      <c r="DM652" s="129"/>
      <c r="DN652" s="129"/>
      <c r="DO652" s="129"/>
      <c r="DP652" s="129"/>
      <c r="DQ652" s="129"/>
      <c r="DR652" s="129"/>
      <c r="DS652" s="129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29"/>
      <c r="ED652" s="129"/>
      <c r="EE652" s="129"/>
      <c r="EF652" s="129"/>
      <c r="EG652" s="129"/>
      <c r="EH652" s="129"/>
      <c r="EI652" s="129"/>
      <c r="EJ652" s="129"/>
      <c r="EK652" s="129"/>
      <c r="EL652" s="129"/>
      <c r="EM652" s="129"/>
      <c r="EN652" s="129"/>
      <c r="EO652" s="129"/>
      <c r="EP652" s="129"/>
      <c r="EQ652" s="129"/>
      <c r="ER652" s="129"/>
      <c r="ES652" s="129"/>
      <c r="ET652" s="129"/>
      <c r="EU652" s="129"/>
      <c r="EV652" s="129"/>
      <c r="EW652" s="129"/>
      <c r="EX652" s="129"/>
      <c r="EY652" s="129"/>
      <c r="EZ652" s="129"/>
      <c r="FA652" s="129"/>
      <c r="FB652" s="129"/>
      <c r="FC652" s="129"/>
      <c r="FD652" s="129"/>
      <c r="FE652" s="129"/>
    </row>
    <row r="653" spans="1:161" ht="13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29"/>
      <c r="BX653" s="129"/>
      <c r="BY653" s="129"/>
      <c r="BZ653" s="129"/>
      <c r="CA653" s="129"/>
      <c r="CB653" s="129"/>
      <c r="CC653" s="129"/>
      <c r="CD653" s="129"/>
      <c r="CE653" s="129"/>
      <c r="CF653" s="129"/>
      <c r="CG653" s="129"/>
      <c r="CH653" s="129"/>
      <c r="CI653" s="129"/>
      <c r="CJ653" s="129"/>
      <c r="CK653" s="129"/>
      <c r="CL653" s="129"/>
      <c r="CM653" s="129"/>
      <c r="CN653" s="129"/>
      <c r="CO653" s="129"/>
      <c r="CP653" s="129"/>
      <c r="CQ653" s="129"/>
      <c r="CR653" s="129"/>
      <c r="CS653" s="129"/>
      <c r="CT653" s="129"/>
      <c r="CU653" s="129"/>
      <c r="CV653" s="129"/>
      <c r="CW653" s="129"/>
      <c r="CX653" s="129"/>
      <c r="CY653" s="129"/>
      <c r="CZ653" s="129"/>
      <c r="DA653" s="129"/>
      <c r="DB653" s="129"/>
      <c r="DC653" s="129"/>
      <c r="DD653" s="129"/>
      <c r="DE653" s="129"/>
      <c r="DF653" s="129"/>
      <c r="DG653" s="129"/>
      <c r="DH653" s="129"/>
      <c r="DI653" s="129"/>
      <c r="DJ653" s="129"/>
      <c r="DK653" s="129"/>
      <c r="DL653" s="129"/>
      <c r="DM653" s="129"/>
      <c r="DN653" s="129"/>
      <c r="DO653" s="129"/>
      <c r="DP653" s="129"/>
      <c r="DQ653" s="129"/>
      <c r="DR653" s="129"/>
      <c r="DS653" s="129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29"/>
      <c r="ED653" s="129"/>
      <c r="EE653" s="129"/>
      <c r="EF653" s="129"/>
      <c r="EG653" s="129"/>
      <c r="EH653" s="129"/>
      <c r="EI653" s="129"/>
      <c r="EJ653" s="129"/>
      <c r="EK653" s="129"/>
      <c r="EL653" s="129"/>
      <c r="EM653" s="129"/>
      <c r="EN653" s="129"/>
      <c r="EO653" s="129"/>
      <c r="EP653" s="129"/>
      <c r="EQ653" s="129"/>
      <c r="ER653" s="129"/>
      <c r="ES653" s="129"/>
      <c r="ET653" s="129"/>
      <c r="EU653" s="129"/>
      <c r="EV653" s="129"/>
      <c r="EW653" s="129"/>
      <c r="EX653" s="129"/>
      <c r="EY653" s="129"/>
      <c r="EZ653" s="129"/>
      <c r="FA653" s="129"/>
      <c r="FB653" s="129"/>
      <c r="FC653" s="129"/>
      <c r="FD653" s="129"/>
      <c r="FE653" s="129"/>
    </row>
    <row r="654" spans="1:161" ht="13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29"/>
      <c r="BX654" s="129"/>
      <c r="BY654" s="129"/>
      <c r="BZ654" s="129"/>
      <c r="CA654" s="129"/>
      <c r="CB654" s="129"/>
      <c r="CC654" s="129"/>
      <c r="CD654" s="129"/>
      <c r="CE654" s="129"/>
      <c r="CF654" s="129"/>
      <c r="CG654" s="129"/>
      <c r="CH654" s="129"/>
      <c r="CI654" s="129"/>
      <c r="CJ654" s="129"/>
      <c r="CK654" s="129"/>
      <c r="CL654" s="129"/>
      <c r="CM654" s="129"/>
      <c r="CN654" s="129"/>
      <c r="CO654" s="129"/>
      <c r="CP654" s="129"/>
      <c r="CQ654" s="129"/>
      <c r="CR654" s="129"/>
      <c r="CS654" s="129"/>
      <c r="CT654" s="129"/>
      <c r="CU654" s="129"/>
      <c r="CV654" s="129"/>
      <c r="CW654" s="129"/>
      <c r="CX654" s="129"/>
      <c r="CY654" s="129"/>
      <c r="CZ654" s="129"/>
      <c r="DA654" s="129"/>
      <c r="DB654" s="129"/>
      <c r="DC654" s="129"/>
      <c r="DD654" s="129"/>
      <c r="DE654" s="129"/>
      <c r="DF654" s="129"/>
      <c r="DG654" s="129"/>
      <c r="DH654" s="129"/>
      <c r="DI654" s="129"/>
      <c r="DJ654" s="129"/>
      <c r="DK654" s="129"/>
      <c r="DL654" s="129"/>
      <c r="DM654" s="129"/>
      <c r="DN654" s="129"/>
      <c r="DO654" s="129"/>
      <c r="DP654" s="129"/>
      <c r="DQ654" s="129"/>
      <c r="DR654" s="129"/>
      <c r="DS654" s="129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29"/>
      <c r="ED654" s="129"/>
      <c r="EE654" s="129"/>
      <c r="EF654" s="129"/>
      <c r="EG654" s="129"/>
      <c r="EH654" s="129"/>
      <c r="EI654" s="129"/>
      <c r="EJ654" s="129"/>
      <c r="EK654" s="129"/>
      <c r="EL654" s="129"/>
      <c r="EM654" s="129"/>
      <c r="EN654" s="129"/>
      <c r="EO654" s="129"/>
      <c r="EP654" s="129"/>
      <c r="EQ654" s="129"/>
      <c r="ER654" s="129"/>
      <c r="ES654" s="129"/>
      <c r="ET654" s="129"/>
      <c r="EU654" s="129"/>
      <c r="EV654" s="129"/>
      <c r="EW654" s="129"/>
      <c r="EX654" s="129"/>
      <c r="EY654" s="129"/>
      <c r="EZ654" s="129"/>
      <c r="FA654" s="129"/>
      <c r="FB654" s="129"/>
      <c r="FC654" s="129"/>
      <c r="FD654" s="129"/>
      <c r="FE654" s="129"/>
    </row>
    <row r="655" spans="1:161" ht="13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29"/>
      <c r="BX655" s="129"/>
      <c r="BY655" s="129"/>
      <c r="BZ655" s="129"/>
      <c r="CA655" s="129"/>
      <c r="CB655" s="129"/>
      <c r="CC655" s="129"/>
      <c r="CD655" s="129"/>
      <c r="CE655" s="129"/>
      <c r="CF655" s="129"/>
      <c r="CG655" s="129"/>
      <c r="CH655" s="129"/>
      <c r="CI655" s="129"/>
      <c r="CJ655" s="129"/>
      <c r="CK655" s="129"/>
      <c r="CL655" s="129"/>
      <c r="CM655" s="129"/>
      <c r="CN655" s="129"/>
      <c r="CO655" s="129"/>
      <c r="CP655" s="129"/>
      <c r="CQ655" s="129"/>
      <c r="CR655" s="129"/>
      <c r="CS655" s="129"/>
      <c r="CT655" s="129"/>
      <c r="CU655" s="129"/>
      <c r="CV655" s="129"/>
      <c r="CW655" s="129"/>
      <c r="CX655" s="129"/>
      <c r="CY655" s="129"/>
      <c r="CZ655" s="129"/>
      <c r="DA655" s="129"/>
      <c r="DB655" s="129"/>
      <c r="DC655" s="129"/>
      <c r="DD655" s="129"/>
      <c r="DE655" s="129"/>
      <c r="DF655" s="129"/>
      <c r="DG655" s="129"/>
      <c r="DH655" s="129"/>
      <c r="DI655" s="129"/>
      <c r="DJ655" s="129"/>
      <c r="DK655" s="129"/>
      <c r="DL655" s="129"/>
      <c r="DM655" s="129"/>
      <c r="DN655" s="129"/>
      <c r="DO655" s="129"/>
      <c r="DP655" s="129"/>
      <c r="DQ655" s="129"/>
      <c r="DR655" s="129"/>
      <c r="DS655" s="129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29"/>
      <c r="ED655" s="129"/>
      <c r="EE655" s="129"/>
      <c r="EF655" s="129"/>
      <c r="EG655" s="129"/>
      <c r="EH655" s="129"/>
      <c r="EI655" s="129"/>
      <c r="EJ655" s="129"/>
      <c r="EK655" s="129"/>
      <c r="EL655" s="129"/>
      <c r="EM655" s="129"/>
      <c r="EN655" s="129"/>
      <c r="EO655" s="129"/>
      <c r="EP655" s="129"/>
      <c r="EQ655" s="129"/>
      <c r="ER655" s="129"/>
      <c r="ES655" s="129"/>
      <c r="ET655" s="129"/>
      <c r="EU655" s="129"/>
      <c r="EV655" s="129"/>
      <c r="EW655" s="129"/>
      <c r="EX655" s="129"/>
      <c r="EY655" s="129"/>
      <c r="EZ655" s="129"/>
      <c r="FA655" s="129"/>
      <c r="FB655" s="129"/>
      <c r="FC655" s="129"/>
      <c r="FD655" s="129"/>
      <c r="FE655" s="129"/>
    </row>
    <row r="656" spans="1:161" ht="13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  <c r="BQ656" s="129"/>
      <c r="BR656" s="129"/>
      <c r="BS656" s="129"/>
      <c r="BT656" s="129"/>
      <c r="BU656" s="129"/>
      <c r="BV656" s="129"/>
      <c r="BW656" s="129"/>
      <c r="BX656" s="129"/>
      <c r="BY656" s="129"/>
      <c r="BZ656" s="129"/>
      <c r="CA656" s="129"/>
      <c r="CB656" s="129"/>
      <c r="CC656" s="129"/>
      <c r="CD656" s="129"/>
      <c r="CE656" s="129"/>
      <c r="CF656" s="129"/>
      <c r="CG656" s="129"/>
      <c r="CH656" s="129"/>
      <c r="CI656" s="129"/>
      <c r="CJ656" s="129"/>
      <c r="CK656" s="129"/>
      <c r="CL656" s="129"/>
      <c r="CM656" s="129"/>
      <c r="CN656" s="129"/>
      <c r="CO656" s="129"/>
      <c r="CP656" s="129"/>
      <c r="CQ656" s="129"/>
      <c r="CR656" s="129"/>
      <c r="CS656" s="129"/>
      <c r="CT656" s="129"/>
      <c r="CU656" s="129"/>
      <c r="CV656" s="129"/>
      <c r="CW656" s="129"/>
      <c r="CX656" s="129"/>
      <c r="CY656" s="129"/>
      <c r="CZ656" s="129"/>
      <c r="DA656" s="129"/>
      <c r="DB656" s="129"/>
      <c r="DC656" s="129"/>
      <c r="DD656" s="129"/>
      <c r="DE656" s="129"/>
      <c r="DF656" s="129"/>
      <c r="DG656" s="129"/>
      <c r="DH656" s="129"/>
      <c r="DI656" s="129"/>
      <c r="DJ656" s="129"/>
      <c r="DK656" s="129"/>
      <c r="DL656" s="129"/>
      <c r="DM656" s="129"/>
      <c r="DN656" s="129"/>
      <c r="DO656" s="129"/>
      <c r="DP656" s="129"/>
      <c r="DQ656" s="129"/>
      <c r="DR656" s="129"/>
      <c r="DS656" s="129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29"/>
      <c r="ED656" s="129"/>
      <c r="EE656" s="129"/>
      <c r="EF656" s="129"/>
      <c r="EG656" s="129"/>
      <c r="EH656" s="129"/>
      <c r="EI656" s="129"/>
      <c r="EJ656" s="129"/>
      <c r="EK656" s="129"/>
      <c r="EL656" s="129"/>
      <c r="EM656" s="129"/>
      <c r="EN656" s="129"/>
      <c r="EO656" s="129"/>
      <c r="EP656" s="129"/>
      <c r="EQ656" s="129"/>
      <c r="ER656" s="129"/>
      <c r="ES656" s="129"/>
      <c r="ET656" s="129"/>
      <c r="EU656" s="129"/>
      <c r="EV656" s="129"/>
      <c r="EW656" s="129"/>
      <c r="EX656" s="129"/>
      <c r="EY656" s="129"/>
      <c r="EZ656" s="129"/>
      <c r="FA656" s="129"/>
      <c r="FB656" s="129"/>
      <c r="FC656" s="129"/>
      <c r="FD656" s="129"/>
      <c r="FE656" s="129"/>
    </row>
    <row r="657" spans="1:161" ht="13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29"/>
      <c r="BY657" s="129"/>
      <c r="BZ657" s="129"/>
      <c r="CA657" s="129"/>
      <c r="CB657" s="129"/>
      <c r="CC657" s="129"/>
      <c r="CD657" s="129"/>
      <c r="CE657" s="129"/>
      <c r="CF657" s="129"/>
      <c r="CG657" s="129"/>
      <c r="CH657" s="129"/>
      <c r="CI657" s="129"/>
      <c r="CJ657" s="129"/>
      <c r="CK657" s="129"/>
      <c r="CL657" s="129"/>
      <c r="CM657" s="129"/>
      <c r="CN657" s="129"/>
      <c r="CO657" s="129"/>
      <c r="CP657" s="129"/>
      <c r="CQ657" s="129"/>
      <c r="CR657" s="129"/>
      <c r="CS657" s="129"/>
      <c r="CT657" s="129"/>
      <c r="CU657" s="129"/>
      <c r="CV657" s="129"/>
      <c r="CW657" s="129"/>
      <c r="CX657" s="129"/>
      <c r="CY657" s="129"/>
      <c r="CZ657" s="129"/>
      <c r="DA657" s="129"/>
      <c r="DB657" s="129"/>
      <c r="DC657" s="129"/>
      <c r="DD657" s="129"/>
      <c r="DE657" s="129"/>
      <c r="DF657" s="129"/>
      <c r="DG657" s="129"/>
      <c r="DH657" s="129"/>
      <c r="DI657" s="129"/>
      <c r="DJ657" s="129"/>
      <c r="DK657" s="129"/>
      <c r="DL657" s="129"/>
      <c r="DM657" s="129"/>
      <c r="DN657" s="129"/>
      <c r="DO657" s="129"/>
      <c r="DP657" s="129"/>
      <c r="DQ657" s="129"/>
      <c r="DR657" s="129"/>
      <c r="DS657" s="129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29"/>
      <c r="ED657" s="129"/>
      <c r="EE657" s="129"/>
      <c r="EF657" s="129"/>
      <c r="EG657" s="129"/>
      <c r="EH657" s="129"/>
      <c r="EI657" s="129"/>
      <c r="EJ657" s="129"/>
      <c r="EK657" s="129"/>
      <c r="EL657" s="129"/>
      <c r="EM657" s="129"/>
      <c r="EN657" s="129"/>
      <c r="EO657" s="129"/>
      <c r="EP657" s="129"/>
      <c r="EQ657" s="129"/>
      <c r="ER657" s="129"/>
      <c r="ES657" s="129"/>
      <c r="ET657" s="129"/>
      <c r="EU657" s="129"/>
      <c r="EV657" s="129"/>
      <c r="EW657" s="129"/>
      <c r="EX657" s="129"/>
      <c r="EY657" s="129"/>
      <c r="EZ657" s="129"/>
      <c r="FA657" s="129"/>
      <c r="FB657" s="129"/>
      <c r="FC657" s="129"/>
      <c r="FD657" s="129"/>
      <c r="FE657" s="129"/>
    </row>
    <row r="658" spans="1:161" ht="13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29"/>
      <c r="BT658" s="129"/>
      <c r="BU658" s="129"/>
      <c r="BV658" s="129"/>
      <c r="BW658" s="129"/>
      <c r="BX658" s="129"/>
      <c r="BY658" s="129"/>
      <c r="BZ658" s="129"/>
      <c r="CA658" s="129"/>
      <c r="CB658" s="129"/>
      <c r="CC658" s="129"/>
      <c r="CD658" s="129"/>
      <c r="CE658" s="129"/>
      <c r="CF658" s="129"/>
      <c r="CG658" s="129"/>
      <c r="CH658" s="129"/>
      <c r="CI658" s="129"/>
      <c r="CJ658" s="129"/>
      <c r="CK658" s="129"/>
      <c r="CL658" s="129"/>
      <c r="CM658" s="129"/>
      <c r="CN658" s="129"/>
      <c r="CO658" s="129"/>
      <c r="CP658" s="129"/>
      <c r="CQ658" s="129"/>
      <c r="CR658" s="129"/>
      <c r="CS658" s="129"/>
      <c r="CT658" s="129"/>
      <c r="CU658" s="129"/>
      <c r="CV658" s="129"/>
      <c r="CW658" s="129"/>
      <c r="CX658" s="129"/>
      <c r="CY658" s="129"/>
      <c r="CZ658" s="129"/>
      <c r="DA658" s="129"/>
      <c r="DB658" s="129"/>
      <c r="DC658" s="129"/>
      <c r="DD658" s="129"/>
      <c r="DE658" s="129"/>
      <c r="DF658" s="129"/>
      <c r="DG658" s="129"/>
      <c r="DH658" s="129"/>
      <c r="DI658" s="129"/>
      <c r="DJ658" s="129"/>
      <c r="DK658" s="129"/>
      <c r="DL658" s="129"/>
      <c r="DM658" s="129"/>
      <c r="DN658" s="129"/>
      <c r="DO658" s="129"/>
      <c r="DP658" s="129"/>
      <c r="DQ658" s="129"/>
      <c r="DR658" s="129"/>
      <c r="DS658" s="129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29"/>
      <c r="ED658" s="129"/>
      <c r="EE658" s="129"/>
      <c r="EF658" s="129"/>
      <c r="EG658" s="129"/>
      <c r="EH658" s="129"/>
      <c r="EI658" s="129"/>
      <c r="EJ658" s="129"/>
      <c r="EK658" s="129"/>
      <c r="EL658" s="129"/>
      <c r="EM658" s="129"/>
      <c r="EN658" s="129"/>
      <c r="EO658" s="129"/>
      <c r="EP658" s="129"/>
      <c r="EQ658" s="129"/>
      <c r="ER658" s="129"/>
      <c r="ES658" s="129"/>
      <c r="ET658" s="129"/>
      <c r="EU658" s="129"/>
      <c r="EV658" s="129"/>
      <c r="EW658" s="129"/>
      <c r="EX658" s="129"/>
      <c r="EY658" s="129"/>
      <c r="EZ658" s="129"/>
      <c r="FA658" s="129"/>
      <c r="FB658" s="129"/>
      <c r="FC658" s="129"/>
      <c r="FD658" s="129"/>
      <c r="FE658" s="129"/>
    </row>
    <row r="659" spans="1:161" ht="13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29"/>
      <c r="BY659" s="129"/>
      <c r="BZ659" s="129"/>
      <c r="CA659" s="129"/>
      <c r="CB659" s="129"/>
      <c r="CC659" s="129"/>
      <c r="CD659" s="129"/>
      <c r="CE659" s="129"/>
      <c r="CF659" s="129"/>
      <c r="CG659" s="129"/>
      <c r="CH659" s="129"/>
      <c r="CI659" s="129"/>
      <c r="CJ659" s="129"/>
      <c r="CK659" s="129"/>
      <c r="CL659" s="129"/>
      <c r="CM659" s="129"/>
      <c r="CN659" s="129"/>
      <c r="CO659" s="129"/>
      <c r="CP659" s="129"/>
      <c r="CQ659" s="129"/>
      <c r="CR659" s="129"/>
      <c r="CS659" s="129"/>
      <c r="CT659" s="129"/>
      <c r="CU659" s="129"/>
      <c r="CV659" s="129"/>
      <c r="CW659" s="129"/>
      <c r="CX659" s="129"/>
      <c r="CY659" s="129"/>
      <c r="CZ659" s="129"/>
      <c r="DA659" s="129"/>
      <c r="DB659" s="129"/>
      <c r="DC659" s="129"/>
      <c r="DD659" s="129"/>
      <c r="DE659" s="129"/>
      <c r="DF659" s="129"/>
      <c r="DG659" s="129"/>
      <c r="DH659" s="129"/>
      <c r="DI659" s="129"/>
      <c r="DJ659" s="129"/>
      <c r="DK659" s="129"/>
      <c r="DL659" s="129"/>
      <c r="DM659" s="129"/>
      <c r="DN659" s="129"/>
      <c r="DO659" s="129"/>
      <c r="DP659" s="129"/>
      <c r="DQ659" s="129"/>
      <c r="DR659" s="129"/>
      <c r="DS659" s="129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29"/>
      <c r="ED659" s="129"/>
      <c r="EE659" s="129"/>
      <c r="EF659" s="129"/>
      <c r="EG659" s="129"/>
      <c r="EH659" s="129"/>
      <c r="EI659" s="129"/>
      <c r="EJ659" s="129"/>
      <c r="EK659" s="129"/>
      <c r="EL659" s="129"/>
      <c r="EM659" s="129"/>
      <c r="EN659" s="129"/>
      <c r="EO659" s="129"/>
      <c r="EP659" s="129"/>
      <c r="EQ659" s="129"/>
      <c r="ER659" s="129"/>
      <c r="ES659" s="129"/>
      <c r="ET659" s="129"/>
      <c r="EU659" s="129"/>
      <c r="EV659" s="129"/>
      <c r="EW659" s="129"/>
      <c r="EX659" s="129"/>
      <c r="EY659" s="129"/>
      <c r="EZ659" s="129"/>
      <c r="FA659" s="129"/>
      <c r="FB659" s="129"/>
      <c r="FC659" s="129"/>
      <c r="FD659" s="129"/>
      <c r="FE659" s="129"/>
    </row>
    <row r="660" spans="1:161" ht="13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29"/>
      <c r="BY660" s="129"/>
      <c r="BZ660" s="129"/>
      <c r="CA660" s="129"/>
      <c r="CB660" s="129"/>
      <c r="CC660" s="129"/>
      <c r="CD660" s="129"/>
      <c r="CE660" s="129"/>
      <c r="CF660" s="129"/>
      <c r="CG660" s="129"/>
      <c r="CH660" s="129"/>
      <c r="CI660" s="129"/>
      <c r="CJ660" s="129"/>
      <c r="CK660" s="129"/>
      <c r="CL660" s="129"/>
      <c r="CM660" s="129"/>
      <c r="CN660" s="129"/>
      <c r="CO660" s="129"/>
      <c r="CP660" s="129"/>
      <c r="CQ660" s="129"/>
      <c r="CR660" s="129"/>
      <c r="CS660" s="129"/>
      <c r="CT660" s="129"/>
      <c r="CU660" s="129"/>
      <c r="CV660" s="129"/>
      <c r="CW660" s="129"/>
      <c r="CX660" s="129"/>
      <c r="CY660" s="129"/>
      <c r="CZ660" s="129"/>
      <c r="DA660" s="129"/>
      <c r="DB660" s="129"/>
      <c r="DC660" s="129"/>
      <c r="DD660" s="129"/>
      <c r="DE660" s="129"/>
      <c r="DF660" s="129"/>
      <c r="DG660" s="129"/>
      <c r="DH660" s="129"/>
      <c r="DI660" s="129"/>
      <c r="DJ660" s="129"/>
      <c r="DK660" s="129"/>
      <c r="DL660" s="129"/>
      <c r="DM660" s="129"/>
      <c r="DN660" s="129"/>
      <c r="DO660" s="129"/>
      <c r="DP660" s="129"/>
      <c r="DQ660" s="129"/>
      <c r="DR660" s="129"/>
      <c r="DS660" s="129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29"/>
      <c r="ED660" s="129"/>
      <c r="EE660" s="129"/>
      <c r="EF660" s="129"/>
      <c r="EG660" s="129"/>
      <c r="EH660" s="129"/>
      <c r="EI660" s="129"/>
      <c r="EJ660" s="129"/>
      <c r="EK660" s="129"/>
      <c r="EL660" s="129"/>
      <c r="EM660" s="129"/>
      <c r="EN660" s="129"/>
      <c r="EO660" s="129"/>
      <c r="EP660" s="129"/>
      <c r="EQ660" s="129"/>
      <c r="ER660" s="129"/>
      <c r="ES660" s="129"/>
      <c r="ET660" s="129"/>
      <c r="EU660" s="129"/>
      <c r="EV660" s="129"/>
      <c r="EW660" s="129"/>
      <c r="EX660" s="129"/>
      <c r="EY660" s="129"/>
      <c r="EZ660" s="129"/>
      <c r="FA660" s="129"/>
      <c r="FB660" s="129"/>
      <c r="FC660" s="129"/>
      <c r="FD660" s="129"/>
      <c r="FE660" s="129"/>
    </row>
    <row r="661" spans="1:161" ht="13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29"/>
      <c r="BY661" s="129"/>
      <c r="BZ661" s="129"/>
      <c r="CA661" s="129"/>
      <c r="CB661" s="129"/>
      <c r="CC661" s="129"/>
      <c r="CD661" s="129"/>
      <c r="CE661" s="129"/>
      <c r="CF661" s="129"/>
      <c r="CG661" s="129"/>
      <c r="CH661" s="129"/>
      <c r="CI661" s="129"/>
      <c r="CJ661" s="129"/>
      <c r="CK661" s="129"/>
      <c r="CL661" s="129"/>
      <c r="CM661" s="129"/>
      <c r="CN661" s="129"/>
      <c r="CO661" s="129"/>
      <c r="CP661" s="129"/>
      <c r="CQ661" s="129"/>
      <c r="CR661" s="129"/>
      <c r="CS661" s="129"/>
      <c r="CT661" s="129"/>
      <c r="CU661" s="129"/>
      <c r="CV661" s="129"/>
      <c r="CW661" s="129"/>
      <c r="CX661" s="129"/>
      <c r="CY661" s="129"/>
      <c r="CZ661" s="129"/>
      <c r="DA661" s="129"/>
      <c r="DB661" s="129"/>
      <c r="DC661" s="129"/>
      <c r="DD661" s="129"/>
      <c r="DE661" s="129"/>
      <c r="DF661" s="129"/>
      <c r="DG661" s="129"/>
      <c r="DH661" s="129"/>
      <c r="DI661" s="129"/>
      <c r="DJ661" s="129"/>
      <c r="DK661" s="129"/>
      <c r="DL661" s="129"/>
      <c r="DM661" s="129"/>
      <c r="DN661" s="129"/>
      <c r="DO661" s="129"/>
      <c r="DP661" s="129"/>
      <c r="DQ661" s="129"/>
      <c r="DR661" s="129"/>
      <c r="DS661" s="129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29"/>
      <c r="ED661" s="129"/>
      <c r="EE661" s="129"/>
      <c r="EF661" s="129"/>
      <c r="EG661" s="129"/>
      <c r="EH661" s="129"/>
      <c r="EI661" s="129"/>
      <c r="EJ661" s="129"/>
      <c r="EK661" s="129"/>
      <c r="EL661" s="129"/>
      <c r="EM661" s="129"/>
      <c r="EN661" s="129"/>
      <c r="EO661" s="129"/>
      <c r="EP661" s="129"/>
      <c r="EQ661" s="129"/>
      <c r="ER661" s="129"/>
      <c r="ES661" s="129"/>
      <c r="ET661" s="129"/>
      <c r="EU661" s="129"/>
      <c r="EV661" s="129"/>
      <c r="EW661" s="129"/>
      <c r="EX661" s="129"/>
      <c r="EY661" s="129"/>
      <c r="EZ661" s="129"/>
      <c r="FA661" s="129"/>
      <c r="FB661" s="129"/>
      <c r="FC661" s="129"/>
      <c r="FD661" s="129"/>
      <c r="FE661" s="129"/>
    </row>
    <row r="662" spans="1:161" ht="13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  <c r="BP662" s="129"/>
      <c r="BQ662" s="129"/>
      <c r="BR662" s="129"/>
      <c r="BS662" s="129"/>
      <c r="BT662" s="129"/>
      <c r="BU662" s="129"/>
      <c r="BV662" s="129"/>
      <c r="BW662" s="129"/>
      <c r="BX662" s="129"/>
      <c r="BY662" s="129"/>
      <c r="BZ662" s="129"/>
      <c r="CA662" s="129"/>
      <c r="CB662" s="129"/>
      <c r="CC662" s="129"/>
      <c r="CD662" s="129"/>
      <c r="CE662" s="129"/>
      <c r="CF662" s="129"/>
      <c r="CG662" s="129"/>
      <c r="CH662" s="129"/>
      <c r="CI662" s="129"/>
      <c r="CJ662" s="129"/>
      <c r="CK662" s="129"/>
      <c r="CL662" s="129"/>
      <c r="CM662" s="129"/>
      <c r="CN662" s="129"/>
      <c r="CO662" s="129"/>
      <c r="CP662" s="129"/>
      <c r="CQ662" s="129"/>
      <c r="CR662" s="129"/>
      <c r="CS662" s="129"/>
      <c r="CT662" s="129"/>
      <c r="CU662" s="129"/>
      <c r="CV662" s="129"/>
      <c r="CW662" s="129"/>
      <c r="CX662" s="129"/>
      <c r="CY662" s="129"/>
      <c r="CZ662" s="129"/>
      <c r="DA662" s="129"/>
      <c r="DB662" s="129"/>
      <c r="DC662" s="129"/>
      <c r="DD662" s="129"/>
      <c r="DE662" s="129"/>
      <c r="DF662" s="129"/>
      <c r="DG662" s="129"/>
      <c r="DH662" s="129"/>
      <c r="DI662" s="129"/>
      <c r="DJ662" s="129"/>
      <c r="DK662" s="129"/>
      <c r="DL662" s="129"/>
      <c r="DM662" s="129"/>
      <c r="DN662" s="129"/>
      <c r="DO662" s="129"/>
      <c r="DP662" s="129"/>
      <c r="DQ662" s="129"/>
      <c r="DR662" s="129"/>
      <c r="DS662" s="129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29"/>
      <c r="ED662" s="129"/>
      <c r="EE662" s="129"/>
      <c r="EF662" s="129"/>
      <c r="EG662" s="129"/>
      <c r="EH662" s="129"/>
      <c r="EI662" s="129"/>
      <c r="EJ662" s="129"/>
      <c r="EK662" s="129"/>
      <c r="EL662" s="129"/>
      <c r="EM662" s="129"/>
      <c r="EN662" s="129"/>
      <c r="EO662" s="129"/>
      <c r="EP662" s="129"/>
      <c r="EQ662" s="129"/>
      <c r="ER662" s="129"/>
      <c r="ES662" s="129"/>
      <c r="ET662" s="129"/>
      <c r="EU662" s="129"/>
      <c r="EV662" s="129"/>
      <c r="EW662" s="129"/>
      <c r="EX662" s="129"/>
      <c r="EY662" s="129"/>
      <c r="EZ662" s="129"/>
      <c r="FA662" s="129"/>
      <c r="FB662" s="129"/>
      <c r="FC662" s="129"/>
      <c r="FD662" s="129"/>
      <c r="FE662" s="129"/>
    </row>
    <row r="663" spans="1:161" ht="13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  <c r="BP663" s="129"/>
      <c r="BQ663" s="129"/>
      <c r="BR663" s="129"/>
      <c r="BS663" s="129"/>
      <c r="BT663" s="129"/>
      <c r="BU663" s="129"/>
      <c r="BV663" s="129"/>
      <c r="BW663" s="129"/>
      <c r="BX663" s="129"/>
      <c r="BY663" s="129"/>
      <c r="BZ663" s="129"/>
      <c r="CA663" s="129"/>
      <c r="CB663" s="129"/>
      <c r="CC663" s="129"/>
      <c r="CD663" s="129"/>
      <c r="CE663" s="129"/>
      <c r="CF663" s="129"/>
      <c r="CG663" s="129"/>
      <c r="CH663" s="129"/>
      <c r="CI663" s="129"/>
      <c r="CJ663" s="129"/>
      <c r="CK663" s="129"/>
      <c r="CL663" s="129"/>
      <c r="CM663" s="129"/>
      <c r="CN663" s="129"/>
      <c r="CO663" s="129"/>
      <c r="CP663" s="129"/>
      <c r="CQ663" s="129"/>
      <c r="CR663" s="129"/>
      <c r="CS663" s="129"/>
      <c r="CT663" s="129"/>
      <c r="CU663" s="129"/>
      <c r="CV663" s="129"/>
      <c r="CW663" s="129"/>
      <c r="CX663" s="129"/>
      <c r="CY663" s="129"/>
      <c r="CZ663" s="129"/>
      <c r="DA663" s="129"/>
      <c r="DB663" s="129"/>
      <c r="DC663" s="129"/>
      <c r="DD663" s="129"/>
      <c r="DE663" s="129"/>
      <c r="DF663" s="129"/>
      <c r="DG663" s="129"/>
      <c r="DH663" s="129"/>
      <c r="DI663" s="129"/>
      <c r="DJ663" s="129"/>
      <c r="DK663" s="129"/>
      <c r="DL663" s="129"/>
      <c r="DM663" s="129"/>
      <c r="DN663" s="129"/>
      <c r="DO663" s="129"/>
      <c r="DP663" s="129"/>
      <c r="DQ663" s="129"/>
      <c r="DR663" s="129"/>
      <c r="DS663" s="129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29"/>
      <c r="ED663" s="129"/>
      <c r="EE663" s="129"/>
      <c r="EF663" s="129"/>
      <c r="EG663" s="129"/>
      <c r="EH663" s="129"/>
      <c r="EI663" s="129"/>
      <c r="EJ663" s="129"/>
      <c r="EK663" s="129"/>
      <c r="EL663" s="129"/>
      <c r="EM663" s="129"/>
      <c r="EN663" s="129"/>
      <c r="EO663" s="129"/>
      <c r="EP663" s="129"/>
      <c r="EQ663" s="129"/>
      <c r="ER663" s="129"/>
      <c r="ES663" s="129"/>
      <c r="ET663" s="129"/>
      <c r="EU663" s="129"/>
      <c r="EV663" s="129"/>
      <c r="EW663" s="129"/>
      <c r="EX663" s="129"/>
      <c r="EY663" s="129"/>
      <c r="EZ663" s="129"/>
      <c r="FA663" s="129"/>
      <c r="FB663" s="129"/>
      <c r="FC663" s="129"/>
      <c r="FD663" s="129"/>
      <c r="FE663" s="129"/>
    </row>
    <row r="664" spans="1:161" ht="13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  <c r="BQ664" s="129"/>
      <c r="BR664" s="129"/>
      <c r="BS664" s="129"/>
      <c r="BT664" s="129"/>
      <c r="BU664" s="129"/>
      <c r="BV664" s="129"/>
      <c r="BW664" s="129"/>
      <c r="BX664" s="129"/>
      <c r="BY664" s="129"/>
      <c r="BZ664" s="129"/>
      <c r="CA664" s="129"/>
      <c r="CB664" s="129"/>
      <c r="CC664" s="129"/>
      <c r="CD664" s="129"/>
      <c r="CE664" s="129"/>
      <c r="CF664" s="129"/>
      <c r="CG664" s="129"/>
      <c r="CH664" s="129"/>
      <c r="CI664" s="129"/>
      <c r="CJ664" s="129"/>
      <c r="CK664" s="129"/>
      <c r="CL664" s="129"/>
      <c r="CM664" s="129"/>
      <c r="CN664" s="129"/>
      <c r="CO664" s="129"/>
      <c r="CP664" s="129"/>
      <c r="CQ664" s="129"/>
      <c r="CR664" s="129"/>
      <c r="CS664" s="129"/>
      <c r="CT664" s="129"/>
      <c r="CU664" s="129"/>
      <c r="CV664" s="129"/>
      <c r="CW664" s="129"/>
      <c r="CX664" s="129"/>
      <c r="CY664" s="129"/>
      <c r="CZ664" s="129"/>
      <c r="DA664" s="129"/>
      <c r="DB664" s="129"/>
      <c r="DC664" s="129"/>
      <c r="DD664" s="129"/>
      <c r="DE664" s="129"/>
      <c r="DF664" s="129"/>
      <c r="DG664" s="129"/>
      <c r="DH664" s="129"/>
      <c r="DI664" s="129"/>
      <c r="DJ664" s="129"/>
      <c r="DK664" s="129"/>
      <c r="DL664" s="129"/>
      <c r="DM664" s="129"/>
      <c r="DN664" s="129"/>
      <c r="DO664" s="129"/>
      <c r="DP664" s="129"/>
      <c r="DQ664" s="129"/>
      <c r="DR664" s="129"/>
      <c r="DS664" s="129"/>
      <c r="DT664" s="129"/>
      <c r="DU664" s="129"/>
      <c r="DV664" s="129"/>
      <c r="DW664" s="129"/>
      <c r="DX664" s="129"/>
      <c r="DY664" s="129"/>
      <c r="DZ664" s="129"/>
      <c r="EA664" s="129"/>
      <c r="EB664" s="129"/>
      <c r="EC664" s="129"/>
      <c r="ED664" s="129"/>
      <c r="EE664" s="129"/>
      <c r="EF664" s="129"/>
      <c r="EG664" s="129"/>
      <c r="EH664" s="129"/>
      <c r="EI664" s="129"/>
      <c r="EJ664" s="129"/>
      <c r="EK664" s="129"/>
      <c r="EL664" s="129"/>
      <c r="EM664" s="129"/>
      <c r="EN664" s="129"/>
      <c r="EO664" s="129"/>
      <c r="EP664" s="129"/>
      <c r="EQ664" s="129"/>
      <c r="ER664" s="129"/>
      <c r="ES664" s="129"/>
      <c r="ET664" s="129"/>
      <c r="EU664" s="129"/>
      <c r="EV664" s="129"/>
      <c r="EW664" s="129"/>
      <c r="EX664" s="129"/>
      <c r="EY664" s="129"/>
      <c r="EZ664" s="129"/>
      <c r="FA664" s="129"/>
      <c r="FB664" s="129"/>
      <c r="FC664" s="129"/>
      <c r="FD664" s="129"/>
      <c r="FE664" s="129"/>
    </row>
    <row r="665" spans="1:161" ht="13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  <c r="BQ665" s="129"/>
      <c r="BR665" s="129"/>
      <c r="BS665" s="129"/>
      <c r="BT665" s="129"/>
      <c r="BU665" s="129"/>
      <c r="BV665" s="129"/>
      <c r="BW665" s="129"/>
      <c r="BX665" s="129"/>
      <c r="BY665" s="129"/>
      <c r="BZ665" s="129"/>
      <c r="CA665" s="129"/>
      <c r="CB665" s="129"/>
      <c r="CC665" s="129"/>
      <c r="CD665" s="129"/>
      <c r="CE665" s="129"/>
      <c r="CF665" s="129"/>
      <c r="CG665" s="129"/>
      <c r="CH665" s="129"/>
      <c r="CI665" s="129"/>
      <c r="CJ665" s="129"/>
      <c r="CK665" s="129"/>
      <c r="CL665" s="129"/>
      <c r="CM665" s="129"/>
      <c r="CN665" s="129"/>
      <c r="CO665" s="129"/>
      <c r="CP665" s="129"/>
      <c r="CQ665" s="129"/>
      <c r="CR665" s="129"/>
      <c r="CS665" s="129"/>
      <c r="CT665" s="129"/>
      <c r="CU665" s="129"/>
      <c r="CV665" s="129"/>
      <c r="CW665" s="129"/>
      <c r="CX665" s="129"/>
      <c r="CY665" s="129"/>
      <c r="CZ665" s="129"/>
      <c r="DA665" s="129"/>
      <c r="DB665" s="129"/>
      <c r="DC665" s="129"/>
      <c r="DD665" s="129"/>
      <c r="DE665" s="129"/>
      <c r="DF665" s="129"/>
      <c r="DG665" s="129"/>
      <c r="DH665" s="129"/>
      <c r="DI665" s="129"/>
      <c r="DJ665" s="129"/>
      <c r="DK665" s="129"/>
      <c r="DL665" s="129"/>
      <c r="DM665" s="129"/>
      <c r="DN665" s="129"/>
      <c r="DO665" s="129"/>
      <c r="DP665" s="129"/>
      <c r="DQ665" s="129"/>
      <c r="DR665" s="129"/>
      <c r="DS665" s="129"/>
      <c r="DT665" s="129"/>
      <c r="DU665" s="129"/>
      <c r="DV665" s="129"/>
      <c r="DW665" s="129"/>
      <c r="DX665" s="129"/>
      <c r="DY665" s="129"/>
      <c r="DZ665" s="129"/>
      <c r="EA665" s="129"/>
      <c r="EB665" s="129"/>
      <c r="EC665" s="129"/>
      <c r="ED665" s="129"/>
      <c r="EE665" s="129"/>
      <c r="EF665" s="129"/>
      <c r="EG665" s="129"/>
      <c r="EH665" s="129"/>
      <c r="EI665" s="129"/>
      <c r="EJ665" s="129"/>
      <c r="EK665" s="129"/>
      <c r="EL665" s="129"/>
      <c r="EM665" s="129"/>
      <c r="EN665" s="129"/>
      <c r="EO665" s="129"/>
      <c r="EP665" s="129"/>
      <c r="EQ665" s="129"/>
      <c r="ER665" s="129"/>
      <c r="ES665" s="129"/>
      <c r="ET665" s="129"/>
      <c r="EU665" s="129"/>
      <c r="EV665" s="129"/>
      <c r="EW665" s="129"/>
      <c r="EX665" s="129"/>
      <c r="EY665" s="129"/>
      <c r="EZ665" s="129"/>
      <c r="FA665" s="129"/>
      <c r="FB665" s="129"/>
      <c r="FC665" s="129"/>
      <c r="FD665" s="129"/>
      <c r="FE665" s="129"/>
    </row>
    <row r="666" spans="1:161" ht="13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29"/>
      <c r="BT666" s="129"/>
      <c r="BU666" s="129"/>
      <c r="BV666" s="129"/>
      <c r="BW666" s="129"/>
      <c r="BX666" s="129"/>
      <c r="BY666" s="129"/>
      <c r="BZ666" s="129"/>
      <c r="CA666" s="129"/>
      <c r="CB666" s="129"/>
      <c r="CC666" s="129"/>
      <c r="CD666" s="129"/>
      <c r="CE666" s="129"/>
      <c r="CF666" s="129"/>
      <c r="CG666" s="129"/>
      <c r="CH666" s="129"/>
      <c r="CI666" s="129"/>
      <c r="CJ666" s="129"/>
      <c r="CK666" s="129"/>
      <c r="CL666" s="129"/>
      <c r="CM666" s="129"/>
      <c r="CN666" s="129"/>
      <c r="CO666" s="129"/>
      <c r="CP666" s="129"/>
      <c r="CQ666" s="129"/>
      <c r="CR666" s="129"/>
      <c r="CS666" s="129"/>
      <c r="CT666" s="129"/>
      <c r="CU666" s="129"/>
      <c r="CV666" s="129"/>
      <c r="CW666" s="129"/>
      <c r="CX666" s="129"/>
      <c r="CY666" s="129"/>
      <c r="CZ666" s="129"/>
      <c r="DA666" s="129"/>
      <c r="DB666" s="129"/>
      <c r="DC666" s="129"/>
      <c r="DD666" s="129"/>
      <c r="DE666" s="129"/>
      <c r="DF666" s="129"/>
      <c r="DG666" s="129"/>
      <c r="DH666" s="129"/>
      <c r="DI666" s="129"/>
      <c r="DJ666" s="129"/>
      <c r="DK666" s="129"/>
      <c r="DL666" s="129"/>
      <c r="DM666" s="129"/>
      <c r="DN666" s="129"/>
      <c r="DO666" s="129"/>
      <c r="DP666" s="129"/>
      <c r="DQ666" s="129"/>
      <c r="DR666" s="129"/>
      <c r="DS666" s="129"/>
      <c r="DT666" s="129"/>
      <c r="DU666" s="129"/>
      <c r="DV666" s="129"/>
      <c r="DW666" s="129"/>
      <c r="DX666" s="129"/>
      <c r="DY666" s="129"/>
      <c r="DZ666" s="129"/>
      <c r="EA666" s="129"/>
      <c r="EB666" s="129"/>
      <c r="EC666" s="129"/>
      <c r="ED666" s="129"/>
      <c r="EE666" s="129"/>
      <c r="EF666" s="129"/>
      <c r="EG666" s="129"/>
      <c r="EH666" s="129"/>
      <c r="EI666" s="129"/>
      <c r="EJ666" s="129"/>
      <c r="EK666" s="129"/>
      <c r="EL666" s="129"/>
      <c r="EM666" s="129"/>
      <c r="EN666" s="129"/>
      <c r="EO666" s="129"/>
      <c r="EP666" s="129"/>
      <c r="EQ666" s="129"/>
      <c r="ER666" s="129"/>
      <c r="ES666" s="129"/>
      <c r="ET666" s="129"/>
      <c r="EU666" s="129"/>
      <c r="EV666" s="129"/>
      <c r="EW666" s="129"/>
      <c r="EX666" s="129"/>
      <c r="EY666" s="129"/>
      <c r="EZ666" s="129"/>
      <c r="FA666" s="129"/>
      <c r="FB666" s="129"/>
      <c r="FC666" s="129"/>
      <c r="FD666" s="129"/>
      <c r="FE666" s="129"/>
    </row>
    <row r="667" spans="1:161" ht="13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29"/>
      <c r="BT667" s="129"/>
      <c r="BU667" s="129"/>
      <c r="BV667" s="129"/>
      <c r="BW667" s="129"/>
      <c r="BX667" s="129"/>
      <c r="BY667" s="129"/>
      <c r="BZ667" s="129"/>
      <c r="CA667" s="129"/>
      <c r="CB667" s="129"/>
      <c r="CC667" s="129"/>
      <c r="CD667" s="129"/>
      <c r="CE667" s="129"/>
      <c r="CF667" s="129"/>
      <c r="CG667" s="129"/>
      <c r="CH667" s="129"/>
      <c r="CI667" s="129"/>
      <c r="CJ667" s="129"/>
      <c r="CK667" s="129"/>
      <c r="CL667" s="129"/>
      <c r="CM667" s="129"/>
      <c r="CN667" s="129"/>
      <c r="CO667" s="129"/>
      <c r="CP667" s="129"/>
      <c r="CQ667" s="129"/>
      <c r="CR667" s="129"/>
      <c r="CS667" s="129"/>
      <c r="CT667" s="129"/>
      <c r="CU667" s="129"/>
      <c r="CV667" s="129"/>
      <c r="CW667" s="129"/>
      <c r="CX667" s="129"/>
      <c r="CY667" s="129"/>
      <c r="CZ667" s="129"/>
      <c r="DA667" s="129"/>
      <c r="DB667" s="129"/>
      <c r="DC667" s="129"/>
      <c r="DD667" s="129"/>
      <c r="DE667" s="129"/>
      <c r="DF667" s="129"/>
      <c r="DG667" s="129"/>
      <c r="DH667" s="129"/>
      <c r="DI667" s="129"/>
      <c r="DJ667" s="129"/>
      <c r="DK667" s="129"/>
      <c r="DL667" s="129"/>
      <c r="DM667" s="129"/>
      <c r="DN667" s="129"/>
      <c r="DO667" s="129"/>
      <c r="DP667" s="129"/>
      <c r="DQ667" s="129"/>
      <c r="DR667" s="129"/>
      <c r="DS667" s="129"/>
      <c r="DT667" s="129"/>
      <c r="DU667" s="129"/>
      <c r="DV667" s="129"/>
      <c r="DW667" s="129"/>
      <c r="DX667" s="129"/>
      <c r="DY667" s="129"/>
      <c r="DZ667" s="129"/>
      <c r="EA667" s="129"/>
      <c r="EB667" s="129"/>
      <c r="EC667" s="129"/>
      <c r="ED667" s="129"/>
      <c r="EE667" s="129"/>
      <c r="EF667" s="129"/>
      <c r="EG667" s="129"/>
      <c r="EH667" s="129"/>
      <c r="EI667" s="129"/>
      <c r="EJ667" s="129"/>
      <c r="EK667" s="129"/>
      <c r="EL667" s="129"/>
      <c r="EM667" s="129"/>
      <c r="EN667" s="129"/>
      <c r="EO667" s="129"/>
      <c r="EP667" s="129"/>
      <c r="EQ667" s="129"/>
      <c r="ER667" s="129"/>
      <c r="ES667" s="129"/>
      <c r="ET667" s="129"/>
      <c r="EU667" s="129"/>
      <c r="EV667" s="129"/>
      <c r="EW667" s="129"/>
      <c r="EX667" s="129"/>
      <c r="EY667" s="129"/>
      <c r="EZ667" s="129"/>
      <c r="FA667" s="129"/>
      <c r="FB667" s="129"/>
      <c r="FC667" s="129"/>
      <c r="FD667" s="129"/>
      <c r="FE667" s="129"/>
    </row>
    <row r="668" spans="1:161" ht="13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29"/>
      <c r="BT668" s="129"/>
      <c r="BU668" s="129"/>
      <c r="BV668" s="129"/>
      <c r="BW668" s="129"/>
      <c r="BX668" s="129"/>
      <c r="BY668" s="129"/>
      <c r="BZ668" s="129"/>
      <c r="CA668" s="129"/>
      <c r="CB668" s="129"/>
      <c r="CC668" s="129"/>
      <c r="CD668" s="129"/>
      <c r="CE668" s="129"/>
      <c r="CF668" s="129"/>
      <c r="CG668" s="129"/>
      <c r="CH668" s="129"/>
      <c r="CI668" s="129"/>
      <c r="CJ668" s="129"/>
      <c r="CK668" s="129"/>
      <c r="CL668" s="129"/>
      <c r="CM668" s="129"/>
      <c r="CN668" s="129"/>
      <c r="CO668" s="129"/>
      <c r="CP668" s="129"/>
      <c r="CQ668" s="129"/>
      <c r="CR668" s="129"/>
      <c r="CS668" s="129"/>
      <c r="CT668" s="129"/>
      <c r="CU668" s="129"/>
      <c r="CV668" s="129"/>
      <c r="CW668" s="129"/>
      <c r="CX668" s="129"/>
      <c r="CY668" s="129"/>
      <c r="CZ668" s="129"/>
      <c r="DA668" s="129"/>
      <c r="DB668" s="129"/>
      <c r="DC668" s="129"/>
      <c r="DD668" s="129"/>
      <c r="DE668" s="129"/>
      <c r="DF668" s="129"/>
      <c r="DG668" s="129"/>
      <c r="DH668" s="129"/>
      <c r="DI668" s="129"/>
      <c r="DJ668" s="129"/>
      <c r="DK668" s="129"/>
      <c r="DL668" s="129"/>
      <c r="DM668" s="129"/>
      <c r="DN668" s="129"/>
      <c r="DO668" s="129"/>
      <c r="DP668" s="129"/>
      <c r="DQ668" s="129"/>
      <c r="DR668" s="129"/>
      <c r="DS668" s="129"/>
      <c r="DT668" s="129"/>
      <c r="DU668" s="129"/>
      <c r="DV668" s="129"/>
      <c r="DW668" s="129"/>
      <c r="DX668" s="129"/>
      <c r="DY668" s="129"/>
      <c r="DZ668" s="129"/>
      <c r="EA668" s="129"/>
      <c r="EB668" s="129"/>
      <c r="EC668" s="129"/>
      <c r="ED668" s="129"/>
      <c r="EE668" s="129"/>
      <c r="EF668" s="129"/>
      <c r="EG668" s="129"/>
      <c r="EH668" s="129"/>
      <c r="EI668" s="129"/>
      <c r="EJ668" s="129"/>
      <c r="EK668" s="129"/>
      <c r="EL668" s="129"/>
      <c r="EM668" s="129"/>
      <c r="EN668" s="129"/>
      <c r="EO668" s="129"/>
      <c r="EP668" s="129"/>
      <c r="EQ668" s="129"/>
      <c r="ER668" s="129"/>
      <c r="ES668" s="129"/>
      <c r="ET668" s="129"/>
      <c r="EU668" s="129"/>
      <c r="EV668" s="129"/>
      <c r="EW668" s="129"/>
      <c r="EX668" s="129"/>
      <c r="EY668" s="129"/>
      <c r="EZ668" s="129"/>
      <c r="FA668" s="129"/>
      <c r="FB668" s="129"/>
      <c r="FC668" s="129"/>
      <c r="FD668" s="129"/>
      <c r="FE668" s="129"/>
    </row>
    <row r="669" spans="1:161" ht="13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29"/>
      <c r="BT669" s="129"/>
      <c r="BU669" s="129"/>
      <c r="BV669" s="129"/>
      <c r="BW669" s="129"/>
      <c r="BX669" s="129"/>
      <c r="BY669" s="129"/>
      <c r="BZ669" s="129"/>
      <c r="CA669" s="129"/>
      <c r="CB669" s="129"/>
      <c r="CC669" s="129"/>
      <c r="CD669" s="129"/>
      <c r="CE669" s="129"/>
      <c r="CF669" s="129"/>
      <c r="CG669" s="129"/>
      <c r="CH669" s="129"/>
      <c r="CI669" s="129"/>
      <c r="CJ669" s="129"/>
      <c r="CK669" s="129"/>
      <c r="CL669" s="129"/>
      <c r="CM669" s="129"/>
      <c r="CN669" s="129"/>
      <c r="CO669" s="129"/>
      <c r="CP669" s="129"/>
      <c r="CQ669" s="129"/>
      <c r="CR669" s="129"/>
      <c r="CS669" s="129"/>
      <c r="CT669" s="129"/>
      <c r="CU669" s="129"/>
      <c r="CV669" s="129"/>
      <c r="CW669" s="129"/>
      <c r="CX669" s="129"/>
      <c r="CY669" s="129"/>
      <c r="CZ669" s="129"/>
      <c r="DA669" s="129"/>
      <c r="DB669" s="129"/>
      <c r="DC669" s="129"/>
      <c r="DD669" s="129"/>
      <c r="DE669" s="129"/>
      <c r="DF669" s="129"/>
      <c r="DG669" s="129"/>
      <c r="DH669" s="129"/>
      <c r="DI669" s="129"/>
      <c r="DJ669" s="129"/>
      <c r="DK669" s="129"/>
      <c r="DL669" s="129"/>
      <c r="DM669" s="129"/>
      <c r="DN669" s="129"/>
      <c r="DO669" s="129"/>
      <c r="DP669" s="129"/>
      <c r="DQ669" s="129"/>
      <c r="DR669" s="129"/>
      <c r="DS669" s="129"/>
      <c r="DT669" s="129"/>
      <c r="DU669" s="129"/>
      <c r="DV669" s="129"/>
      <c r="DW669" s="129"/>
      <c r="DX669" s="129"/>
      <c r="DY669" s="129"/>
      <c r="DZ669" s="129"/>
      <c r="EA669" s="129"/>
      <c r="EB669" s="129"/>
      <c r="EC669" s="129"/>
      <c r="ED669" s="129"/>
      <c r="EE669" s="129"/>
      <c r="EF669" s="129"/>
      <c r="EG669" s="129"/>
      <c r="EH669" s="129"/>
      <c r="EI669" s="129"/>
      <c r="EJ669" s="129"/>
      <c r="EK669" s="129"/>
      <c r="EL669" s="129"/>
      <c r="EM669" s="129"/>
      <c r="EN669" s="129"/>
      <c r="EO669" s="129"/>
      <c r="EP669" s="129"/>
      <c r="EQ669" s="129"/>
      <c r="ER669" s="129"/>
      <c r="ES669" s="129"/>
      <c r="ET669" s="129"/>
      <c r="EU669" s="129"/>
      <c r="EV669" s="129"/>
      <c r="EW669" s="129"/>
      <c r="EX669" s="129"/>
      <c r="EY669" s="129"/>
      <c r="EZ669" s="129"/>
      <c r="FA669" s="129"/>
      <c r="FB669" s="129"/>
      <c r="FC669" s="129"/>
      <c r="FD669" s="129"/>
      <c r="FE669" s="129"/>
    </row>
    <row r="670" spans="1:161" ht="13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29"/>
      <c r="BS670" s="129"/>
      <c r="BT670" s="129"/>
      <c r="BU670" s="129"/>
      <c r="BV670" s="129"/>
      <c r="BW670" s="129"/>
      <c r="BX670" s="129"/>
      <c r="BY670" s="129"/>
      <c r="BZ670" s="129"/>
      <c r="CA670" s="129"/>
      <c r="CB670" s="129"/>
      <c r="CC670" s="129"/>
      <c r="CD670" s="129"/>
      <c r="CE670" s="129"/>
      <c r="CF670" s="129"/>
      <c r="CG670" s="129"/>
      <c r="CH670" s="129"/>
      <c r="CI670" s="129"/>
      <c r="CJ670" s="129"/>
      <c r="CK670" s="129"/>
      <c r="CL670" s="129"/>
      <c r="CM670" s="129"/>
      <c r="CN670" s="129"/>
      <c r="CO670" s="129"/>
      <c r="CP670" s="129"/>
      <c r="CQ670" s="129"/>
      <c r="CR670" s="129"/>
      <c r="CS670" s="129"/>
      <c r="CT670" s="129"/>
      <c r="CU670" s="129"/>
      <c r="CV670" s="129"/>
      <c r="CW670" s="129"/>
      <c r="CX670" s="129"/>
      <c r="CY670" s="129"/>
      <c r="CZ670" s="129"/>
      <c r="DA670" s="129"/>
      <c r="DB670" s="129"/>
      <c r="DC670" s="129"/>
      <c r="DD670" s="129"/>
      <c r="DE670" s="129"/>
      <c r="DF670" s="129"/>
      <c r="DG670" s="129"/>
      <c r="DH670" s="129"/>
      <c r="DI670" s="129"/>
      <c r="DJ670" s="129"/>
      <c r="DK670" s="129"/>
      <c r="DL670" s="129"/>
      <c r="DM670" s="129"/>
      <c r="DN670" s="129"/>
      <c r="DO670" s="129"/>
      <c r="DP670" s="129"/>
      <c r="DQ670" s="129"/>
      <c r="DR670" s="129"/>
      <c r="DS670" s="129"/>
      <c r="DT670" s="129"/>
      <c r="DU670" s="129"/>
      <c r="DV670" s="129"/>
      <c r="DW670" s="129"/>
      <c r="DX670" s="129"/>
      <c r="DY670" s="129"/>
      <c r="DZ670" s="129"/>
      <c r="EA670" s="129"/>
      <c r="EB670" s="129"/>
      <c r="EC670" s="129"/>
      <c r="ED670" s="129"/>
      <c r="EE670" s="129"/>
      <c r="EF670" s="129"/>
      <c r="EG670" s="129"/>
      <c r="EH670" s="129"/>
      <c r="EI670" s="129"/>
      <c r="EJ670" s="129"/>
      <c r="EK670" s="129"/>
      <c r="EL670" s="129"/>
      <c r="EM670" s="129"/>
      <c r="EN670" s="129"/>
      <c r="EO670" s="129"/>
      <c r="EP670" s="129"/>
      <c r="EQ670" s="129"/>
      <c r="ER670" s="129"/>
      <c r="ES670" s="129"/>
      <c r="ET670" s="129"/>
      <c r="EU670" s="129"/>
      <c r="EV670" s="129"/>
      <c r="EW670" s="129"/>
      <c r="EX670" s="129"/>
      <c r="EY670" s="129"/>
      <c r="EZ670" s="129"/>
      <c r="FA670" s="129"/>
      <c r="FB670" s="129"/>
      <c r="FC670" s="129"/>
      <c r="FD670" s="129"/>
      <c r="FE670" s="129"/>
    </row>
    <row r="671" spans="1:161" ht="13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29"/>
      <c r="BS671" s="129"/>
      <c r="BT671" s="129"/>
      <c r="BU671" s="129"/>
      <c r="BV671" s="129"/>
      <c r="BW671" s="129"/>
      <c r="BX671" s="129"/>
      <c r="BY671" s="129"/>
      <c r="BZ671" s="129"/>
      <c r="CA671" s="129"/>
      <c r="CB671" s="129"/>
      <c r="CC671" s="129"/>
      <c r="CD671" s="129"/>
      <c r="CE671" s="129"/>
      <c r="CF671" s="129"/>
      <c r="CG671" s="129"/>
      <c r="CH671" s="129"/>
      <c r="CI671" s="129"/>
      <c r="CJ671" s="129"/>
      <c r="CK671" s="129"/>
      <c r="CL671" s="129"/>
      <c r="CM671" s="129"/>
      <c r="CN671" s="129"/>
      <c r="CO671" s="129"/>
      <c r="CP671" s="129"/>
      <c r="CQ671" s="129"/>
      <c r="CR671" s="129"/>
      <c r="CS671" s="129"/>
      <c r="CT671" s="129"/>
      <c r="CU671" s="129"/>
      <c r="CV671" s="129"/>
      <c r="CW671" s="129"/>
      <c r="CX671" s="129"/>
      <c r="CY671" s="129"/>
      <c r="CZ671" s="129"/>
      <c r="DA671" s="129"/>
      <c r="DB671" s="129"/>
      <c r="DC671" s="129"/>
      <c r="DD671" s="129"/>
      <c r="DE671" s="129"/>
      <c r="DF671" s="129"/>
      <c r="DG671" s="129"/>
      <c r="DH671" s="129"/>
      <c r="DI671" s="129"/>
      <c r="DJ671" s="129"/>
      <c r="DK671" s="129"/>
      <c r="DL671" s="129"/>
      <c r="DM671" s="129"/>
      <c r="DN671" s="129"/>
      <c r="DO671" s="129"/>
      <c r="DP671" s="129"/>
      <c r="DQ671" s="129"/>
      <c r="DR671" s="129"/>
      <c r="DS671" s="129"/>
      <c r="DT671" s="129"/>
      <c r="DU671" s="129"/>
      <c r="DV671" s="129"/>
      <c r="DW671" s="129"/>
      <c r="DX671" s="129"/>
      <c r="DY671" s="129"/>
      <c r="DZ671" s="129"/>
      <c r="EA671" s="129"/>
      <c r="EB671" s="129"/>
      <c r="EC671" s="129"/>
      <c r="ED671" s="129"/>
      <c r="EE671" s="129"/>
      <c r="EF671" s="129"/>
      <c r="EG671" s="129"/>
      <c r="EH671" s="129"/>
      <c r="EI671" s="129"/>
      <c r="EJ671" s="129"/>
      <c r="EK671" s="129"/>
      <c r="EL671" s="129"/>
      <c r="EM671" s="129"/>
      <c r="EN671" s="129"/>
      <c r="EO671" s="129"/>
      <c r="EP671" s="129"/>
      <c r="EQ671" s="129"/>
      <c r="ER671" s="129"/>
      <c r="ES671" s="129"/>
      <c r="ET671" s="129"/>
      <c r="EU671" s="129"/>
      <c r="EV671" s="129"/>
      <c r="EW671" s="129"/>
      <c r="EX671" s="129"/>
      <c r="EY671" s="129"/>
      <c r="EZ671" s="129"/>
      <c r="FA671" s="129"/>
      <c r="FB671" s="129"/>
      <c r="FC671" s="129"/>
      <c r="FD671" s="129"/>
      <c r="FE671" s="129"/>
    </row>
    <row r="672" spans="1:161" ht="13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29"/>
      <c r="BS672" s="129"/>
      <c r="BT672" s="129"/>
      <c r="BU672" s="129"/>
      <c r="BV672" s="129"/>
      <c r="BW672" s="129"/>
      <c r="BX672" s="129"/>
      <c r="BY672" s="129"/>
      <c r="BZ672" s="129"/>
      <c r="CA672" s="129"/>
      <c r="CB672" s="129"/>
      <c r="CC672" s="129"/>
      <c r="CD672" s="129"/>
      <c r="CE672" s="129"/>
      <c r="CF672" s="129"/>
      <c r="CG672" s="129"/>
      <c r="CH672" s="129"/>
      <c r="CI672" s="129"/>
      <c r="CJ672" s="129"/>
      <c r="CK672" s="129"/>
      <c r="CL672" s="129"/>
      <c r="CM672" s="129"/>
      <c r="CN672" s="129"/>
      <c r="CO672" s="129"/>
      <c r="CP672" s="129"/>
      <c r="CQ672" s="129"/>
      <c r="CR672" s="129"/>
      <c r="CS672" s="129"/>
      <c r="CT672" s="129"/>
      <c r="CU672" s="129"/>
      <c r="CV672" s="129"/>
      <c r="CW672" s="129"/>
      <c r="CX672" s="129"/>
      <c r="CY672" s="129"/>
      <c r="CZ672" s="129"/>
      <c r="DA672" s="129"/>
      <c r="DB672" s="129"/>
      <c r="DC672" s="129"/>
      <c r="DD672" s="129"/>
      <c r="DE672" s="129"/>
      <c r="DF672" s="129"/>
      <c r="DG672" s="129"/>
      <c r="DH672" s="129"/>
      <c r="DI672" s="129"/>
      <c r="DJ672" s="129"/>
      <c r="DK672" s="129"/>
      <c r="DL672" s="129"/>
      <c r="DM672" s="129"/>
      <c r="DN672" s="129"/>
      <c r="DO672" s="129"/>
      <c r="DP672" s="129"/>
      <c r="DQ672" s="129"/>
      <c r="DR672" s="129"/>
      <c r="DS672" s="129"/>
      <c r="DT672" s="129"/>
      <c r="DU672" s="129"/>
      <c r="DV672" s="129"/>
      <c r="DW672" s="129"/>
      <c r="DX672" s="129"/>
      <c r="DY672" s="129"/>
      <c r="DZ672" s="129"/>
      <c r="EA672" s="129"/>
      <c r="EB672" s="129"/>
      <c r="EC672" s="129"/>
      <c r="ED672" s="129"/>
      <c r="EE672" s="129"/>
      <c r="EF672" s="129"/>
      <c r="EG672" s="129"/>
      <c r="EH672" s="129"/>
      <c r="EI672" s="129"/>
      <c r="EJ672" s="129"/>
      <c r="EK672" s="129"/>
      <c r="EL672" s="129"/>
      <c r="EM672" s="129"/>
      <c r="EN672" s="129"/>
      <c r="EO672" s="129"/>
      <c r="EP672" s="129"/>
      <c r="EQ672" s="129"/>
      <c r="ER672" s="129"/>
      <c r="ES672" s="129"/>
      <c r="ET672" s="129"/>
      <c r="EU672" s="129"/>
      <c r="EV672" s="129"/>
      <c r="EW672" s="129"/>
      <c r="EX672" s="129"/>
      <c r="EY672" s="129"/>
      <c r="EZ672" s="129"/>
      <c r="FA672" s="129"/>
      <c r="FB672" s="129"/>
      <c r="FC672" s="129"/>
      <c r="FD672" s="129"/>
      <c r="FE672" s="129"/>
    </row>
    <row r="673" spans="1:161" ht="13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  <c r="BQ673" s="129"/>
      <c r="BR673" s="129"/>
      <c r="BS673" s="129"/>
      <c r="BT673" s="129"/>
      <c r="BU673" s="129"/>
      <c r="BV673" s="129"/>
      <c r="BW673" s="129"/>
      <c r="BX673" s="129"/>
      <c r="BY673" s="129"/>
      <c r="BZ673" s="129"/>
      <c r="CA673" s="129"/>
      <c r="CB673" s="129"/>
      <c r="CC673" s="129"/>
      <c r="CD673" s="129"/>
      <c r="CE673" s="129"/>
      <c r="CF673" s="129"/>
      <c r="CG673" s="129"/>
      <c r="CH673" s="129"/>
      <c r="CI673" s="129"/>
      <c r="CJ673" s="129"/>
      <c r="CK673" s="129"/>
      <c r="CL673" s="129"/>
      <c r="CM673" s="129"/>
      <c r="CN673" s="129"/>
      <c r="CO673" s="129"/>
      <c r="CP673" s="129"/>
      <c r="CQ673" s="129"/>
      <c r="CR673" s="129"/>
      <c r="CS673" s="129"/>
      <c r="CT673" s="129"/>
      <c r="CU673" s="129"/>
      <c r="CV673" s="129"/>
      <c r="CW673" s="129"/>
      <c r="CX673" s="129"/>
      <c r="CY673" s="129"/>
      <c r="CZ673" s="129"/>
      <c r="DA673" s="129"/>
      <c r="DB673" s="129"/>
      <c r="DC673" s="129"/>
      <c r="DD673" s="129"/>
      <c r="DE673" s="129"/>
      <c r="DF673" s="129"/>
      <c r="DG673" s="129"/>
      <c r="DH673" s="129"/>
      <c r="DI673" s="129"/>
      <c r="DJ673" s="129"/>
      <c r="DK673" s="129"/>
      <c r="DL673" s="129"/>
      <c r="DM673" s="129"/>
      <c r="DN673" s="129"/>
      <c r="DO673" s="129"/>
      <c r="DP673" s="129"/>
      <c r="DQ673" s="129"/>
      <c r="DR673" s="129"/>
      <c r="DS673" s="129"/>
      <c r="DT673" s="129"/>
      <c r="DU673" s="129"/>
      <c r="DV673" s="129"/>
      <c r="DW673" s="129"/>
      <c r="DX673" s="129"/>
      <c r="DY673" s="129"/>
      <c r="DZ673" s="129"/>
      <c r="EA673" s="129"/>
      <c r="EB673" s="129"/>
      <c r="EC673" s="129"/>
      <c r="ED673" s="129"/>
      <c r="EE673" s="129"/>
      <c r="EF673" s="129"/>
      <c r="EG673" s="129"/>
      <c r="EH673" s="129"/>
      <c r="EI673" s="129"/>
      <c r="EJ673" s="129"/>
      <c r="EK673" s="129"/>
      <c r="EL673" s="129"/>
      <c r="EM673" s="129"/>
      <c r="EN673" s="129"/>
      <c r="EO673" s="129"/>
      <c r="EP673" s="129"/>
      <c r="EQ673" s="129"/>
      <c r="ER673" s="129"/>
      <c r="ES673" s="129"/>
      <c r="ET673" s="129"/>
      <c r="EU673" s="129"/>
      <c r="EV673" s="129"/>
      <c r="EW673" s="129"/>
      <c r="EX673" s="129"/>
      <c r="EY673" s="129"/>
      <c r="EZ673" s="129"/>
      <c r="FA673" s="129"/>
      <c r="FB673" s="129"/>
      <c r="FC673" s="129"/>
      <c r="FD673" s="129"/>
      <c r="FE673" s="129"/>
    </row>
    <row r="674" spans="1:161" ht="13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  <c r="BQ674" s="129"/>
      <c r="BR674" s="129"/>
      <c r="BS674" s="129"/>
      <c r="BT674" s="129"/>
      <c r="BU674" s="129"/>
      <c r="BV674" s="129"/>
      <c r="BW674" s="129"/>
      <c r="BX674" s="129"/>
      <c r="BY674" s="129"/>
      <c r="BZ674" s="129"/>
      <c r="CA674" s="129"/>
      <c r="CB674" s="129"/>
      <c r="CC674" s="129"/>
      <c r="CD674" s="129"/>
      <c r="CE674" s="129"/>
      <c r="CF674" s="129"/>
      <c r="CG674" s="129"/>
      <c r="CH674" s="129"/>
      <c r="CI674" s="129"/>
      <c r="CJ674" s="129"/>
      <c r="CK674" s="129"/>
      <c r="CL674" s="129"/>
      <c r="CM674" s="129"/>
      <c r="CN674" s="129"/>
      <c r="CO674" s="129"/>
      <c r="CP674" s="129"/>
      <c r="CQ674" s="129"/>
      <c r="CR674" s="129"/>
      <c r="CS674" s="129"/>
      <c r="CT674" s="129"/>
      <c r="CU674" s="129"/>
      <c r="CV674" s="129"/>
      <c r="CW674" s="129"/>
      <c r="CX674" s="129"/>
      <c r="CY674" s="129"/>
      <c r="CZ674" s="129"/>
      <c r="DA674" s="129"/>
      <c r="DB674" s="129"/>
      <c r="DC674" s="129"/>
      <c r="DD674" s="129"/>
      <c r="DE674" s="129"/>
      <c r="DF674" s="129"/>
      <c r="DG674" s="129"/>
      <c r="DH674" s="129"/>
      <c r="DI674" s="129"/>
      <c r="DJ674" s="129"/>
      <c r="DK674" s="129"/>
      <c r="DL674" s="129"/>
      <c r="DM674" s="129"/>
      <c r="DN674" s="129"/>
      <c r="DO674" s="129"/>
      <c r="DP674" s="129"/>
      <c r="DQ674" s="129"/>
      <c r="DR674" s="129"/>
      <c r="DS674" s="129"/>
      <c r="DT674" s="129"/>
      <c r="DU674" s="129"/>
      <c r="DV674" s="129"/>
      <c r="DW674" s="129"/>
      <c r="DX674" s="129"/>
      <c r="DY674" s="129"/>
      <c r="DZ674" s="129"/>
      <c r="EA674" s="129"/>
      <c r="EB674" s="129"/>
      <c r="EC674" s="129"/>
      <c r="ED674" s="129"/>
      <c r="EE674" s="129"/>
      <c r="EF674" s="129"/>
      <c r="EG674" s="129"/>
      <c r="EH674" s="129"/>
      <c r="EI674" s="129"/>
      <c r="EJ674" s="129"/>
      <c r="EK674" s="129"/>
      <c r="EL674" s="129"/>
      <c r="EM674" s="129"/>
      <c r="EN674" s="129"/>
      <c r="EO674" s="129"/>
      <c r="EP674" s="129"/>
      <c r="EQ674" s="129"/>
      <c r="ER674" s="129"/>
      <c r="ES674" s="129"/>
      <c r="ET674" s="129"/>
      <c r="EU674" s="129"/>
      <c r="EV674" s="129"/>
      <c r="EW674" s="129"/>
      <c r="EX674" s="129"/>
      <c r="EY674" s="129"/>
      <c r="EZ674" s="129"/>
      <c r="FA674" s="129"/>
      <c r="FB674" s="129"/>
      <c r="FC674" s="129"/>
      <c r="FD674" s="129"/>
      <c r="FE674" s="129"/>
    </row>
    <row r="675" spans="1:161" ht="13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29"/>
      <c r="BS675" s="129"/>
      <c r="BT675" s="129"/>
      <c r="BU675" s="129"/>
      <c r="BV675" s="129"/>
      <c r="BW675" s="129"/>
      <c r="BX675" s="129"/>
      <c r="BY675" s="129"/>
      <c r="BZ675" s="129"/>
      <c r="CA675" s="129"/>
      <c r="CB675" s="129"/>
      <c r="CC675" s="129"/>
      <c r="CD675" s="129"/>
      <c r="CE675" s="129"/>
      <c r="CF675" s="129"/>
      <c r="CG675" s="129"/>
      <c r="CH675" s="129"/>
      <c r="CI675" s="129"/>
      <c r="CJ675" s="129"/>
      <c r="CK675" s="129"/>
      <c r="CL675" s="129"/>
      <c r="CM675" s="129"/>
      <c r="CN675" s="129"/>
      <c r="CO675" s="129"/>
      <c r="CP675" s="129"/>
      <c r="CQ675" s="129"/>
      <c r="CR675" s="129"/>
      <c r="CS675" s="129"/>
      <c r="CT675" s="129"/>
      <c r="CU675" s="129"/>
      <c r="CV675" s="129"/>
      <c r="CW675" s="129"/>
      <c r="CX675" s="129"/>
      <c r="CY675" s="129"/>
      <c r="CZ675" s="129"/>
      <c r="DA675" s="129"/>
      <c r="DB675" s="129"/>
      <c r="DC675" s="129"/>
      <c r="DD675" s="129"/>
      <c r="DE675" s="129"/>
      <c r="DF675" s="129"/>
      <c r="DG675" s="129"/>
      <c r="DH675" s="129"/>
      <c r="DI675" s="129"/>
      <c r="DJ675" s="129"/>
      <c r="DK675" s="129"/>
      <c r="DL675" s="129"/>
      <c r="DM675" s="129"/>
      <c r="DN675" s="129"/>
      <c r="DO675" s="129"/>
      <c r="DP675" s="129"/>
      <c r="DQ675" s="129"/>
      <c r="DR675" s="129"/>
      <c r="DS675" s="129"/>
      <c r="DT675" s="129"/>
      <c r="DU675" s="129"/>
      <c r="DV675" s="129"/>
      <c r="DW675" s="129"/>
      <c r="DX675" s="129"/>
      <c r="DY675" s="129"/>
      <c r="DZ675" s="129"/>
      <c r="EA675" s="129"/>
      <c r="EB675" s="129"/>
      <c r="EC675" s="129"/>
      <c r="ED675" s="129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129"/>
      <c r="FA675" s="129"/>
      <c r="FB675" s="129"/>
      <c r="FC675" s="129"/>
      <c r="FD675" s="129"/>
      <c r="FE675" s="129"/>
    </row>
    <row r="676" spans="1:161" ht="13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29"/>
      <c r="BS676" s="129"/>
      <c r="BT676" s="129"/>
      <c r="BU676" s="129"/>
      <c r="BV676" s="129"/>
      <c r="BW676" s="129"/>
      <c r="BX676" s="129"/>
      <c r="BY676" s="129"/>
      <c r="BZ676" s="129"/>
      <c r="CA676" s="129"/>
      <c r="CB676" s="129"/>
      <c r="CC676" s="129"/>
      <c r="CD676" s="129"/>
      <c r="CE676" s="129"/>
      <c r="CF676" s="129"/>
      <c r="CG676" s="129"/>
      <c r="CH676" s="129"/>
      <c r="CI676" s="129"/>
      <c r="CJ676" s="129"/>
      <c r="CK676" s="129"/>
      <c r="CL676" s="129"/>
      <c r="CM676" s="129"/>
      <c r="CN676" s="129"/>
      <c r="CO676" s="129"/>
      <c r="CP676" s="129"/>
      <c r="CQ676" s="129"/>
      <c r="CR676" s="129"/>
      <c r="CS676" s="129"/>
      <c r="CT676" s="129"/>
      <c r="CU676" s="129"/>
      <c r="CV676" s="129"/>
      <c r="CW676" s="129"/>
      <c r="CX676" s="129"/>
      <c r="CY676" s="129"/>
      <c r="CZ676" s="129"/>
      <c r="DA676" s="129"/>
      <c r="DB676" s="129"/>
      <c r="DC676" s="129"/>
      <c r="DD676" s="129"/>
      <c r="DE676" s="129"/>
      <c r="DF676" s="129"/>
      <c r="DG676" s="129"/>
      <c r="DH676" s="129"/>
      <c r="DI676" s="129"/>
      <c r="DJ676" s="129"/>
      <c r="DK676" s="129"/>
      <c r="DL676" s="129"/>
      <c r="DM676" s="129"/>
      <c r="DN676" s="129"/>
      <c r="DO676" s="129"/>
      <c r="DP676" s="129"/>
      <c r="DQ676" s="129"/>
      <c r="DR676" s="129"/>
      <c r="DS676" s="129"/>
      <c r="DT676" s="129"/>
      <c r="DU676" s="129"/>
      <c r="DV676" s="129"/>
      <c r="DW676" s="129"/>
      <c r="DX676" s="129"/>
      <c r="DY676" s="129"/>
      <c r="DZ676" s="129"/>
      <c r="EA676" s="129"/>
      <c r="EB676" s="129"/>
      <c r="EC676" s="129"/>
      <c r="ED676" s="129"/>
      <c r="EE676" s="129"/>
      <c r="EF676" s="129"/>
      <c r="EG676" s="129"/>
      <c r="EH676" s="129"/>
      <c r="EI676" s="129"/>
      <c r="EJ676" s="129"/>
      <c r="EK676" s="129"/>
      <c r="EL676" s="129"/>
      <c r="EM676" s="129"/>
      <c r="EN676" s="129"/>
      <c r="EO676" s="129"/>
      <c r="EP676" s="129"/>
      <c r="EQ676" s="129"/>
      <c r="ER676" s="129"/>
      <c r="ES676" s="129"/>
      <c r="ET676" s="129"/>
      <c r="EU676" s="129"/>
      <c r="EV676" s="129"/>
      <c r="EW676" s="129"/>
      <c r="EX676" s="129"/>
      <c r="EY676" s="129"/>
      <c r="EZ676" s="129"/>
      <c r="FA676" s="129"/>
      <c r="FB676" s="129"/>
      <c r="FC676" s="129"/>
      <c r="FD676" s="129"/>
      <c r="FE676" s="129"/>
    </row>
    <row r="677" spans="1:161" ht="13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29"/>
      <c r="BS677" s="129"/>
      <c r="BT677" s="129"/>
      <c r="BU677" s="129"/>
      <c r="BV677" s="129"/>
      <c r="BW677" s="129"/>
      <c r="BX677" s="129"/>
      <c r="BY677" s="129"/>
      <c r="BZ677" s="129"/>
      <c r="CA677" s="129"/>
      <c r="CB677" s="129"/>
      <c r="CC677" s="129"/>
      <c r="CD677" s="129"/>
      <c r="CE677" s="129"/>
      <c r="CF677" s="129"/>
      <c r="CG677" s="129"/>
      <c r="CH677" s="129"/>
      <c r="CI677" s="129"/>
      <c r="CJ677" s="129"/>
      <c r="CK677" s="129"/>
      <c r="CL677" s="129"/>
      <c r="CM677" s="129"/>
      <c r="CN677" s="129"/>
      <c r="CO677" s="129"/>
      <c r="CP677" s="129"/>
      <c r="CQ677" s="129"/>
      <c r="CR677" s="129"/>
      <c r="CS677" s="129"/>
      <c r="CT677" s="129"/>
      <c r="CU677" s="129"/>
      <c r="CV677" s="129"/>
      <c r="CW677" s="129"/>
      <c r="CX677" s="129"/>
      <c r="CY677" s="129"/>
      <c r="CZ677" s="129"/>
      <c r="DA677" s="129"/>
      <c r="DB677" s="129"/>
      <c r="DC677" s="129"/>
      <c r="DD677" s="129"/>
      <c r="DE677" s="129"/>
      <c r="DF677" s="129"/>
      <c r="DG677" s="129"/>
      <c r="DH677" s="129"/>
      <c r="DI677" s="129"/>
      <c r="DJ677" s="129"/>
      <c r="DK677" s="129"/>
      <c r="DL677" s="129"/>
      <c r="DM677" s="129"/>
      <c r="DN677" s="129"/>
      <c r="DO677" s="129"/>
      <c r="DP677" s="129"/>
      <c r="DQ677" s="129"/>
      <c r="DR677" s="129"/>
      <c r="DS677" s="129"/>
      <c r="DT677" s="129"/>
      <c r="DU677" s="129"/>
      <c r="DV677" s="129"/>
      <c r="DW677" s="129"/>
      <c r="DX677" s="129"/>
      <c r="DY677" s="129"/>
      <c r="DZ677" s="129"/>
      <c r="EA677" s="129"/>
      <c r="EB677" s="129"/>
      <c r="EC677" s="129"/>
      <c r="ED677" s="129"/>
      <c r="EE677" s="129"/>
      <c r="EF677" s="129"/>
      <c r="EG677" s="129"/>
      <c r="EH677" s="129"/>
      <c r="EI677" s="129"/>
      <c r="EJ677" s="129"/>
      <c r="EK677" s="129"/>
      <c r="EL677" s="129"/>
      <c r="EM677" s="129"/>
      <c r="EN677" s="129"/>
      <c r="EO677" s="129"/>
      <c r="EP677" s="129"/>
      <c r="EQ677" s="129"/>
      <c r="ER677" s="129"/>
      <c r="ES677" s="129"/>
      <c r="ET677" s="129"/>
      <c r="EU677" s="129"/>
      <c r="EV677" s="129"/>
      <c r="EW677" s="129"/>
      <c r="EX677" s="129"/>
      <c r="EY677" s="129"/>
      <c r="EZ677" s="129"/>
      <c r="FA677" s="129"/>
      <c r="FB677" s="129"/>
      <c r="FC677" s="129"/>
      <c r="FD677" s="129"/>
      <c r="FE677" s="129"/>
    </row>
    <row r="678" spans="1:161" ht="13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29"/>
      <c r="BS678" s="129"/>
      <c r="BT678" s="129"/>
      <c r="BU678" s="129"/>
      <c r="BV678" s="129"/>
      <c r="BW678" s="129"/>
      <c r="BX678" s="129"/>
      <c r="BY678" s="129"/>
      <c r="BZ678" s="129"/>
      <c r="CA678" s="129"/>
      <c r="CB678" s="129"/>
      <c r="CC678" s="129"/>
      <c r="CD678" s="129"/>
      <c r="CE678" s="129"/>
      <c r="CF678" s="129"/>
      <c r="CG678" s="129"/>
      <c r="CH678" s="129"/>
      <c r="CI678" s="129"/>
      <c r="CJ678" s="129"/>
      <c r="CK678" s="129"/>
      <c r="CL678" s="129"/>
      <c r="CM678" s="129"/>
      <c r="CN678" s="129"/>
      <c r="CO678" s="129"/>
      <c r="CP678" s="129"/>
      <c r="CQ678" s="129"/>
      <c r="CR678" s="129"/>
      <c r="CS678" s="129"/>
      <c r="CT678" s="129"/>
      <c r="CU678" s="129"/>
      <c r="CV678" s="129"/>
      <c r="CW678" s="129"/>
      <c r="CX678" s="129"/>
      <c r="CY678" s="129"/>
      <c r="CZ678" s="129"/>
      <c r="DA678" s="129"/>
      <c r="DB678" s="129"/>
      <c r="DC678" s="129"/>
      <c r="DD678" s="129"/>
      <c r="DE678" s="129"/>
      <c r="DF678" s="129"/>
      <c r="DG678" s="129"/>
      <c r="DH678" s="129"/>
      <c r="DI678" s="129"/>
      <c r="DJ678" s="129"/>
      <c r="DK678" s="129"/>
      <c r="DL678" s="129"/>
      <c r="DM678" s="129"/>
      <c r="DN678" s="129"/>
      <c r="DO678" s="129"/>
      <c r="DP678" s="129"/>
      <c r="DQ678" s="129"/>
      <c r="DR678" s="129"/>
      <c r="DS678" s="129"/>
      <c r="DT678" s="129"/>
      <c r="DU678" s="129"/>
      <c r="DV678" s="129"/>
      <c r="DW678" s="129"/>
      <c r="DX678" s="129"/>
      <c r="DY678" s="129"/>
      <c r="DZ678" s="129"/>
      <c r="EA678" s="129"/>
      <c r="EB678" s="129"/>
      <c r="EC678" s="129"/>
      <c r="ED678" s="129"/>
      <c r="EE678" s="129"/>
      <c r="EF678" s="129"/>
      <c r="EG678" s="129"/>
      <c r="EH678" s="129"/>
      <c r="EI678" s="129"/>
      <c r="EJ678" s="129"/>
      <c r="EK678" s="129"/>
      <c r="EL678" s="129"/>
      <c r="EM678" s="129"/>
      <c r="EN678" s="129"/>
      <c r="EO678" s="129"/>
      <c r="EP678" s="129"/>
      <c r="EQ678" s="129"/>
      <c r="ER678" s="129"/>
      <c r="ES678" s="129"/>
      <c r="ET678" s="129"/>
      <c r="EU678" s="129"/>
      <c r="EV678" s="129"/>
      <c r="EW678" s="129"/>
      <c r="EX678" s="129"/>
      <c r="EY678" s="129"/>
      <c r="EZ678" s="129"/>
      <c r="FA678" s="129"/>
      <c r="FB678" s="129"/>
      <c r="FC678" s="129"/>
      <c r="FD678" s="129"/>
      <c r="FE678" s="129"/>
    </row>
    <row r="679" spans="1:161" ht="13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29"/>
      <c r="BS679" s="129"/>
      <c r="BT679" s="129"/>
      <c r="BU679" s="129"/>
      <c r="BV679" s="129"/>
      <c r="BW679" s="129"/>
      <c r="BX679" s="129"/>
      <c r="BY679" s="129"/>
      <c r="BZ679" s="129"/>
      <c r="CA679" s="129"/>
      <c r="CB679" s="129"/>
      <c r="CC679" s="129"/>
      <c r="CD679" s="129"/>
      <c r="CE679" s="129"/>
      <c r="CF679" s="129"/>
      <c r="CG679" s="129"/>
      <c r="CH679" s="129"/>
      <c r="CI679" s="129"/>
      <c r="CJ679" s="129"/>
      <c r="CK679" s="129"/>
      <c r="CL679" s="129"/>
      <c r="CM679" s="129"/>
      <c r="CN679" s="129"/>
      <c r="CO679" s="129"/>
      <c r="CP679" s="129"/>
      <c r="CQ679" s="129"/>
      <c r="CR679" s="129"/>
      <c r="CS679" s="129"/>
      <c r="CT679" s="129"/>
      <c r="CU679" s="129"/>
      <c r="CV679" s="129"/>
      <c r="CW679" s="129"/>
      <c r="CX679" s="129"/>
      <c r="CY679" s="129"/>
      <c r="CZ679" s="129"/>
      <c r="DA679" s="129"/>
      <c r="DB679" s="129"/>
      <c r="DC679" s="129"/>
      <c r="DD679" s="129"/>
      <c r="DE679" s="129"/>
      <c r="DF679" s="129"/>
      <c r="DG679" s="129"/>
      <c r="DH679" s="129"/>
      <c r="DI679" s="129"/>
      <c r="DJ679" s="129"/>
      <c r="DK679" s="129"/>
      <c r="DL679" s="129"/>
      <c r="DM679" s="129"/>
      <c r="DN679" s="129"/>
      <c r="DO679" s="129"/>
      <c r="DP679" s="129"/>
      <c r="DQ679" s="129"/>
      <c r="DR679" s="129"/>
      <c r="DS679" s="129"/>
      <c r="DT679" s="129"/>
      <c r="DU679" s="129"/>
      <c r="DV679" s="129"/>
      <c r="DW679" s="129"/>
      <c r="DX679" s="129"/>
      <c r="DY679" s="129"/>
      <c r="DZ679" s="129"/>
      <c r="EA679" s="129"/>
      <c r="EB679" s="129"/>
      <c r="EC679" s="129"/>
      <c r="ED679" s="129"/>
      <c r="EE679" s="129"/>
      <c r="EF679" s="129"/>
      <c r="EG679" s="129"/>
      <c r="EH679" s="129"/>
      <c r="EI679" s="129"/>
      <c r="EJ679" s="129"/>
      <c r="EK679" s="129"/>
      <c r="EL679" s="129"/>
      <c r="EM679" s="129"/>
      <c r="EN679" s="129"/>
      <c r="EO679" s="129"/>
      <c r="EP679" s="129"/>
      <c r="EQ679" s="129"/>
      <c r="ER679" s="129"/>
      <c r="ES679" s="129"/>
      <c r="ET679" s="129"/>
      <c r="EU679" s="129"/>
      <c r="EV679" s="129"/>
      <c r="EW679" s="129"/>
      <c r="EX679" s="129"/>
      <c r="EY679" s="129"/>
      <c r="EZ679" s="129"/>
      <c r="FA679" s="129"/>
      <c r="FB679" s="129"/>
      <c r="FC679" s="129"/>
      <c r="FD679" s="129"/>
      <c r="FE679" s="129"/>
    </row>
    <row r="680" spans="1:161" ht="13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29"/>
      <c r="BS680" s="129"/>
      <c r="BT680" s="129"/>
      <c r="BU680" s="129"/>
      <c r="BV680" s="129"/>
      <c r="BW680" s="129"/>
      <c r="BX680" s="129"/>
      <c r="BY680" s="129"/>
      <c r="BZ680" s="129"/>
      <c r="CA680" s="129"/>
      <c r="CB680" s="129"/>
      <c r="CC680" s="129"/>
      <c r="CD680" s="129"/>
      <c r="CE680" s="129"/>
      <c r="CF680" s="129"/>
      <c r="CG680" s="129"/>
      <c r="CH680" s="129"/>
      <c r="CI680" s="129"/>
      <c r="CJ680" s="129"/>
      <c r="CK680" s="129"/>
      <c r="CL680" s="129"/>
      <c r="CM680" s="129"/>
      <c r="CN680" s="129"/>
      <c r="CO680" s="129"/>
      <c r="CP680" s="129"/>
      <c r="CQ680" s="129"/>
      <c r="CR680" s="129"/>
      <c r="CS680" s="129"/>
      <c r="CT680" s="129"/>
      <c r="CU680" s="129"/>
      <c r="CV680" s="129"/>
      <c r="CW680" s="129"/>
      <c r="CX680" s="129"/>
      <c r="CY680" s="129"/>
      <c r="CZ680" s="129"/>
      <c r="DA680" s="129"/>
      <c r="DB680" s="129"/>
      <c r="DC680" s="129"/>
      <c r="DD680" s="129"/>
      <c r="DE680" s="129"/>
      <c r="DF680" s="129"/>
      <c r="DG680" s="129"/>
      <c r="DH680" s="129"/>
      <c r="DI680" s="129"/>
      <c r="DJ680" s="129"/>
      <c r="DK680" s="129"/>
      <c r="DL680" s="129"/>
      <c r="DM680" s="129"/>
      <c r="DN680" s="129"/>
      <c r="DO680" s="129"/>
      <c r="DP680" s="129"/>
      <c r="DQ680" s="129"/>
      <c r="DR680" s="129"/>
      <c r="DS680" s="129"/>
      <c r="DT680" s="129"/>
      <c r="DU680" s="129"/>
      <c r="DV680" s="129"/>
      <c r="DW680" s="129"/>
      <c r="DX680" s="129"/>
      <c r="DY680" s="129"/>
      <c r="DZ680" s="129"/>
      <c r="EA680" s="129"/>
      <c r="EB680" s="129"/>
      <c r="EC680" s="129"/>
      <c r="ED680" s="129"/>
      <c r="EE680" s="129"/>
      <c r="EF680" s="129"/>
      <c r="EG680" s="129"/>
      <c r="EH680" s="129"/>
      <c r="EI680" s="129"/>
      <c r="EJ680" s="129"/>
      <c r="EK680" s="129"/>
      <c r="EL680" s="129"/>
      <c r="EM680" s="129"/>
      <c r="EN680" s="129"/>
      <c r="EO680" s="129"/>
      <c r="EP680" s="129"/>
      <c r="EQ680" s="129"/>
      <c r="ER680" s="129"/>
      <c r="ES680" s="129"/>
      <c r="ET680" s="129"/>
      <c r="EU680" s="129"/>
      <c r="EV680" s="129"/>
      <c r="EW680" s="129"/>
      <c r="EX680" s="129"/>
      <c r="EY680" s="129"/>
      <c r="EZ680" s="129"/>
      <c r="FA680" s="129"/>
      <c r="FB680" s="129"/>
      <c r="FC680" s="129"/>
      <c r="FD680" s="129"/>
      <c r="FE680" s="129"/>
    </row>
    <row r="681" spans="1:161" ht="13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29"/>
      <c r="BS681" s="129"/>
      <c r="BT681" s="129"/>
      <c r="BU681" s="129"/>
      <c r="BV681" s="129"/>
      <c r="BW681" s="129"/>
      <c r="BX681" s="129"/>
      <c r="BY681" s="129"/>
      <c r="BZ681" s="129"/>
      <c r="CA681" s="129"/>
      <c r="CB681" s="129"/>
      <c r="CC681" s="129"/>
      <c r="CD681" s="129"/>
      <c r="CE681" s="129"/>
      <c r="CF681" s="129"/>
      <c r="CG681" s="129"/>
      <c r="CH681" s="129"/>
      <c r="CI681" s="129"/>
      <c r="CJ681" s="129"/>
      <c r="CK681" s="129"/>
      <c r="CL681" s="129"/>
      <c r="CM681" s="129"/>
      <c r="CN681" s="129"/>
      <c r="CO681" s="129"/>
      <c r="CP681" s="129"/>
      <c r="CQ681" s="129"/>
      <c r="CR681" s="129"/>
      <c r="CS681" s="129"/>
      <c r="CT681" s="129"/>
      <c r="CU681" s="129"/>
      <c r="CV681" s="129"/>
      <c r="CW681" s="129"/>
      <c r="CX681" s="129"/>
      <c r="CY681" s="129"/>
      <c r="CZ681" s="129"/>
      <c r="DA681" s="129"/>
      <c r="DB681" s="129"/>
      <c r="DC681" s="129"/>
      <c r="DD681" s="129"/>
      <c r="DE681" s="129"/>
      <c r="DF681" s="129"/>
      <c r="DG681" s="129"/>
      <c r="DH681" s="129"/>
      <c r="DI681" s="129"/>
      <c r="DJ681" s="129"/>
      <c r="DK681" s="129"/>
      <c r="DL681" s="129"/>
      <c r="DM681" s="129"/>
      <c r="DN681" s="129"/>
      <c r="DO681" s="129"/>
      <c r="DP681" s="129"/>
      <c r="DQ681" s="129"/>
      <c r="DR681" s="129"/>
      <c r="DS681" s="129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29"/>
      <c r="ED681" s="129"/>
      <c r="EE681" s="129"/>
      <c r="EF681" s="129"/>
      <c r="EG681" s="129"/>
      <c r="EH681" s="129"/>
      <c r="EI681" s="129"/>
      <c r="EJ681" s="129"/>
      <c r="EK681" s="129"/>
      <c r="EL681" s="129"/>
      <c r="EM681" s="129"/>
      <c r="EN681" s="129"/>
      <c r="EO681" s="129"/>
      <c r="EP681" s="129"/>
      <c r="EQ681" s="129"/>
      <c r="ER681" s="129"/>
      <c r="ES681" s="129"/>
      <c r="ET681" s="129"/>
      <c r="EU681" s="129"/>
      <c r="EV681" s="129"/>
      <c r="EW681" s="129"/>
      <c r="EX681" s="129"/>
      <c r="EY681" s="129"/>
      <c r="EZ681" s="129"/>
      <c r="FA681" s="129"/>
      <c r="FB681" s="129"/>
      <c r="FC681" s="129"/>
      <c r="FD681" s="129"/>
      <c r="FE681" s="129"/>
    </row>
    <row r="682" spans="1:161" ht="13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  <c r="BP682" s="129"/>
      <c r="BQ682" s="129"/>
      <c r="BR682" s="129"/>
      <c r="BS682" s="129"/>
      <c r="BT682" s="129"/>
      <c r="BU682" s="129"/>
      <c r="BV682" s="129"/>
      <c r="BW682" s="129"/>
      <c r="BX682" s="129"/>
      <c r="BY682" s="129"/>
      <c r="BZ682" s="129"/>
      <c r="CA682" s="129"/>
      <c r="CB682" s="129"/>
      <c r="CC682" s="129"/>
      <c r="CD682" s="129"/>
      <c r="CE682" s="129"/>
      <c r="CF682" s="129"/>
      <c r="CG682" s="129"/>
      <c r="CH682" s="129"/>
      <c r="CI682" s="129"/>
      <c r="CJ682" s="129"/>
      <c r="CK682" s="129"/>
      <c r="CL682" s="129"/>
      <c r="CM682" s="129"/>
      <c r="CN682" s="129"/>
      <c r="CO682" s="129"/>
      <c r="CP682" s="129"/>
      <c r="CQ682" s="129"/>
      <c r="CR682" s="129"/>
      <c r="CS682" s="129"/>
      <c r="CT682" s="129"/>
      <c r="CU682" s="129"/>
      <c r="CV682" s="129"/>
      <c r="CW682" s="129"/>
      <c r="CX682" s="129"/>
      <c r="CY682" s="129"/>
      <c r="CZ682" s="129"/>
      <c r="DA682" s="129"/>
      <c r="DB682" s="129"/>
      <c r="DC682" s="129"/>
      <c r="DD682" s="129"/>
      <c r="DE682" s="129"/>
      <c r="DF682" s="129"/>
      <c r="DG682" s="129"/>
      <c r="DH682" s="129"/>
      <c r="DI682" s="129"/>
      <c r="DJ682" s="129"/>
      <c r="DK682" s="129"/>
      <c r="DL682" s="129"/>
      <c r="DM682" s="129"/>
      <c r="DN682" s="129"/>
      <c r="DO682" s="129"/>
      <c r="DP682" s="129"/>
      <c r="DQ682" s="129"/>
      <c r="DR682" s="129"/>
      <c r="DS682" s="129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29"/>
      <c r="ED682" s="129"/>
      <c r="EE682" s="129"/>
      <c r="EF682" s="129"/>
      <c r="EG682" s="129"/>
      <c r="EH682" s="129"/>
      <c r="EI682" s="129"/>
      <c r="EJ682" s="129"/>
      <c r="EK682" s="129"/>
      <c r="EL682" s="129"/>
      <c r="EM682" s="129"/>
      <c r="EN682" s="129"/>
      <c r="EO682" s="129"/>
      <c r="EP682" s="129"/>
      <c r="EQ682" s="129"/>
      <c r="ER682" s="129"/>
      <c r="ES682" s="129"/>
      <c r="ET682" s="129"/>
      <c r="EU682" s="129"/>
      <c r="EV682" s="129"/>
      <c r="EW682" s="129"/>
      <c r="EX682" s="129"/>
      <c r="EY682" s="129"/>
      <c r="EZ682" s="129"/>
      <c r="FA682" s="129"/>
      <c r="FB682" s="129"/>
      <c r="FC682" s="129"/>
      <c r="FD682" s="129"/>
      <c r="FE682" s="129"/>
    </row>
    <row r="683" spans="1:161" ht="13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  <c r="BP683" s="129"/>
      <c r="BQ683" s="129"/>
      <c r="BR683" s="129"/>
      <c r="BS683" s="129"/>
      <c r="BT683" s="129"/>
      <c r="BU683" s="129"/>
      <c r="BV683" s="129"/>
      <c r="BW683" s="129"/>
      <c r="BX683" s="129"/>
      <c r="BY683" s="129"/>
      <c r="BZ683" s="129"/>
      <c r="CA683" s="129"/>
      <c r="CB683" s="129"/>
      <c r="CC683" s="129"/>
      <c r="CD683" s="129"/>
      <c r="CE683" s="129"/>
      <c r="CF683" s="129"/>
      <c r="CG683" s="129"/>
      <c r="CH683" s="129"/>
      <c r="CI683" s="129"/>
      <c r="CJ683" s="129"/>
      <c r="CK683" s="129"/>
      <c r="CL683" s="129"/>
      <c r="CM683" s="129"/>
      <c r="CN683" s="129"/>
      <c r="CO683" s="129"/>
      <c r="CP683" s="129"/>
      <c r="CQ683" s="129"/>
      <c r="CR683" s="129"/>
      <c r="CS683" s="129"/>
      <c r="CT683" s="129"/>
      <c r="CU683" s="129"/>
      <c r="CV683" s="129"/>
      <c r="CW683" s="129"/>
      <c r="CX683" s="129"/>
      <c r="CY683" s="129"/>
      <c r="CZ683" s="129"/>
      <c r="DA683" s="129"/>
      <c r="DB683" s="129"/>
      <c r="DC683" s="129"/>
      <c r="DD683" s="129"/>
      <c r="DE683" s="129"/>
      <c r="DF683" s="129"/>
      <c r="DG683" s="129"/>
      <c r="DH683" s="129"/>
      <c r="DI683" s="129"/>
      <c r="DJ683" s="129"/>
      <c r="DK683" s="129"/>
      <c r="DL683" s="129"/>
      <c r="DM683" s="129"/>
      <c r="DN683" s="129"/>
      <c r="DO683" s="129"/>
      <c r="DP683" s="129"/>
      <c r="DQ683" s="129"/>
      <c r="DR683" s="129"/>
      <c r="DS683" s="129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29"/>
      <c r="ED683" s="129"/>
      <c r="EE683" s="129"/>
      <c r="EF683" s="129"/>
      <c r="EG683" s="129"/>
      <c r="EH683" s="129"/>
      <c r="EI683" s="129"/>
      <c r="EJ683" s="129"/>
      <c r="EK683" s="129"/>
      <c r="EL683" s="129"/>
      <c r="EM683" s="129"/>
      <c r="EN683" s="129"/>
      <c r="EO683" s="129"/>
      <c r="EP683" s="129"/>
      <c r="EQ683" s="129"/>
      <c r="ER683" s="129"/>
      <c r="ES683" s="129"/>
      <c r="ET683" s="129"/>
      <c r="EU683" s="129"/>
      <c r="EV683" s="129"/>
      <c r="EW683" s="129"/>
      <c r="EX683" s="129"/>
      <c r="EY683" s="129"/>
      <c r="EZ683" s="129"/>
      <c r="FA683" s="129"/>
      <c r="FB683" s="129"/>
      <c r="FC683" s="129"/>
      <c r="FD683" s="129"/>
      <c r="FE683" s="129"/>
    </row>
    <row r="684" spans="1:161" ht="13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  <c r="BQ684" s="129"/>
      <c r="BR684" s="129"/>
      <c r="BS684" s="129"/>
      <c r="BT684" s="129"/>
      <c r="BU684" s="129"/>
      <c r="BV684" s="129"/>
      <c r="BW684" s="129"/>
      <c r="BX684" s="129"/>
      <c r="BY684" s="129"/>
      <c r="BZ684" s="129"/>
      <c r="CA684" s="129"/>
      <c r="CB684" s="129"/>
      <c r="CC684" s="129"/>
      <c r="CD684" s="129"/>
      <c r="CE684" s="129"/>
      <c r="CF684" s="129"/>
      <c r="CG684" s="129"/>
      <c r="CH684" s="129"/>
      <c r="CI684" s="129"/>
      <c r="CJ684" s="129"/>
      <c r="CK684" s="129"/>
      <c r="CL684" s="129"/>
      <c r="CM684" s="129"/>
      <c r="CN684" s="129"/>
      <c r="CO684" s="129"/>
      <c r="CP684" s="129"/>
      <c r="CQ684" s="129"/>
      <c r="CR684" s="129"/>
      <c r="CS684" s="129"/>
      <c r="CT684" s="129"/>
      <c r="CU684" s="129"/>
      <c r="CV684" s="129"/>
      <c r="CW684" s="129"/>
      <c r="CX684" s="129"/>
      <c r="CY684" s="129"/>
      <c r="CZ684" s="129"/>
      <c r="DA684" s="129"/>
      <c r="DB684" s="129"/>
      <c r="DC684" s="129"/>
      <c r="DD684" s="129"/>
      <c r="DE684" s="129"/>
      <c r="DF684" s="129"/>
      <c r="DG684" s="129"/>
      <c r="DH684" s="129"/>
      <c r="DI684" s="129"/>
      <c r="DJ684" s="129"/>
      <c r="DK684" s="129"/>
      <c r="DL684" s="129"/>
      <c r="DM684" s="129"/>
      <c r="DN684" s="129"/>
      <c r="DO684" s="129"/>
      <c r="DP684" s="129"/>
      <c r="DQ684" s="129"/>
      <c r="DR684" s="129"/>
      <c r="DS684" s="129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29"/>
      <c r="ED684" s="129"/>
      <c r="EE684" s="129"/>
      <c r="EF684" s="129"/>
      <c r="EG684" s="129"/>
      <c r="EH684" s="129"/>
      <c r="EI684" s="129"/>
      <c r="EJ684" s="129"/>
      <c r="EK684" s="129"/>
      <c r="EL684" s="129"/>
      <c r="EM684" s="129"/>
      <c r="EN684" s="129"/>
      <c r="EO684" s="129"/>
      <c r="EP684" s="129"/>
      <c r="EQ684" s="129"/>
      <c r="ER684" s="129"/>
      <c r="ES684" s="129"/>
      <c r="ET684" s="129"/>
      <c r="EU684" s="129"/>
      <c r="EV684" s="129"/>
      <c r="EW684" s="129"/>
      <c r="EX684" s="129"/>
      <c r="EY684" s="129"/>
      <c r="EZ684" s="129"/>
      <c r="FA684" s="129"/>
      <c r="FB684" s="129"/>
      <c r="FC684" s="129"/>
      <c r="FD684" s="129"/>
      <c r="FE684" s="129"/>
    </row>
    <row r="685" spans="1:161" ht="13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  <c r="BP685" s="129"/>
      <c r="BQ685" s="129"/>
      <c r="BR685" s="129"/>
      <c r="BS685" s="129"/>
      <c r="BT685" s="129"/>
      <c r="BU685" s="129"/>
      <c r="BV685" s="129"/>
      <c r="BW685" s="129"/>
      <c r="BX685" s="129"/>
      <c r="BY685" s="129"/>
      <c r="BZ685" s="129"/>
      <c r="CA685" s="129"/>
      <c r="CB685" s="129"/>
      <c r="CC685" s="129"/>
      <c r="CD685" s="129"/>
      <c r="CE685" s="129"/>
      <c r="CF685" s="129"/>
      <c r="CG685" s="129"/>
      <c r="CH685" s="129"/>
      <c r="CI685" s="129"/>
      <c r="CJ685" s="129"/>
      <c r="CK685" s="129"/>
      <c r="CL685" s="129"/>
      <c r="CM685" s="129"/>
      <c r="CN685" s="129"/>
      <c r="CO685" s="129"/>
      <c r="CP685" s="129"/>
      <c r="CQ685" s="129"/>
      <c r="CR685" s="129"/>
      <c r="CS685" s="129"/>
      <c r="CT685" s="129"/>
      <c r="CU685" s="129"/>
      <c r="CV685" s="129"/>
      <c r="CW685" s="129"/>
      <c r="CX685" s="129"/>
      <c r="CY685" s="129"/>
      <c r="CZ685" s="129"/>
      <c r="DA685" s="129"/>
      <c r="DB685" s="129"/>
      <c r="DC685" s="129"/>
      <c r="DD685" s="129"/>
      <c r="DE685" s="129"/>
      <c r="DF685" s="129"/>
      <c r="DG685" s="129"/>
      <c r="DH685" s="129"/>
      <c r="DI685" s="129"/>
      <c r="DJ685" s="129"/>
      <c r="DK685" s="129"/>
      <c r="DL685" s="129"/>
      <c r="DM685" s="129"/>
      <c r="DN685" s="129"/>
      <c r="DO685" s="129"/>
      <c r="DP685" s="129"/>
      <c r="DQ685" s="129"/>
      <c r="DR685" s="129"/>
      <c r="DS685" s="129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29"/>
      <c r="ED685" s="129"/>
      <c r="EE685" s="129"/>
      <c r="EF685" s="129"/>
      <c r="EG685" s="129"/>
      <c r="EH685" s="129"/>
      <c r="EI685" s="129"/>
      <c r="EJ685" s="129"/>
      <c r="EK685" s="129"/>
      <c r="EL685" s="129"/>
      <c r="EM685" s="129"/>
      <c r="EN685" s="129"/>
      <c r="EO685" s="129"/>
      <c r="EP685" s="129"/>
      <c r="EQ685" s="129"/>
      <c r="ER685" s="129"/>
      <c r="ES685" s="129"/>
      <c r="ET685" s="129"/>
      <c r="EU685" s="129"/>
      <c r="EV685" s="129"/>
      <c r="EW685" s="129"/>
      <c r="EX685" s="129"/>
      <c r="EY685" s="129"/>
      <c r="EZ685" s="129"/>
      <c r="FA685" s="129"/>
      <c r="FB685" s="129"/>
      <c r="FC685" s="129"/>
      <c r="FD685" s="129"/>
      <c r="FE685" s="129"/>
    </row>
    <row r="686" spans="1:161" ht="13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  <c r="BP686" s="129"/>
      <c r="BQ686" s="129"/>
      <c r="BR686" s="129"/>
      <c r="BS686" s="129"/>
      <c r="BT686" s="129"/>
      <c r="BU686" s="129"/>
      <c r="BV686" s="129"/>
      <c r="BW686" s="129"/>
      <c r="BX686" s="129"/>
      <c r="BY686" s="129"/>
      <c r="BZ686" s="129"/>
      <c r="CA686" s="129"/>
      <c r="CB686" s="129"/>
      <c r="CC686" s="129"/>
      <c r="CD686" s="129"/>
      <c r="CE686" s="129"/>
      <c r="CF686" s="129"/>
      <c r="CG686" s="129"/>
      <c r="CH686" s="129"/>
      <c r="CI686" s="129"/>
      <c r="CJ686" s="129"/>
      <c r="CK686" s="129"/>
      <c r="CL686" s="129"/>
      <c r="CM686" s="129"/>
      <c r="CN686" s="129"/>
      <c r="CO686" s="129"/>
      <c r="CP686" s="129"/>
      <c r="CQ686" s="129"/>
      <c r="CR686" s="129"/>
      <c r="CS686" s="129"/>
      <c r="CT686" s="129"/>
      <c r="CU686" s="129"/>
      <c r="CV686" s="129"/>
      <c r="CW686" s="129"/>
      <c r="CX686" s="129"/>
      <c r="CY686" s="129"/>
      <c r="CZ686" s="129"/>
      <c r="DA686" s="129"/>
      <c r="DB686" s="129"/>
      <c r="DC686" s="129"/>
      <c r="DD686" s="129"/>
      <c r="DE686" s="129"/>
      <c r="DF686" s="129"/>
      <c r="DG686" s="129"/>
      <c r="DH686" s="129"/>
      <c r="DI686" s="129"/>
      <c r="DJ686" s="129"/>
      <c r="DK686" s="129"/>
      <c r="DL686" s="129"/>
      <c r="DM686" s="129"/>
      <c r="DN686" s="129"/>
      <c r="DO686" s="129"/>
      <c r="DP686" s="129"/>
      <c r="DQ686" s="129"/>
      <c r="DR686" s="129"/>
      <c r="DS686" s="129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29"/>
      <c r="ED686" s="129"/>
      <c r="EE686" s="129"/>
      <c r="EF686" s="129"/>
      <c r="EG686" s="129"/>
      <c r="EH686" s="129"/>
      <c r="EI686" s="129"/>
      <c r="EJ686" s="129"/>
      <c r="EK686" s="129"/>
      <c r="EL686" s="129"/>
      <c r="EM686" s="129"/>
      <c r="EN686" s="129"/>
      <c r="EO686" s="129"/>
      <c r="EP686" s="129"/>
      <c r="EQ686" s="129"/>
      <c r="ER686" s="129"/>
      <c r="ES686" s="129"/>
      <c r="ET686" s="129"/>
      <c r="EU686" s="129"/>
      <c r="EV686" s="129"/>
      <c r="EW686" s="129"/>
      <c r="EX686" s="129"/>
      <c r="EY686" s="129"/>
      <c r="EZ686" s="129"/>
      <c r="FA686" s="129"/>
      <c r="FB686" s="129"/>
      <c r="FC686" s="129"/>
      <c r="FD686" s="129"/>
      <c r="FE686" s="129"/>
    </row>
    <row r="687" spans="1:161" ht="13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  <c r="BP687" s="129"/>
      <c r="BQ687" s="129"/>
      <c r="BR687" s="129"/>
      <c r="BS687" s="129"/>
      <c r="BT687" s="129"/>
      <c r="BU687" s="129"/>
      <c r="BV687" s="129"/>
      <c r="BW687" s="129"/>
      <c r="BX687" s="129"/>
      <c r="BY687" s="129"/>
      <c r="BZ687" s="129"/>
      <c r="CA687" s="129"/>
      <c r="CB687" s="129"/>
      <c r="CC687" s="129"/>
      <c r="CD687" s="129"/>
      <c r="CE687" s="129"/>
      <c r="CF687" s="129"/>
      <c r="CG687" s="129"/>
      <c r="CH687" s="129"/>
      <c r="CI687" s="129"/>
      <c r="CJ687" s="129"/>
      <c r="CK687" s="129"/>
      <c r="CL687" s="129"/>
      <c r="CM687" s="129"/>
      <c r="CN687" s="129"/>
      <c r="CO687" s="129"/>
      <c r="CP687" s="129"/>
      <c r="CQ687" s="129"/>
      <c r="CR687" s="129"/>
      <c r="CS687" s="129"/>
      <c r="CT687" s="129"/>
      <c r="CU687" s="129"/>
      <c r="CV687" s="129"/>
      <c r="CW687" s="129"/>
      <c r="CX687" s="129"/>
      <c r="CY687" s="129"/>
      <c r="CZ687" s="129"/>
      <c r="DA687" s="129"/>
      <c r="DB687" s="129"/>
      <c r="DC687" s="129"/>
      <c r="DD687" s="129"/>
      <c r="DE687" s="129"/>
      <c r="DF687" s="129"/>
      <c r="DG687" s="129"/>
      <c r="DH687" s="129"/>
      <c r="DI687" s="129"/>
      <c r="DJ687" s="129"/>
      <c r="DK687" s="129"/>
      <c r="DL687" s="129"/>
      <c r="DM687" s="129"/>
      <c r="DN687" s="129"/>
      <c r="DO687" s="129"/>
      <c r="DP687" s="129"/>
      <c r="DQ687" s="129"/>
      <c r="DR687" s="129"/>
      <c r="DS687" s="129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29"/>
      <c r="ED687" s="129"/>
      <c r="EE687" s="129"/>
      <c r="EF687" s="129"/>
      <c r="EG687" s="129"/>
      <c r="EH687" s="129"/>
      <c r="EI687" s="129"/>
      <c r="EJ687" s="129"/>
      <c r="EK687" s="129"/>
      <c r="EL687" s="129"/>
      <c r="EM687" s="129"/>
      <c r="EN687" s="129"/>
      <c r="EO687" s="129"/>
      <c r="EP687" s="129"/>
      <c r="EQ687" s="129"/>
      <c r="ER687" s="129"/>
      <c r="ES687" s="129"/>
      <c r="ET687" s="129"/>
      <c r="EU687" s="129"/>
      <c r="EV687" s="129"/>
      <c r="EW687" s="129"/>
      <c r="EX687" s="129"/>
      <c r="EY687" s="129"/>
      <c r="EZ687" s="129"/>
      <c r="FA687" s="129"/>
      <c r="FB687" s="129"/>
      <c r="FC687" s="129"/>
      <c r="FD687" s="129"/>
      <c r="FE687" s="129"/>
    </row>
    <row r="688" spans="1:161" ht="13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  <c r="BP688" s="129"/>
      <c r="BQ688" s="129"/>
      <c r="BR688" s="129"/>
      <c r="BS688" s="129"/>
      <c r="BT688" s="129"/>
      <c r="BU688" s="129"/>
      <c r="BV688" s="129"/>
      <c r="BW688" s="129"/>
      <c r="BX688" s="129"/>
      <c r="BY688" s="129"/>
      <c r="BZ688" s="129"/>
      <c r="CA688" s="129"/>
      <c r="CB688" s="129"/>
      <c r="CC688" s="129"/>
      <c r="CD688" s="129"/>
      <c r="CE688" s="129"/>
      <c r="CF688" s="129"/>
      <c r="CG688" s="129"/>
      <c r="CH688" s="129"/>
      <c r="CI688" s="129"/>
      <c r="CJ688" s="129"/>
      <c r="CK688" s="129"/>
      <c r="CL688" s="129"/>
      <c r="CM688" s="129"/>
      <c r="CN688" s="129"/>
      <c r="CO688" s="129"/>
      <c r="CP688" s="129"/>
      <c r="CQ688" s="129"/>
      <c r="CR688" s="129"/>
      <c r="CS688" s="129"/>
      <c r="CT688" s="129"/>
      <c r="CU688" s="129"/>
      <c r="CV688" s="129"/>
      <c r="CW688" s="129"/>
      <c r="CX688" s="129"/>
      <c r="CY688" s="129"/>
      <c r="CZ688" s="129"/>
      <c r="DA688" s="129"/>
      <c r="DB688" s="129"/>
      <c r="DC688" s="129"/>
      <c r="DD688" s="129"/>
      <c r="DE688" s="129"/>
      <c r="DF688" s="129"/>
      <c r="DG688" s="129"/>
      <c r="DH688" s="129"/>
      <c r="DI688" s="129"/>
      <c r="DJ688" s="129"/>
      <c r="DK688" s="129"/>
      <c r="DL688" s="129"/>
      <c r="DM688" s="129"/>
      <c r="DN688" s="129"/>
      <c r="DO688" s="129"/>
      <c r="DP688" s="129"/>
      <c r="DQ688" s="129"/>
      <c r="DR688" s="129"/>
      <c r="DS688" s="129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29"/>
      <c r="ED688" s="129"/>
      <c r="EE688" s="129"/>
      <c r="EF688" s="129"/>
      <c r="EG688" s="129"/>
      <c r="EH688" s="129"/>
      <c r="EI688" s="129"/>
      <c r="EJ688" s="129"/>
      <c r="EK688" s="129"/>
      <c r="EL688" s="129"/>
      <c r="EM688" s="129"/>
      <c r="EN688" s="129"/>
      <c r="EO688" s="129"/>
      <c r="EP688" s="129"/>
      <c r="EQ688" s="129"/>
      <c r="ER688" s="129"/>
      <c r="ES688" s="129"/>
      <c r="ET688" s="129"/>
      <c r="EU688" s="129"/>
      <c r="EV688" s="129"/>
      <c r="EW688" s="129"/>
      <c r="EX688" s="129"/>
      <c r="EY688" s="129"/>
      <c r="EZ688" s="129"/>
      <c r="FA688" s="129"/>
      <c r="FB688" s="129"/>
      <c r="FC688" s="129"/>
      <c r="FD688" s="129"/>
      <c r="FE688" s="129"/>
    </row>
    <row r="689" spans="1:161" ht="13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  <c r="BP689" s="129"/>
      <c r="BQ689" s="129"/>
      <c r="BR689" s="129"/>
      <c r="BS689" s="129"/>
      <c r="BT689" s="129"/>
      <c r="BU689" s="129"/>
      <c r="BV689" s="129"/>
      <c r="BW689" s="129"/>
      <c r="BX689" s="129"/>
      <c r="BY689" s="129"/>
      <c r="BZ689" s="129"/>
      <c r="CA689" s="129"/>
      <c r="CB689" s="129"/>
      <c r="CC689" s="129"/>
      <c r="CD689" s="129"/>
      <c r="CE689" s="129"/>
      <c r="CF689" s="129"/>
      <c r="CG689" s="129"/>
      <c r="CH689" s="129"/>
      <c r="CI689" s="129"/>
      <c r="CJ689" s="129"/>
      <c r="CK689" s="129"/>
      <c r="CL689" s="129"/>
      <c r="CM689" s="129"/>
      <c r="CN689" s="129"/>
      <c r="CO689" s="129"/>
      <c r="CP689" s="129"/>
      <c r="CQ689" s="129"/>
      <c r="CR689" s="129"/>
      <c r="CS689" s="129"/>
      <c r="CT689" s="129"/>
      <c r="CU689" s="129"/>
      <c r="CV689" s="129"/>
      <c r="CW689" s="129"/>
      <c r="CX689" s="129"/>
      <c r="CY689" s="129"/>
      <c r="CZ689" s="129"/>
      <c r="DA689" s="129"/>
      <c r="DB689" s="129"/>
      <c r="DC689" s="129"/>
      <c r="DD689" s="129"/>
      <c r="DE689" s="129"/>
      <c r="DF689" s="129"/>
      <c r="DG689" s="129"/>
      <c r="DH689" s="129"/>
      <c r="DI689" s="129"/>
      <c r="DJ689" s="129"/>
      <c r="DK689" s="129"/>
      <c r="DL689" s="129"/>
      <c r="DM689" s="129"/>
      <c r="DN689" s="129"/>
      <c r="DO689" s="129"/>
      <c r="DP689" s="129"/>
      <c r="DQ689" s="129"/>
      <c r="DR689" s="129"/>
      <c r="DS689" s="129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29"/>
      <c r="ED689" s="129"/>
      <c r="EE689" s="129"/>
      <c r="EF689" s="129"/>
      <c r="EG689" s="129"/>
      <c r="EH689" s="129"/>
      <c r="EI689" s="129"/>
      <c r="EJ689" s="129"/>
      <c r="EK689" s="129"/>
      <c r="EL689" s="129"/>
      <c r="EM689" s="129"/>
      <c r="EN689" s="129"/>
      <c r="EO689" s="129"/>
      <c r="EP689" s="129"/>
      <c r="EQ689" s="129"/>
      <c r="ER689" s="129"/>
      <c r="ES689" s="129"/>
      <c r="ET689" s="129"/>
      <c r="EU689" s="129"/>
      <c r="EV689" s="129"/>
      <c r="EW689" s="129"/>
      <c r="EX689" s="129"/>
      <c r="EY689" s="129"/>
      <c r="EZ689" s="129"/>
      <c r="FA689" s="129"/>
      <c r="FB689" s="129"/>
      <c r="FC689" s="129"/>
      <c r="FD689" s="129"/>
      <c r="FE689" s="129"/>
    </row>
    <row r="690" spans="1:161" ht="13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  <c r="BQ690" s="129"/>
      <c r="BR690" s="129"/>
      <c r="BS690" s="129"/>
      <c r="BT690" s="129"/>
      <c r="BU690" s="129"/>
      <c r="BV690" s="129"/>
      <c r="BW690" s="129"/>
      <c r="BX690" s="129"/>
      <c r="BY690" s="129"/>
      <c r="BZ690" s="129"/>
      <c r="CA690" s="129"/>
      <c r="CB690" s="129"/>
      <c r="CC690" s="129"/>
      <c r="CD690" s="129"/>
      <c r="CE690" s="129"/>
      <c r="CF690" s="129"/>
      <c r="CG690" s="129"/>
      <c r="CH690" s="129"/>
      <c r="CI690" s="129"/>
      <c r="CJ690" s="129"/>
      <c r="CK690" s="129"/>
      <c r="CL690" s="129"/>
      <c r="CM690" s="129"/>
      <c r="CN690" s="129"/>
      <c r="CO690" s="129"/>
      <c r="CP690" s="129"/>
      <c r="CQ690" s="129"/>
      <c r="CR690" s="129"/>
      <c r="CS690" s="129"/>
      <c r="CT690" s="129"/>
      <c r="CU690" s="129"/>
      <c r="CV690" s="129"/>
      <c r="CW690" s="129"/>
      <c r="CX690" s="129"/>
      <c r="CY690" s="129"/>
      <c r="CZ690" s="129"/>
      <c r="DA690" s="129"/>
      <c r="DB690" s="129"/>
      <c r="DC690" s="129"/>
      <c r="DD690" s="129"/>
      <c r="DE690" s="129"/>
      <c r="DF690" s="129"/>
      <c r="DG690" s="129"/>
      <c r="DH690" s="129"/>
      <c r="DI690" s="129"/>
      <c r="DJ690" s="129"/>
      <c r="DK690" s="129"/>
      <c r="DL690" s="129"/>
      <c r="DM690" s="129"/>
      <c r="DN690" s="129"/>
      <c r="DO690" s="129"/>
      <c r="DP690" s="129"/>
      <c r="DQ690" s="129"/>
      <c r="DR690" s="129"/>
      <c r="DS690" s="129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29"/>
      <c r="ED690" s="129"/>
      <c r="EE690" s="129"/>
      <c r="EF690" s="129"/>
      <c r="EG690" s="129"/>
      <c r="EH690" s="129"/>
      <c r="EI690" s="129"/>
      <c r="EJ690" s="129"/>
      <c r="EK690" s="129"/>
      <c r="EL690" s="129"/>
      <c r="EM690" s="129"/>
      <c r="EN690" s="129"/>
      <c r="EO690" s="129"/>
      <c r="EP690" s="129"/>
      <c r="EQ690" s="129"/>
      <c r="ER690" s="129"/>
      <c r="ES690" s="129"/>
      <c r="ET690" s="129"/>
      <c r="EU690" s="129"/>
      <c r="EV690" s="129"/>
      <c r="EW690" s="129"/>
      <c r="EX690" s="129"/>
      <c r="EY690" s="129"/>
      <c r="EZ690" s="129"/>
      <c r="FA690" s="129"/>
      <c r="FB690" s="129"/>
      <c r="FC690" s="129"/>
      <c r="FD690" s="129"/>
      <c r="FE690" s="129"/>
    </row>
    <row r="691" spans="1:161" ht="13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  <c r="BP691" s="129"/>
      <c r="BQ691" s="129"/>
      <c r="BR691" s="129"/>
      <c r="BS691" s="129"/>
      <c r="BT691" s="129"/>
      <c r="BU691" s="129"/>
      <c r="BV691" s="129"/>
      <c r="BW691" s="129"/>
      <c r="BX691" s="129"/>
      <c r="BY691" s="129"/>
      <c r="BZ691" s="129"/>
      <c r="CA691" s="129"/>
      <c r="CB691" s="129"/>
      <c r="CC691" s="129"/>
      <c r="CD691" s="129"/>
      <c r="CE691" s="129"/>
      <c r="CF691" s="129"/>
      <c r="CG691" s="129"/>
      <c r="CH691" s="129"/>
      <c r="CI691" s="129"/>
      <c r="CJ691" s="129"/>
      <c r="CK691" s="129"/>
      <c r="CL691" s="129"/>
      <c r="CM691" s="129"/>
      <c r="CN691" s="129"/>
      <c r="CO691" s="129"/>
      <c r="CP691" s="129"/>
      <c r="CQ691" s="129"/>
      <c r="CR691" s="129"/>
      <c r="CS691" s="129"/>
      <c r="CT691" s="129"/>
      <c r="CU691" s="129"/>
      <c r="CV691" s="129"/>
      <c r="CW691" s="129"/>
      <c r="CX691" s="129"/>
      <c r="CY691" s="129"/>
      <c r="CZ691" s="129"/>
      <c r="DA691" s="129"/>
      <c r="DB691" s="129"/>
      <c r="DC691" s="129"/>
      <c r="DD691" s="129"/>
      <c r="DE691" s="129"/>
      <c r="DF691" s="129"/>
      <c r="DG691" s="129"/>
      <c r="DH691" s="129"/>
      <c r="DI691" s="129"/>
      <c r="DJ691" s="129"/>
      <c r="DK691" s="129"/>
      <c r="DL691" s="129"/>
      <c r="DM691" s="129"/>
      <c r="DN691" s="129"/>
      <c r="DO691" s="129"/>
      <c r="DP691" s="129"/>
      <c r="DQ691" s="129"/>
      <c r="DR691" s="129"/>
      <c r="DS691" s="129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29"/>
      <c r="ED691" s="129"/>
      <c r="EE691" s="129"/>
      <c r="EF691" s="129"/>
      <c r="EG691" s="129"/>
      <c r="EH691" s="129"/>
      <c r="EI691" s="129"/>
      <c r="EJ691" s="129"/>
      <c r="EK691" s="129"/>
      <c r="EL691" s="129"/>
      <c r="EM691" s="129"/>
      <c r="EN691" s="129"/>
      <c r="EO691" s="129"/>
      <c r="EP691" s="129"/>
      <c r="EQ691" s="129"/>
      <c r="ER691" s="129"/>
      <c r="ES691" s="129"/>
      <c r="ET691" s="129"/>
      <c r="EU691" s="129"/>
      <c r="EV691" s="129"/>
      <c r="EW691" s="129"/>
      <c r="EX691" s="129"/>
      <c r="EY691" s="129"/>
      <c r="EZ691" s="129"/>
      <c r="FA691" s="129"/>
      <c r="FB691" s="129"/>
      <c r="FC691" s="129"/>
      <c r="FD691" s="129"/>
      <c r="FE691" s="129"/>
    </row>
    <row r="692" spans="1:161" ht="13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  <c r="BP692" s="129"/>
      <c r="BQ692" s="129"/>
      <c r="BR692" s="129"/>
      <c r="BS692" s="129"/>
      <c r="BT692" s="129"/>
      <c r="BU692" s="129"/>
      <c r="BV692" s="129"/>
      <c r="BW692" s="129"/>
      <c r="BX692" s="129"/>
      <c r="BY692" s="129"/>
      <c r="BZ692" s="129"/>
      <c r="CA692" s="129"/>
      <c r="CB692" s="129"/>
      <c r="CC692" s="129"/>
      <c r="CD692" s="129"/>
      <c r="CE692" s="129"/>
      <c r="CF692" s="129"/>
      <c r="CG692" s="129"/>
      <c r="CH692" s="129"/>
      <c r="CI692" s="129"/>
      <c r="CJ692" s="129"/>
      <c r="CK692" s="129"/>
      <c r="CL692" s="129"/>
      <c r="CM692" s="129"/>
      <c r="CN692" s="129"/>
      <c r="CO692" s="129"/>
      <c r="CP692" s="129"/>
      <c r="CQ692" s="129"/>
      <c r="CR692" s="129"/>
      <c r="CS692" s="129"/>
      <c r="CT692" s="129"/>
      <c r="CU692" s="129"/>
      <c r="CV692" s="129"/>
      <c r="CW692" s="129"/>
      <c r="CX692" s="129"/>
      <c r="CY692" s="129"/>
      <c r="CZ692" s="129"/>
      <c r="DA692" s="129"/>
      <c r="DB692" s="129"/>
      <c r="DC692" s="129"/>
      <c r="DD692" s="129"/>
      <c r="DE692" s="129"/>
      <c r="DF692" s="129"/>
      <c r="DG692" s="129"/>
      <c r="DH692" s="129"/>
      <c r="DI692" s="129"/>
      <c r="DJ692" s="129"/>
      <c r="DK692" s="129"/>
      <c r="DL692" s="129"/>
      <c r="DM692" s="129"/>
      <c r="DN692" s="129"/>
      <c r="DO692" s="129"/>
      <c r="DP692" s="129"/>
      <c r="DQ692" s="129"/>
      <c r="DR692" s="129"/>
      <c r="DS692" s="129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29"/>
      <c r="ED692" s="129"/>
      <c r="EE692" s="129"/>
      <c r="EF692" s="129"/>
      <c r="EG692" s="129"/>
      <c r="EH692" s="129"/>
      <c r="EI692" s="129"/>
      <c r="EJ692" s="129"/>
      <c r="EK692" s="129"/>
      <c r="EL692" s="129"/>
      <c r="EM692" s="129"/>
      <c r="EN692" s="129"/>
      <c r="EO692" s="129"/>
      <c r="EP692" s="129"/>
      <c r="EQ692" s="129"/>
      <c r="ER692" s="129"/>
      <c r="ES692" s="129"/>
      <c r="ET692" s="129"/>
      <c r="EU692" s="129"/>
      <c r="EV692" s="129"/>
      <c r="EW692" s="129"/>
      <c r="EX692" s="129"/>
      <c r="EY692" s="129"/>
      <c r="EZ692" s="129"/>
      <c r="FA692" s="129"/>
      <c r="FB692" s="129"/>
      <c r="FC692" s="129"/>
      <c r="FD692" s="129"/>
      <c r="FE692" s="129"/>
    </row>
    <row r="693" spans="1:161" ht="13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  <c r="BP693" s="129"/>
      <c r="BQ693" s="129"/>
      <c r="BR693" s="129"/>
      <c r="BS693" s="129"/>
      <c r="BT693" s="129"/>
      <c r="BU693" s="129"/>
      <c r="BV693" s="129"/>
      <c r="BW693" s="129"/>
      <c r="BX693" s="129"/>
      <c r="BY693" s="129"/>
      <c r="BZ693" s="129"/>
      <c r="CA693" s="129"/>
      <c r="CB693" s="129"/>
      <c r="CC693" s="129"/>
      <c r="CD693" s="129"/>
      <c r="CE693" s="129"/>
      <c r="CF693" s="129"/>
      <c r="CG693" s="129"/>
      <c r="CH693" s="129"/>
      <c r="CI693" s="129"/>
      <c r="CJ693" s="129"/>
      <c r="CK693" s="129"/>
      <c r="CL693" s="129"/>
      <c r="CM693" s="129"/>
      <c r="CN693" s="129"/>
      <c r="CO693" s="129"/>
      <c r="CP693" s="129"/>
      <c r="CQ693" s="129"/>
      <c r="CR693" s="129"/>
      <c r="CS693" s="129"/>
      <c r="CT693" s="129"/>
      <c r="CU693" s="129"/>
      <c r="CV693" s="129"/>
      <c r="CW693" s="129"/>
      <c r="CX693" s="129"/>
      <c r="CY693" s="129"/>
      <c r="CZ693" s="129"/>
      <c r="DA693" s="129"/>
      <c r="DB693" s="129"/>
      <c r="DC693" s="129"/>
      <c r="DD693" s="129"/>
      <c r="DE693" s="129"/>
      <c r="DF693" s="129"/>
      <c r="DG693" s="129"/>
      <c r="DH693" s="129"/>
      <c r="DI693" s="129"/>
      <c r="DJ693" s="129"/>
      <c r="DK693" s="129"/>
      <c r="DL693" s="129"/>
      <c r="DM693" s="129"/>
      <c r="DN693" s="129"/>
      <c r="DO693" s="129"/>
      <c r="DP693" s="129"/>
      <c r="DQ693" s="129"/>
      <c r="DR693" s="129"/>
      <c r="DS693" s="129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29"/>
      <c r="ED693" s="129"/>
      <c r="EE693" s="129"/>
      <c r="EF693" s="129"/>
      <c r="EG693" s="129"/>
      <c r="EH693" s="129"/>
      <c r="EI693" s="129"/>
      <c r="EJ693" s="129"/>
      <c r="EK693" s="129"/>
      <c r="EL693" s="129"/>
      <c r="EM693" s="129"/>
      <c r="EN693" s="129"/>
      <c r="EO693" s="129"/>
      <c r="EP693" s="129"/>
      <c r="EQ693" s="129"/>
      <c r="ER693" s="129"/>
      <c r="ES693" s="129"/>
      <c r="ET693" s="129"/>
      <c r="EU693" s="129"/>
      <c r="EV693" s="129"/>
      <c r="EW693" s="129"/>
      <c r="EX693" s="129"/>
      <c r="EY693" s="129"/>
      <c r="EZ693" s="129"/>
      <c r="FA693" s="129"/>
      <c r="FB693" s="129"/>
      <c r="FC693" s="129"/>
      <c r="FD693" s="129"/>
      <c r="FE693" s="129"/>
    </row>
    <row r="694" spans="1:161" ht="13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  <c r="BP694" s="129"/>
      <c r="BQ694" s="129"/>
      <c r="BR694" s="129"/>
      <c r="BS694" s="129"/>
      <c r="BT694" s="129"/>
      <c r="BU694" s="129"/>
      <c r="BV694" s="129"/>
      <c r="BW694" s="129"/>
      <c r="BX694" s="129"/>
      <c r="BY694" s="129"/>
      <c r="BZ694" s="129"/>
      <c r="CA694" s="129"/>
      <c r="CB694" s="129"/>
      <c r="CC694" s="129"/>
      <c r="CD694" s="129"/>
      <c r="CE694" s="129"/>
      <c r="CF694" s="129"/>
      <c r="CG694" s="129"/>
      <c r="CH694" s="129"/>
      <c r="CI694" s="129"/>
      <c r="CJ694" s="129"/>
      <c r="CK694" s="129"/>
      <c r="CL694" s="129"/>
      <c r="CM694" s="129"/>
      <c r="CN694" s="129"/>
      <c r="CO694" s="129"/>
      <c r="CP694" s="129"/>
      <c r="CQ694" s="129"/>
      <c r="CR694" s="129"/>
      <c r="CS694" s="129"/>
      <c r="CT694" s="129"/>
      <c r="CU694" s="129"/>
      <c r="CV694" s="129"/>
      <c r="CW694" s="129"/>
      <c r="CX694" s="129"/>
      <c r="CY694" s="129"/>
      <c r="CZ694" s="129"/>
      <c r="DA694" s="129"/>
      <c r="DB694" s="129"/>
      <c r="DC694" s="129"/>
      <c r="DD694" s="129"/>
      <c r="DE694" s="129"/>
      <c r="DF694" s="129"/>
      <c r="DG694" s="129"/>
      <c r="DH694" s="129"/>
      <c r="DI694" s="129"/>
      <c r="DJ694" s="129"/>
      <c r="DK694" s="129"/>
      <c r="DL694" s="129"/>
      <c r="DM694" s="129"/>
      <c r="DN694" s="129"/>
      <c r="DO694" s="129"/>
      <c r="DP694" s="129"/>
      <c r="DQ694" s="129"/>
      <c r="DR694" s="129"/>
      <c r="DS694" s="129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29"/>
      <c r="ED694" s="129"/>
      <c r="EE694" s="129"/>
      <c r="EF694" s="129"/>
      <c r="EG694" s="129"/>
      <c r="EH694" s="129"/>
      <c r="EI694" s="129"/>
      <c r="EJ694" s="129"/>
      <c r="EK694" s="129"/>
      <c r="EL694" s="129"/>
      <c r="EM694" s="129"/>
      <c r="EN694" s="129"/>
      <c r="EO694" s="129"/>
      <c r="EP694" s="129"/>
      <c r="EQ694" s="129"/>
      <c r="ER694" s="129"/>
      <c r="ES694" s="129"/>
      <c r="ET694" s="129"/>
      <c r="EU694" s="129"/>
      <c r="EV694" s="129"/>
      <c r="EW694" s="129"/>
      <c r="EX694" s="129"/>
      <c r="EY694" s="129"/>
      <c r="EZ694" s="129"/>
      <c r="FA694" s="129"/>
      <c r="FB694" s="129"/>
      <c r="FC694" s="129"/>
      <c r="FD694" s="129"/>
      <c r="FE694" s="129"/>
    </row>
    <row r="695" spans="1:161" ht="13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  <c r="BP695" s="129"/>
      <c r="BQ695" s="129"/>
      <c r="BR695" s="129"/>
      <c r="BS695" s="129"/>
      <c r="BT695" s="129"/>
      <c r="BU695" s="129"/>
      <c r="BV695" s="129"/>
      <c r="BW695" s="129"/>
      <c r="BX695" s="129"/>
      <c r="BY695" s="129"/>
      <c r="BZ695" s="129"/>
      <c r="CA695" s="129"/>
      <c r="CB695" s="129"/>
      <c r="CC695" s="129"/>
      <c r="CD695" s="129"/>
      <c r="CE695" s="129"/>
      <c r="CF695" s="129"/>
      <c r="CG695" s="129"/>
      <c r="CH695" s="129"/>
      <c r="CI695" s="129"/>
      <c r="CJ695" s="129"/>
      <c r="CK695" s="129"/>
      <c r="CL695" s="129"/>
      <c r="CM695" s="129"/>
      <c r="CN695" s="129"/>
      <c r="CO695" s="129"/>
      <c r="CP695" s="129"/>
      <c r="CQ695" s="129"/>
      <c r="CR695" s="129"/>
      <c r="CS695" s="129"/>
      <c r="CT695" s="129"/>
      <c r="CU695" s="129"/>
      <c r="CV695" s="129"/>
      <c r="CW695" s="129"/>
      <c r="CX695" s="129"/>
      <c r="CY695" s="129"/>
      <c r="CZ695" s="129"/>
      <c r="DA695" s="129"/>
      <c r="DB695" s="129"/>
      <c r="DC695" s="129"/>
      <c r="DD695" s="129"/>
      <c r="DE695" s="129"/>
      <c r="DF695" s="129"/>
      <c r="DG695" s="129"/>
      <c r="DH695" s="129"/>
      <c r="DI695" s="129"/>
      <c r="DJ695" s="129"/>
      <c r="DK695" s="129"/>
      <c r="DL695" s="129"/>
      <c r="DM695" s="129"/>
      <c r="DN695" s="129"/>
      <c r="DO695" s="129"/>
      <c r="DP695" s="129"/>
      <c r="DQ695" s="129"/>
      <c r="DR695" s="129"/>
      <c r="DS695" s="129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29"/>
      <c r="ED695" s="129"/>
      <c r="EE695" s="129"/>
      <c r="EF695" s="129"/>
      <c r="EG695" s="129"/>
      <c r="EH695" s="129"/>
      <c r="EI695" s="129"/>
      <c r="EJ695" s="129"/>
      <c r="EK695" s="129"/>
      <c r="EL695" s="129"/>
      <c r="EM695" s="129"/>
      <c r="EN695" s="129"/>
      <c r="EO695" s="129"/>
      <c r="EP695" s="129"/>
      <c r="EQ695" s="129"/>
      <c r="ER695" s="129"/>
      <c r="ES695" s="129"/>
      <c r="ET695" s="129"/>
      <c r="EU695" s="129"/>
      <c r="EV695" s="129"/>
      <c r="EW695" s="129"/>
      <c r="EX695" s="129"/>
      <c r="EY695" s="129"/>
      <c r="EZ695" s="129"/>
      <c r="FA695" s="129"/>
      <c r="FB695" s="129"/>
      <c r="FC695" s="129"/>
      <c r="FD695" s="129"/>
      <c r="FE695" s="129"/>
    </row>
    <row r="696" spans="1:161" ht="13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  <c r="BP696" s="129"/>
      <c r="BQ696" s="129"/>
      <c r="BR696" s="129"/>
      <c r="BS696" s="129"/>
      <c r="BT696" s="129"/>
      <c r="BU696" s="129"/>
      <c r="BV696" s="129"/>
      <c r="BW696" s="129"/>
      <c r="BX696" s="129"/>
      <c r="BY696" s="129"/>
      <c r="BZ696" s="129"/>
      <c r="CA696" s="129"/>
      <c r="CB696" s="129"/>
      <c r="CC696" s="129"/>
      <c r="CD696" s="129"/>
      <c r="CE696" s="129"/>
      <c r="CF696" s="129"/>
      <c r="CG696" s="129"/>
      <c r="CH696" s="129"/>
      <c r="CI696" s="129"/>
      <c r="CJ696" s="129"/>
      <c r="CK696" s="129"/>
      <c r="CL696" s="129"/>
      <c r="CM696" s="129"/>
      <c r="CN696" s="129"/>
      <c r="CO696" s="129"/>
      <c r="CP696" s="129"/>
      <c r="CQ696" s="129"/>
      <c r="CR696" s="129"/>
      <c r="CS696" s="129"/>
      <c r="CT696" s="129"/>
      <c r="CU696" s="129"/>
      <c r="CV696" s="129"/>
      <c r="CW696" s="129"/>
      <c r="CX696" s="129"/>
      <c r="CY696" s="129"/>
      <c r="CZ696" s="129"/>
      <c r="DA696" s="129"/>
      <c r="DB696" s="129"/>
      <c r="DC696" s="129"/>
      <c r="DD696" s="129"/>
      <c r="DE696" s="129"/>
      <c r="DF696" s="129"/>
      <c r="DG696" s="129"/>
      <c r="DH696" s="129"/>
      <c r="DI696" s="129"/>
      <c r="DJ696" s="129"/>
      <c r="DK696" s="129"/>
      <c r="DL696" s="129"/>
      <c r="DM696" s="129"/>
      <c r="DN696" s="129"/>
      <c r="DO696" s="129"/>
      <c r="DP696" s="129"/>
      <c r="DQ696" s="129"/>
      <c r="DR696" s="129"/>
      <c r="DS696" s="129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29"/>
      <c r="ED696" s="129"/>
      <c r="EE696" s="129"/>
      <c r="EF696" s="129"/>
      <c r="EG696" s="129"/>
      <c r="EH696" s="129"/>
      <c r="EI696" s="129"/>
      <c r="EJ696" s="129"/>
      <c r="EK696" s="129"/>
      <c r="EL696" s="129"/>
      <c r="EM696" s="129"/>
      <c r="EN696" s="129"/>
      <c r="EO696" s="129"/>
      <c r="EP696" s="129"/>
      <c r="EQ696" s="129"/>
      <c r="ER696" s="129"/>
      <c r="ES696" s="129"/>
      <c r="ET696" s="129"/>
      <c r="EU696" s="129"/>
      <c r="EV696" s="129"/>
      <c r="EW696" s="129"/>
      <c r="EX696" s="129"/>
      <c r="EY696" s="129"/>
      <c r="EZ696" s="129"/>
      <c r="FA696" s="129"/>
      <c r="FB696" s="129"/>
      <c r="FC696" s="129"/>
      <c r="FD696" s="129"/>
      <c r="FE696" s="129"/>
    </row>
    <row r="697" spans="1:161" ht="13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  <c r="BP697" s="129"/>
      <c r="BQ697" s="129"/>
      <c r="BR697" s="129"/>
      <c r="BS697" s="129"/>
      <c r="BT697" s="129"/>
      <c r="BU697" s="129"/>
      <c r="BV697" s="129"/>
      <c r="BW697" s="129"/>
      <c r="BX697" s="129"/>
      <c r="BY697" s="129"/>
      <c r="BZ697" s="129"/>
      <c r="CA697" s="129"/>
      <c r="CB697" s="129"/>
      <c r="CC697" s="129"/>
      <c r="CD697" s="129"/>
      <c r="CE697" s="129"/>
      <c r="CF697" s="129"/>
      <c r="CG697" s="129"/>
      <c r="CH697" s="129"/>
      <c r="CI697" s="129"/>
      <c r="CJ697" s="129"/>
      <c r="CK697" s="129"/>
      <c r="CL697" s="129"/>
      <c r="CM697" s="129"/>
      <c r="CN697" s="129"/>
      <c r="CO697" s="129"/>
      <c r="CP697" s="129"/>
      <c r="CQ697" s="129"/>
      <c r="CR697" s="129"/>
      <c r="CS697" s="129"/>
      <c r="CT697" s="129"/>
      <c r="CU697" s="129"/>
      <c r="CV697" s="129"/>
      <c r="CW697" s="129"/>
      <c r="CX697" s="129"/>
      <c r="CY697" s="129"/>
      <c r="CZ697" s="129"/>
      <c r="DA697" s="129"/>
      <c r="DB697" s="129"/>
      <c r="DC697" s="129"/>
      <c r="DD697" s="129"/>
      <c r="DE697" s="129"/>
      <c r="DF697" s="129"/>
      <c r="DG697" s="129"/>
      <c r="DH697" s="129"/>
      <c r="DI697" s="129"/>
      <c r="DJ697" s="129"/>
      <c r="DK697" s="129"/>
      <c r="DL697" s="129"/>
      <c r="DM697" s="129"/>
      <c r="DN697" s="129"/>
      <c r="DO697" s="129"/>
      <c r="DP697" s="129"/>
      <c r="DQ697" s="129"/>
      <c r="DR697" s="129"/>
      <c r="DS697" s="129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29"/>
      <c r="ED697" s="129"/>
      <c r="EE697" s="129"/>
      <c r="EF697" s="129"/>
      <c r="EG697" s="129"/>
      <c r="EH697" s="129"/>
      <c r="EI697" s="129"/>
      <c r="EJ697" s="129"/>
      <c r="EK697" s="129"/>
      <c r="EL697" s="129"/>
      <c r="EM697" s="129"/>
      <c r="EN697" s="129"/>
      <c r="EO697" s="129"/>
      <c r="EP697" s="129"/>
      <c r="EQ697" s="129"/>
      <c r="ER697" s="129"/>
      <c r="ES697" s="129"/>
      <c r="ET697" s="129"/>
      <c r="EU697" s="129"/>
      <c r="EV697" s="129"/>
      <c r="EW697" s="129"/>
      <c r="EX697" s="129"/>
      <c r="EY697" s="129"/>
      <c r="EZ697" s="129"/>
      <c r="FA697" s="129"/>
      <c r="FB697" s="129"/>
      <c r="FC697" s="129"/>
      <c r="FD697" s="129"/>
      <c r="FE697" s="129"/>
    </row>
    <row r="698" spans="1:161" ht="13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  <c r="BP698" s="129"/>
      <c r="BQ698" s="129"/>
      <c r="BR698" s="129"/>
      <c r="BS698" s="129"/>
      <c r="BT698" s="129"/>
      <c r="BU698" s="129"/>
      <c r="BV698" s="129"/>
      <c r="BW698" s="129"/>
      <c r="BX698" s="129"/>
      <c r="BY698" s="129"/>
      <c r="BZ698" s="129"/>
      <c r="CA698" s="129"/>
      <c r="CB698" s="129"/>
      <c r="CC698" s="129"/>
      <c r="CD698" s="129"/>
      <c r="CE698" s="129"/>
      <c r="CF698" s="129"/>
      <c r="CG698" s="129"/>
      <c r="CH698" s="129"/>
      <c r="CI698" s="129"/>
      <c r="CJ698" s="129"/>
      <c r="CK698" s="129"/>
      <c r="CL698" s="129"/>
      <c r="CM698" s="129"/>
      <c r="CN698" s="129"/>
      <c r="CO698" s="129"/>
      <c r="CP698" s="129"/>
      <c r="CQ698" s="129"/>
      <c r="CR698" s="129"/>
      <c r="CS698" s="129"/>
      <c r="CT698" s="129"/>
      <c r="CU698" s="129"/>
      <c r="CV698" s="129"/>
      <c r="CW698" s="129"/>
      <c r="CX698" s="129"/>
      <c r="CY698" s="129"/>
      <c r="CZ698" s="129"/>
      <c r="DA698" s="129"/>
      <c r="DB698" s="129"/>
      <c r="DC698" s="129"/>
      <c r="DD698" s="129"/>
      <c r="DE698" s="129"/>
      <c r="DF698" s="129"/>
      <c r="DG698" s="129"/>
      <c r="DH698" s="129"/>
      <c r="DI698" s="129"/>
      <c r="DJ698" s="129"/>
      <c r="DK698" s="129"/>
      <c r="DL698" s="129"/>
      <c r="DM698" s="129"/>
      <c r="DN698" s="129"/>
      <c r="DO698" s="129"/>
      <c r="DP698" s="129"/>
      <c r="DQ698" s="129"/>
      <c r="DR698" s="129"/>
      <c r="DS698" s="129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29"/>
      <c r="ED698" s="129"/>
      <c r="EE698" s="129"/>
      <c r="EF698" s="129"/>
      <c r="EG698" s="129"/>
      <c r="EH698" s="129"/>
      <c r="EI698" s="129"/>
      <c r="EJ698" s="129"/>
      <c r="EK698" s="129"/>
      <c r="EL698" s="129"/>
      <c r="EM698" s="129"/>
      <c r="EN698" s="129"/>
      <c r="EO698" s="129"/>
      <c r="EP698" s="129"/>
      <c r="EQ698" s="129"/>
      <c r="ER698" s="129"/>
      <c r="ES698" s="129"/>
      <c r="ET698" s="129"/>
      <c r="EU698" s="129"/>
      <c r="EV698" s="129"/>
      <c r="EW698" s="129"/>
      <c r="EX698" s="129"/>
      <c r="EY698" s="129"/>
      <c r="EZ698" s="129"/>
      <c r="FA698" s="129"/>
      <c r="FB698" s="129"/>
      <c r="FC698" s="129"/>
      <c r="FD698" s="129"/>
      <c r="FE698" s="129"/>
    </row>
    <row r="699" spans="1:161" ht="13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  <c r="BP699" s="129"/>
      <c r="BQ699" s="129"/>
      <c r="BR699" s="129"/>
      <c r="BS699" s="129"/>
      <c r="BT699" s="129"/>
      <c r="BU699" s="129"/>
      <c r="BV699" s="129"/>
      <c r="BW699" s="129"/>
      <c r="BX699" s="129"/>
      <c r="BY699" s="129"/>
      <c r="BZ699" s="129"/>
      <c r="CA699" s="129"/>
      <c r="CB699" s="129"/>
      <c r="CC699" s="129"/>
      <c r="CD699" s="129"/>
      <c r="CE699" s="129"/>
      <c r="CF699" s="129"/>
      <c r="CG699" s="129"/>
      <c r="CH699" s="129"/>
      <c r="CI699" s="129"/>
      <c r="CJ699" s="129"/>
      <c r="CK699" s="129"/>
      <c r="CL699" s="129"/>
      <c r="CM699" s="129"/>
      <c r="CN699" s="129"/>
      <c r="CO699" s="129"/>
      <c r="CP699" s="129"/>
      <c r="CQ699" s="129"/>
      <c r="CR699" s="129"/>
      <c r="CS699" s="129"/>
      <c r="CT699" s="129"/>
      <c r="CU699" s="129"/>
      <c r="CV699" s="129"/>
      <c r="CW699" s="129"/>
      <c r="CX699" s="129"/>
      <c r="CY699" s="129"/>
      <c r="CZ699" s="129"/>
      <c r="DA699" s="129"/>
      <c r="DB699" s="129"/>
      <c r="DC699" s="129"/>
      <c r="DD699" s="129"/>
      <c r="DE699" s="129"/>
      <c r="DF699" s="129"/>
      <c r="DG699" s="129"/>
      <c r="DH699" s="129"/>
      <c r="DI699" s="129"/>
      <c r="DJ699" s="129"/>
      <c r="DK699" s="129"/>
      <c r="DL699" s="129"/>
      <c r="DM699" s="129"/>
      <c r="DN699" s="129"/>
      <c r="DO699" s="129"/>
      <c r="DP699" s="129"/>
      <c r="DQ699" s="129"/>
      <c r="DR699" s="129"/>
      <c r="DS699" s="129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29"/>
      <c r="ED699" s="129"/>
      <c r="EE699" s="129"/>
      <c r="EF699" s="129"/>
      <c r="EG699" s="129"/>
      <c r="EH699" s="129"/>
      <c r="EI699" s="129"/>
      <c r="EJ699" s="129"/>
      <c r="EK699" s="129"/>
      <c r="EL699" s="129"/>
      <c r="EM699" s="129"/>
      <c r="EN699" s="129"/>
      <c r="EO699" s="129"/>
      <c r="EP699" s="129"/>
      <c r="EQ699" s="129"/>
      <c r="ER699" s="129"/>
      <c r="ES699" s="129"/>
      <c r="ET699" s="129"/>
      <c r="EU699" s="129"/>
      <c r="EV699" s="129"/>
      <c r="EW699" s="129"/>
      <c r="EX699" s="129"/>
      <c r="EY699" s="129"/>
      <c r="EZ699" s="129"/>
      <c r="FA699" s="129"/>
      <c r="FB699" s="129"/>
      <c r="FC699" s="129"/>
      <c r="FD699" s="129"/>
      <c r="FE699" s="129"/>
    </row>
    <row r="700" spans="1:161" ht="13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  <c r="BP700" s="129"/>
      <c r="BQ700" s="129"/>
      <c r="BR700" s="129"/>
      <c r="BS700" s="129"/>
      <c r="BT700" s="129"/>
      <c r="BU700" s="129"/>
      <c r="BV700" s="129"/>
      <c r="BW700" s="129"/>
      <c r="BX700" s="129"/>
      <c r="BY700" s="129"/>
      <c r="BZ700" s="129"/>
      <c r="CA700" s="129"/>
      <c r="CB700" s="129"/>
      <c r="CC700" s="129"/>
      <c r="CD700" s="129"/>
      <c r="CE700" s="129"/>
      <c r="CF700" s="129"/>
      <c r="CG700" s="129"/>
      <c r="CH700" s="129"/>
      <c r="CI700" s="129"/>
      <c r="CJ700" s="129"/>
      <c r="CK700" s="129"/>
      <c r="CL700" s="129"/>
      <c r="CM700" s="129"/>
      <c r="CN700" s="129"/>
      <c r="CO700" s="129"/>
      <c r="CP700" s="129"/>
      <c r="CQ700" s="129"/>
      <c r="CR700" s="129"/>
      <c r="CS700" s="129"/>
      <c r="CT700" s="129"/>
      <c r="CU700" s="129"/>
      <c r="CV700" s="129"/>
      <c r="CW700" s="129"/>
      <c r="CX700" s="129"/>
      <c r="CY700" s="129"/>
      <c r="CZ700" s="129"/>
      <c r="DA700" s="129"/>
      <c r="DB700" s="129"/>
      <c r="DC700" s="129"/>
      <c r="DD700" s="129"/>
      <c r="DE700" s="129"/>
      <c r="DF700" s="129"/>
      <c r="DG700" s="129"/>
      <c r="DH700" s="129"/>
      <c r="DI700" s="129"/>
      <c r="DJ700" s="129"/>
      <c r="DK700" s="129"/>
      <c r="DL700" s="129"/>
      <c r="DM700" s="129"/>
      <c r="DN700" s="129"/>
      <c r="DO700" s="129"/>
      <c r="DP700" s="129"/>
      <c r="DQ700" s="129"/>
      <c r="DR700" s="129"/>
      <c r="DS700" s="129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29"/>
      <c r="ED700" s="129"/>
      <c r="EE700" s="129"/>
      <c r="EF700" s="129"/>
      <c r="EG700" s="129"/>
      <c r="EH700" s="129"/>
      <c r="EI700" s="129"/>
      <c r="EJ700" s="129"/>
      <c r="EK700" s="129"/>
      <c r="EL700" s="129"/>
      <c r="EM700" s="129"/>
      <c r="EN700" s="129"/>
      <c r="EO700" s="129"/>
      <c r="EP700" s="129"/>
      <c r="EQ700" s="129"/>
      <c r="ER700" s="129"/>
      <c r="ES700" s="129"/>
      <c r="ET700" s="129"/>
      <c r="EU700" s="129"/>
      <c r="EV700" s="129"/>
      <c r="EW700" s="129"/>
      <c r="EX700" s="129"/>
      <c r="EY700" s="129"/>
      <c r="EZ700" s="129"/>
      <c r="FA700" s="129"/>
      <c r="FB700" s="129"/>
      <c r="FC700" s="129"/>
      <c r="FD700" s="129"/>
      <c r="FE700" s="129"/>
    </row>
    <row r="701" spans="1:161" ht="13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  <c r="BP701" s="129"/>
      <c r="BQ701" s="129"/>
      <c r="BR701" s="129"/>
      <c r="BS701" s="129"/>
      <c r="BT701" s="129"/>
      <c r="BU701" s="129"/>
      <c r="BV701" s="129"/>
      <c r="BW701" s="129"/>
      <c r="BX701" s="129"/>
      <c r="BY701" s="129"/>
      <c r="BZ701" s="129"/>
      <c r="CA701" s="129"/>
      <c r="CB701" s="129"/>
      <c r="CC701" s="129"/>
      <c r="CD701" s="129"/>
      <c r="CE701" s="129"/>
      <c r="CF701" s="129"/>
      <c r="CG701" s="129"/>
      <c r="CH701" s="129"/>
      <c r="CI701" s="129"/>
      <c r="CJ701" s="129"/>
      <c r="CK701" s="129"/>
      <c r="CL701" s="129"/>
      <c r="CM701" s="129"/>
      <c r="CN701" s="129"/>
      <c r="CO701" s="129"/>
      <c r="CP701" s="129"/>
      <c r="CQ701" s="129"/>
      <c r="CR701" s="129"/>
      <c r="CS701" s="129"/>
      <c r="CT701" s="129"/>
      <c r="CU701" s="129"/>
      <c r="CV701" s="129"/>
      <c r="CW701" s="129"/>
      <c r="CX701" s="129"/>
      <c r="CY701" s="129"/>
      <c r="CZ701" s="129"/>
      <c r="DA701" s="129"/>
      <c r="DB701" s="129"/>
      <c r="DC701" s="129"/>
      <c r="DD701" s="129"/>
      <c r="DE701" s="129"/>
      <c r="DF701" s="129"/>
      <c r="DG701" s="129"/>
      <c r="DH701" s="129"/>
      <c r="DI701" s="129"/>
      <c r="DJ701" s="129"/>
      <c r="DK701" s="129"/>
      <c r="DL701" s="129"/>
      <c r="DM701" s="129"/>
      <c r="DN701" s="129"/>
      <c r="DO701" s="129"/>
      <c r="DP701" s="129"/>
      <c r="DQ701" s="129"/>
      <c r="DR701" s="129"/>
      <c r="DS701" s="129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29"/>
      <c r="ED701" s="129"/>
      <c r="EE701" s="129"/>
      <c r="EF701" s="129"/>
      <c r="EG701" s="129"/>
      <c r="EH701" s="129"/>
      <c r="EI701" s="129"/>
      <c r="EJ701" s="129"/>
      <c r="EK701" s="129"/>
      <c r="EL701" s="129"/>
      <c r="EM701" s="129"/>
      <c r="EN701" s="129"/>
      <c r="EO701" s="129"/>
      <c r="EP701" s="129"/>
      <c r="EQ701" s="129"/>
      <c r="ER701" s="129"/>
      <c r="ES701" s="129"/>
      <c r="ET701" s="129"/>
      <c r="EU701" s="129"/>
      <c r="EV701" s="129"/>
      <c r="EW701" s="129"/>
      <c r="EX701" s="129"/>
      <c r="EY701" s="129"/>
      <c r="EZ701" s="129"/>
      <c r="FA701" s="129"/>
      <c r="FB701" s="129"/>
      <c r="FC701" s="129"/>
      <c r="FD701" s="129"/>
      <c r="FE701" s="129"/>
    </row>
    <row r="702" spans="1:161" ht="13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  <c r="BP702" s="129"/>
      <c r="BQ702" s="129"/>
      <c r="BR702" s="129"/>
      <c r="BS702" s="129"/>
      <c r="BT702" s="129"/>
      <c r="BU702" s="129"/>
      <c r="BV702" s="129"/>
      <c r="BW702" s="129"/>
      <c r="BX702" s="129"/>
      <c r="BY702" s="129"/>
      <c r="BZ702" s="129"/>
      <c r="CA702" s="129"/>
      <c r="CB702" s="129"/>
      <c r="CC702" s="129"/>
      <c r="CD702" s="129"/>
      <c r="CE702" s="129"/>
      <c r="CF702" s="129"/>
      <c r="CG702" s="129"/>
      <c r="CH702" s="129"/>
      <c r="CI702" s="129"/>
      <c r="CJ702" s="129"/>
      <c r="CK702" s="129"/>
      <c r="CL702" s="129"/>
      <c r="CM702" s="129"/>
      <c r="CN702" s="129"/>
      <c r="CO702" s="129"/>
      <c r="CP702" s="129"/>
      <c r="CQ702" s="129"/>
      <c r="CR702" s="129"/>
      <c r="CS702" s="129"/>
      <c r="CT702" s="129"/>
      <c r="CU702" s="129"/>
      <c r="CV702" s="129"/>
      <c r="CW702" s="129"/>
      <c r="CX702" s="129"/>
      <c r="CY702" s="129"/>
      <c r="CZ702" s="129"/>
      <c r="DA702" s="129"/>
      <c r="DB702" s="129"/>
      <c r="DC702" s="129"/>
      <c r="DD702" s="129"/>
      <c r="DE702" s="129"/>
      <c r="DF702" s="129"/>
      <c r="DG702" s="129"/>
      <c r="DH702" s="129"/>
      <c r="DI702" s="129"/>
      <c r="DJ702" s="129"/>
      <c r="DK702" s="129"/>
      <c r="DL702" s="129"/>
      <c r="DM702" s="129"/>
      <c r="DN702" s="129"/>
      <c r="DO702" s="129"/>
      <c r="DP702" s="129"/>
      <c r="DQ702" s="129"/>
      <c r="DR702" s="129"/>
      <c r="DS702" s="129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29"/>
      <c r="ED702" s="129"/>
      <c r="EE702" s="129"/>
      <c r="EF702" s="129"/>
      <c r="EG702" s="129"/>
      <c r="EH702" s="129"/>
      <c r="EI702" s="129"/>
      <c r="EJ702" s="129"/>
      <c r="EK702" s="129"/>
      <c r="EL702" s="129"/>
      <c r="EM702" s="129"/>
      <c r="EN702" s="129"/>
      <c r="EO702" s="129"/>
      <c r="EP702" s="129"/>
      <c r="EQ702" s="129"/>
      <c r="ER702" s="129"/>
      <c r="ES702" s="129"/>
      <c r="ET702" s="129"/>
      <c r="EU702" s="129"/>
      <c r="EV702" s="129"/>
      <c r="EW702" s="129"/>
      <c r="EX702" s="129"/>
      <c r="EY702" s="129"/>
      <c r="EZ702" s="129"/>
      <c r="FA702" s="129"/>
      <c r="FB702" s="129"/>
      <c r="FC702" s="129"/>
      <c r="FD702" s="129"/>
      <c r="FE702" s="129"/>
    </row>
    <row r="703" spans="1:161" ht="13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  <c r="BP703" s="129"/>
      <c r="BQ703" s="129"/>
      <c r="BR703" s="129"/>
      <c r="BS703" s="129"/>
      <c r="BT703" s="129"/>
      <c r="BU703" s="129"/>
      <c r="BV703" s="129"/>
      <c r="BW703" s="129"/>
      <c r="BX703" s="129"/>
      <c r="BY703" s="129"/>
      <c r="BZ703" s="129"/>
      <c r="CA703" s="129"/>
      <c r="CB703" s="129"/>
      <c r="CC703" s="129"/>
      <c r="CD703" s="129"/>
      <c r="CE703" s="129"/>
      <c r="CF703" s="129"/>
      <c r="CG703" s="129"/>
      <c r="CH703" s="129"/>
      <c r="CI703" s="129"/>
      <c r="CJ703" s="129"/>
      <c r="CK703" s="129"/>
      <c r="CL703" s="129"/>
      <c r="CM703" s="129"/>
      <c r="CN703" s="129"/>
      <c r="CO703" s="129"/>
      <c r="CP703" s="129"/>
      <c r="CQ703" s="129"/>
      <c r="CR703" s="129"/>
      <c r="CS703" s="129"/>
      <c r="CT703" s="129"/>
      <c r="CU703" s="129"/>
      <c r="CV703" s="129"/>
      <c r="CW703" s="129"/>
      <c r="CX703" s="129"/>
      <c r="CY703" s="129"/>
      <c r="CZ703" s="129"/>
      <c r="DA703" s="129"/>
      <c r="DB703" s="129"/>
      <c r="DC703" s="129"/>
      <c r="DD703" s="129"/>
      <c r="DE703" s="129"/>
      <c r="DF703" s="129"/>
      <c r="DG703" s="129"/>
      <c r="DH703" s="129"/>
      <c r="DI703" s="129"/>
      <c r="DJ703" s="129"/>
      <c r="DK703" s="129"/>
      <c r="DL703" s="129"/>
      <c r="DM703" s="129"/>
      <c r="DN703" s="129"/>
      <c r="DO703" s="129"/>
      <c r="DP703" s="129"/>
      <c r="DQ703" s="129"/>
      <c r="DR703" s="129"/>
      <c r="DS703" s="129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29"/>
      <c r="ED703" s="129"/>
      <c r="EE703" s="129"/>
      <c r="EF703" s="129"/>
      <c r="EG703" s="129"/>
      <c r="EH703" s="129"/>
      <c r="EI703" s="129"/>
      <c r="EJ703" s="129"/>
      <c r="EK703" s="129"/>
      <c r="EL703" s="129"/>
      <c r="EM703" s="129"/>
      <c r="EN703" s="129"/>
      <c r="EO703" s="129"/>
      <c r="EP703" s="129"/>
      <c r="EQ703" s="129"/>
      <c r="ER703" s="129"/>
      <c r="ES703" s="129"/>
      <c r="ET703" s="129"/>
      <c r="EU703" s="129"/>
      <c r="EV703" s="129"/>
      <c r="EW703" s="129"/>
      <c r="EX703" s="129"/>
      <c r="EY703" s="129"/>
      <c r="EZ703" s="129"/>
      <c r="FA703" s="129"/>
      <c r="FB703" s="129"/>
      <c r="FC703" s="129"/>
      <c r="FD703" s="129"/>
      <c r="FE703" s="129"/>
    </row>
    <row r="704" spans="1:161" ht="13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  <c r="BP704" s="129"/>
      <c r="BQ704" s="129"/>
      <c r="BR704" s="129"/>
      <c r="BS704" s="129"/>
      <c r="BT704" s="129"/>
      <c r="BU704" s="129"/>
      <c r="BV704" s="129"/>
      <c r="BW704" s="129"/>
      <c r="BX704" s="129"/>
      <c r="BY704" s="129"/>
      <c r="BZ704" s="129"/>
      <c r="CA704" s="129"/>
      <c r="CB704" s="129"/>
      <c r="CC704" s="129"/>
      <c r="CD704" s="129"/>
      <c r="CE704" s="129"/>
      <c r="CF704" s="129"/>
      <c r="CG704" s="129"/>
      <c r="CH704" s="129"/>
      <c r="CI704" s="129"/>
      <c r="CJ704" s="129"/>
      <c r="CK704" s="129"/>
      <c r="CL704" s="129"/>
      <c r="CM704" s="129"/>
      <c r="CN704" s="129"/>
      <c r="CO704" s="129"/>
      <c r="CP704" s="129"/>
      <c r="CQ704" s="129"/>
      <c r="CR704" s="129"/>
      <c r="CS704" s="129"/>
      <c r="CT704" s="129"/>
      <c r="CU704" s="129"/>
      <c r="CV704" s="129"/>
      <c r="CW704" s="129"/>
      <c r="CX704" s="129"/>
      <c r="CY704" s="129"/>
      <c r="CZ704" s="129"/>
      <c r="DA704" s="129"/>
      <c r="DB704" s="129"/>
      <c r="DC704" s="129"/>
      <c r="DD704" s="129"/>
      <c r="DE704" s="129"/>
      <c r="DF704" s="129"/>
      <c r="DG704" s="129"/>
      <c r="DH704" s="129"/>
      <c r="DI704" s="129"/>
      <c r="DJ704" s="129"/>
      <c r="DK704" s="129"/>
      <c r="DL704" s="129"/>
      <c r="DM704" s="129"/>
      <c r="DN704" s="129"/>
      <c r="DO704" s="129"/>
      <c r="DP704" s="129"/>
      <c r="DQ704" s="129"/>
      <c r="DR704" s="129"/>
      <c r="DS704" s="129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29"/>
      <c r="ED704" s="129"/>
      <c r="EE704" s="129"/>
      <c r="EF704" s="129"/>
      <c r="EG704" s="129"/>
      <c r="EH704" s="129"/>
      <c r="EI704" s="129"/>
      <c r="EJ704" s="129"/>
      <c r="EK704" s="129"/>
      <c r="EL704" s="129"/>
      <c r="EM704" s="129"/>
      <c r="EN704" s="129"/>
      <c r="EO704" s="129"/>
      <c r="EP704" s="129"/>
      <c r="EQ704" s="129"/>
      <c r="ER704" s="129"/>
      <c r="ES704" s="129"/>
      <c r="ET704" s="129"/>
      <c r="EU704" s="129"/>
      <c r="EV704" s="129"/>
      <c r="EW704" s="129"/>
      <c r="EX704" s="129"/>
      <c r="EY704" s="129"/>
      <c r="EZ704" s="129"/>
      <c r="FA704" s="129"/>
      <c r="FB704" s="129"/>
      <c r="FC704" s="129"/>
      <c r="FD704" s="129"/>
      <c r="FE704" s="129"/>
    </row>
    <row r="705" spans="1:161" ht="13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  <c r="BP705" s="129"/>
      <c r="BQ705" s="129"/>
      <c r="BR705" s="129"/>
      <c r="BS705" s="129"/>
      <c r="BT705" s="129"/>
      <c r="BU705" s="129"/>
      <c r="BV705" s="129"/>
      <c r="BW705" s="129"/>
      <c r="BX705" s="129"/>
      <c r="BY705" s="129"/>
      <c r="BZ705" s="129"/>
      <c r="CA705" s="129"/>
      <c r="CB705" s="129"/>
      <c r="CC705" s="129"/>
      <c r="CD705" s="129"/>
      <c r="CE705" s="129"/>
      <c r="CF705" s="129"/>
      <c r="CG705" s="129"/>
      <c r="CH705" s="129"/>
      <c r="CI705" s="129"/>
      <c r="CJ705" s="129"/>
      <c r="CK705" s="129"/>
      <c r="CL705" s="129"/>
      <c r="CM705" s="129"/>
      <c r="CN705" s="129"/>
      <c r="CO705" s="129"/>
      <c r="CP705" s="129"/>
      <c r="CQ705" s="129"/>
      <c r="CR705" s="129"/>
      <c r="CS705" s="129"/>
      <c r="CT705" s="129"/>
      <c r="CU705" s="129"/>
      <c r="CV705" s="129"/>
      <c r="CW705" s="129"/>
      <c r="CX705" s="129"/>
      <c r="CY705" s="129"/>
      <c r="CZ705" s="129"/>
      <c r="DA705" s="129"/>
      <c r="DB705" s="129"/>
      <c r="DC705" s="129"/>
      <c r="DD705" s="129"/>
      <c r="DE705" s="129"/>
      <c r="DF705" s="129"/>
      <c r="DG705" s="129"/>
      <c r="DH705" s="129"/>
      <c r="DI705" s="129"/>
      <c r="DJ705" s="129"/>
      <c r="DK705" s="129"/>
      <c r="DL705" s="129"/>
      <c r="DM705" s="129"/>
      <c r="DN705" s="129"/>
      <c r="DO705" s="129"/>
      <c r="DP705" s="129"/>
      <c r="DQ705" s="129"/>
      <c r="DR705" s="129"/>
      <c r="DS705" s="129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29"/>
      <c r="ED705" s="129"/>
      <c r="EE705" s="129"/>
      <c r="EF705" s="129"/>
      <c r="EG705" s="129"/>
      <c r="EH705" s="129"/>
      <c r="EI705" s="129"/>
      <c r="EJ705" s="129"/>
      <c r="EK705" s="129"/>
      <c r="EL705" s="129"/>
      <c r="EM705" s="129"/>
      <c r="EN705" s="129"/>
      <c r="EO705" s="129"/>
      <c r="EP705" s="129"/>
      <c r="EQ705" s="129"/>
      <c r="ER705" s="129"/>
      <c r="ES705" s="129"/>
      <c r="ET705" s="129"/>
      <c r="EU705" s="129"/>
      <c r="EV705" s="129"/>
      <c r="EW705" s="129"/>
      <c r="EX705" s="129"/>
      <c r="EY705" s="129"/>
      <c r="EZ705" s="129"/>
      <c r="FA705" s="129"/>
      <c r="FB705" s="129"/>
      <c r="FC705" s="129"/>
      <c r="FD705" s="129"/>
      <c r="FE705" s="129"/>
    </row>
    <row r="706" spans="1:161" ht="13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  <c r="BP706" s="129"/>
      <c r="BQ706" s="129"/>
      <c r="BR706" s="129"/>
      <c r="BS706" s="129"/>
      <c r="BT706" s="129"/>
      <c r="BU706" s="129"/>
      <c r="BV706" s="129"/>
      <c r="BW706" s="129"/>
      <c r="BX706" s="129"/>
      <c r="BY706" s="129"/>
      <c r="BZ706" s="129"/>
      <c r="CA706" s="129"/>
      <c r="CB706" s="129"/>
      <c r="CC706" s="129"/>
      <c r="CD706" s="129"/>
      <c r="CE706" s="129"/>
      <c r="CF706" s="129"/>
      <c r="CG706" s="129"/>
      <c r="CH706" s="129"/>
      <c r="CI706" s="129"/>
      <c r="CJ706" s="129"/>
      <c r="CK706" s="129"/>
      <c r="CL706" s="129"/>
      <c r="CM706" s="129"/>
      <c r="CN706" s="129"/>
      <c r="CO706" s="129"/>
      <c r="CP706" s="129"/>
      <c r="CQ706" s="129"/>
      <c r="CR706" s="129"/>
      <c r="CS706" s="129"/>
      <c r="CT706" s="129"/>
      <c r="CU706" s="129"/>
      <c r="CV706" s="129"/>
      <c r="CW706" s="129"/>
      <c r="CX706" s="129"/>
      <c r="CY706" s="129"/>
      <c r="CZ706" s="129"/>
      <c r="DA706" s="129"/>
      <c r="DB706" s="129"/>
      <c r="DC706" s="129"/>
      <c r="DD706" s="129"/>
      <c r="DE706" s="129"/>
      <c r="DF706" s="129"/>
      <c r="DG706" s="129"/>
      <c r="DH706" s="129"/>
      <c r="DI706" s="129"/>
      <c r="DJ706" s="129"/>
      <c r="DK706" s="129"/>
      <c r="DL706" s="129"/>
      <c r="DM706" s="129"/>
      <c r="DN706" s="129"/>
      <c r="DO706" s="129"/>
      <c r="DP706" s="129"/>
      <c r="DQ706" s="129"/>
      <c r="DR706" s="129"/>
      <c r="DS706" s="129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29"/>
      <c r="ED706" s="129"/>
      <c r="EE706" s="129"/>
      <c r="EF706" s="129"/>
      <c r="EG706" s="129"/>
      <c r="EH706" s="129"/>
      <c r="EI706" s="129"/>
      <c r="EJ706" s="129"/>
      <c r="EK706" s="129"/>
      <c r="EL706" s="129"/>
      <c r="EM706" s="129"/>
      <c r="EN706" s="129"/>
      <c r="EO706" s="129"/>
      <c r="EP706" s="129"/>
      <c r="EQ706" s="129"/>
      <c r="ER706" s="129"/>
      <c r="ES706" s="129"/>
      <c r="ET706" s="129"/>
      <c r="EU706" s="129"/>
      <c r="EV706" s="129"/>
      <c r="EW706" s="129"/>
      <c r="EX706" s="129"/>
      <c r="EY706" s="129"/>
      <c r="EZ706" s="129"/>
      <c r="FA706" s="129"/>
      <c r="FB706" s="129"/>
      <c r="FC706" s="129"/>
      <c r="FD706" s="129"/>
      <c r="FE706" s="129"/>
    </row>
    <row r="707" spans="1:161" ht="13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  <c r="BP707" s="129"/>
      <c r="BQ707" s="129"/>
      <c r="BR707" s="129"/>
      <c r="BS707" s="129"/>
      <c r="BT707" s="129"/>
      <c r="BU707" s="129"/>
      <c r="BV707" s="129"/>
      <c r="BW707" s="129"/>
      <c r="BX707" s="129"/>
      <c r="BY707" s="129"/>
      <c r="BZ707" s="129"/>
      <c r="CA707" s="129"/>
      <c r="CB707" s="129"/>
      <c r="CC707" s="129"/>
      <c r="CD707" s="129"/>
      <c r="CE707" s="129"/>
      <c r="CF707" s="129"/>
      <c r="CG707" s="129"/>
      <c r="CH707" s="129"/>
      <c r="CI707" s="129"/>
      <c r="CJ707" s="129"/>
      <c r="CK707" s="129"/>
      <c r="CL707" s="129"/>
      <c r="CM707" s="129"/>
      <c r="CN707" s="129"/>
      <c r="CO707" s="129"/>
      <c r="CP707" s="129"/>
      <c r="CQ707" s="129"/>
      <c r="CR707" s="129"/>
      <c r="CS707" s="129"/>
      <c r="CT707" s="129"/>
      <c r="CU707" s="129"/>
      <c r="CV707" s="129"/>
      <c r="CW707" s="129"/>
      <c r="CX707" s="129"/>
      <c r="CY707" s="129"/>
      <c r="CZ707" s="129"/>
      <c r="DA707" s="129"/>
      <c r="DB707" s="129"/>
      <c r="DC707" s="129"/>
      <c r="DD707" s="129"/>
      <c r="DE707" s="129"/>
      <c r="DF707" s="129"/>
      <c r="DG707" s="129"/>
      <c r="DH707" s="129"/>
      <c r="DI707" s="129"/>
      <c r="DJ707" s="129"/>
      <c r="DK707" s="129"/>
      <c r="DL707" s="129"/>
      <c r="DM707" s="129"/>
      <c r="DN707" s="129"/>
      <c r="DO707" s="129"/>
      <c r="DP707" s="129"/>
      <c r="DQ707" s="129"/>
      <c r="DR707" s="129"/>
      <c r="DS707" s="129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29"/>
      <c r="ED707" s="129"/>
      <c r="EE707" s="129"/>
      <c r="EF707" s="129"/>
      <c r="EG707" s="129"/>
      <c r="EH707" s="129"/>
      <c r="EI707" s="129"/>
      <c r="EJ707" s="129"/>
      <c r="EK707" s="129"/>
      <c r="EL707" s="129"/>
      <c r="EM707" s="129"/>
      <c r="EN707" s="129"/>
      <c r="EO707" s="129"/>
      <c r="EP707" s="129"/>
      <c r="EQ707" s="129"/>
      <c r="ER707" s="129"/>
      <c r="ES707" s="129"/>
      <c r="ET707" s="129"/>
      <c r="EU707" s="129"/>
      <c r="EV707" s="129"/>
      <c r="EW707" s="129"/>
      <c r="EX707" s="129"/>
      <c r="EY707" s="129"/>
      <c r="EZ707" s="129"/>
      <c r="FA707" s="129"/>
      <c r="FB707" s="129"/>
      <c r="FC707" s="129"/>
      <c r="FD707" s="129"/>
      <c r="FE707" s="129"/>
    </row>
    <row r="708" spans="1:161" ht="13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129"/>
      <c r="CA708" s="129"/>
      <c r="CB708" s="129"/>
      <c r="CC708" s="129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129"/>
      <c r="CP708" s="129"/>
      <c r="CQ708" s="129"/>
      <c r="CR708" s="129"/>
      <c r="CS708" s="129"/>
      <c r="CT708" s="129"/>
      <c r="CU708" s="129"/>
      <c r="CV708" s="129"/>
      <c r="CW708" s="129"/>
      <c r="CX708" s="129"/>
      <c r="CY708" s="129"/>
      <c r="CZ708" s="129"/>
      <c r="DA708" s="129"/>
      <c r="DB708" s="129"/>
      <c r="DC708" s="129"/>
      <c r="DD708" s="129"/>
      <c r="DE708" s="129"/>
      <c r="DF708" s="129"/>
      <c r="DG708" s="129"/>
      <c r="DH708" s="129"/>
      <c r="DI708" s="129"/>
      <c r="DJ708" s="129"/>
      <c r="DK708" s="129"/>
      <c r="DL708" s="129"/>
      <c r="DM708" s="129"/>
      <c r="DN708" s="129"/>
      <c r="DO708" s="129"/>
      <c r="DP708" s="129"/>
      <c r="DQ708" s="129"/>
      <c r="DR708" s="129"/>
      <c r="DS708" s="129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29"/>
      <c r="ED708" s="129"/>
      <c r="EE708" s="129"/>
      <c r="EF708" s="129"/>
      <c r="EG708" s="129"/>
      <c r="EH708" s="129"/>
      <c r="EI708" s="129"/>
      <c r="EJ708" s="129"/>
      <c r="EK708" s="129"/>
      <c r="EL708" s="129"/>
      <c r="EM708" s="129"/>
      <c r="EN708" s="129"/>
      <c r="EO708" s="129"/>
      <c r="EP708" s="129"/>
      <c r="EQ708" s="129"/>
      <c r="ER708" s="129"/>
      <c r="ES708" s="129"/>
      <c r="ET708" s="129"/>
      <c r="EU708" s="129"/>
      <c r="EV708" s="129"/>
      <c r="EW708" s="129"/>
      <c r="EX708" s="129"/>
      <c r="EY708" s="129"/>
      <c r="EZ708" s="129"/>
      <c r="FA708" s="129"/>
      <c r="FB708" s="129"/>
      <c r="FC708" s="129"/>
      <c r="FD708" s="129"/>
      <c r="FE708" s="129"/>
    </row>
    <row r="709" spans="1:161" ht="13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  <c r="BP709" s="129"/>
      <c r="BQ709" s="129"/>
      <c r="BR709" s="129"/>
      <c r="BS709" s="129"/>
      <c r="BT709" s="129"/>
      <c r="BU709" s="129"/>
      <c r="BV709" s="129"/>
      <c r="BW709" s="129"/>
      <c r="BX709" s="129"/>
      <c r="BY709" s="129"/>
      <c r="BZ709" s="129"/>
      <c r="CA709" s="129"/>
      <c r="CB709" s="129"/>
      <c r="CC709" s="129"/>
      <c r="CD709" s="129"/>
      <c r="CE709" s="129"/>
      <c r="CF709" s="129"/>
      <c r="CG709" s="129"/>
      <c r="CH709" s="129"/>
      <c r="CI709" s="129"/>
      <c r="CJ709" s="129"/>
      <c r="CK709" s="129"/>
      <c r="CL709" s="129"/>
      <c r="CM709" s="129"/>
      <c r="CN709" s="129"/>
      <c r="CO709" s="129"/>
      <c r="CP709" s="129"/>
      <c r="CQ709" s="129"/>
      <c r="CR709" s="129"/>
      <c r="CS709" s="129"/>
      <c r="CT709" s="129"/>
      <c r="CU709" s="129"/>
      <c r="CV709" s="129"/>
      <c r="CW709" s="129"/>
      <c r="CX709" s="129"/>
      <c r="CY709" s="129"/>
      <c r="CZ709" s="129"/>
      <c r="DA709" s="129"/>
      <c r="DB709" s="129"/>
      <c r="DC709" s="129"/>
      <c r="DD709" s="129"/>
      <c r="DE709" s="129"/>
      <c r="DF709" s="129"/>
      <c r="DG709" s="129"/>
      <c r="DH709" s="129"/>
      <c r="DI709" s="129"/>
      <c r="DJ709" s="129"/>
      <c r="DK709" s="129"/>
      <c r="DL709" s="129"/>
      <c r="DM709" s="129"/>
      <c r="DN709" s="129"/>
      <c r="DO709" s="129"/>
      <c r="DP709" s="129"/>
      <c r="DQ709" s="129"/>
      <c r="DR709" s="129"/>
      <c r="DS709" s="129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29"/>
      <c r="ED709" s="129"/>
      <c r="EE709" s="129"/>
      <c r="EF709" s="129"/>
      <c r="EG709" s="129"/>
      <c r="EH709" s="129"/>
      <c r="EI709" s="129"/>
      <c r="EJ709" s="129"/>
      <c r="EK709" s="129"/>
      <c r="EL709" s="129"/>
      <c r="EM709" s="129"/>
      <c r="EN709" s="129"/>
      <c r="EO709" s="129"/>
      <c r="EP709" s="129"/>
      <c r="EQ709" s="129"/>
      <c r="ER709" s="129"/>
      <c r="ES709" s="129"/>
      <c r="ET709" s="129"/>
      <c r="EU709" s="129"/>
      <c r="EV709" s="129"/>
      <c r="EW709" s="129"/>
      <c r="EX709" s="129"/>
      <c r="EY709" s="129"/>
      <c r="EZ709" s="129"/>
      <c r="FA709" s="129"/>
      <c r="FB709" s="129"/>
      <c r="FC709" s="129"/>
      <c r="FD709" s="129"/>
      <c r="FE709" s="129"/>
    </row>
    <row r="710" spans="1:161" ht="13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  <c r="BP710" s="129"/>
      <c r="BQ710" s="129"/>
      <c r="BR710" s="129"/>
      <c r="BS710" s="129"/>
      <c r="BT710" s="129"/>
      <c r="BU710" s="129"/>
      <c r="BV710" s="129"/>
      <c r="BW710" s="129"/>
      <c r="BX710" s="129"/>
      <c r="BY710" s="129"/>
      <c r="BZ710" s="129"/>
      <c r="CA710" s="129"/>
      <c r="CB710" s="129"/>
      <c r="CC710" s="129"/>
      <c r="CD710" s="129"/>
      <c r="CE710" s="129"/>
      <c r="CF710" s="129"/>
      <c r="CG710" s="129"/>
      <c r="CH710" s="129"/>
      <c r="CI710" s="129"/>
      <c r="CJ710" s="129"/>
      <c r="CK710" s="129"/>
      <c r="CL710" s="129"/>
      <c r="CM710" s="129"/>
      <c r="CN710" s="129"/>
      <c r="CO710" s="129"/>
      <c r="CP710" s="129"/>
      <c r="CQ710" s="129"/>
      <c r="CR710" s="129"/>
      <c r="CS710" s="129"/>
      <c r="CT710" s="129"/>
      <c r="CU710" s="129"/>
      <c r="CV710" s="129"/>
      <c r="CW710" s="129"/>
      <c r="CX710" s="129"/>
      <c r="CY710" s="129"/>
      <c r="CZ710" s="129"/>
      <c r="DA710" s="129"/>
      <c r="DB710" s="129"/>
      <c r="DC710" s="129"/>
      <c r="DD710" s="129"/>
      <c r="DE710" s="129"/>
      <c r="DF710" s="129"/>
      <c r="DG710" s="129"/>
      <c r="DH710" s="129"/>
      <c r="DI710" s="129"/>
      <c r="DJ710" s="129"/>
      <c r="DK710" s="129"/>
      <c r="DL710" s="129"/>
      <c r="DM710" s="129"/>
      <c r="DN710" s="129"/>
      <c r="DO710" s="129"/>
      <c r="DP710" s="129"/>
      <c r="DQ710" s="129"/>
      <c r="DR710" s="129"/>
      <c r="DS710" s="129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29"/>
      <c r="ED710" s="129"/>
      <c r="EE710" s="129"/>
      <c r="EF710" s="129"/>
      <c r="EG710" s="129"/>
      <c r="EH710" s="129"/>
      <c r="EI710" s="129"/>
      <c r="EJ710" s="129"/>
      <c r="EK710" s="129"/>
      <c r="EL710" s="129"/>
      <c r="EM710" s="129"/>
      <c r="EN710" s="129"/>
      <c r="EO710" s="129"/>
      <c r="EP710" s="129"/>
      <c r="EQ710" s="129"/>
      <c r="ER710" s="129"/>
      <c r="ES710" s="129"/>
      <c r="ET710" s="129"/>
      <c r="EU710" s="129"/>
      <c r="EV710" s="129"/>
      <c r="EW710" s="129"/>
      <c r="EX710" s="129"/>
      <c r="EY710" s="129"/>
      <c r="EZ710" s="129"/>
      <c r="FA710" s="129"/>
      <c r="FB710" s="129"/>
      <c r="FC710" s="129"/>
      <c r="FD710" s="129"/>
      <c r="FE710" s="129"/>
    </row>
    <row r="711" spans="1:161" ht="13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29"/>
      <c r="ED711" s="129"/>
      <c r="EE711" s="129"/>
      <c r="EF711" s="129"/>
      <c r="EG711" s="129"/>
      <c r="EH711" s="129"/>
      <c r="EI711" s="129"/>
      <c r="EJ711" s="129"/>
      <c r="EK711" s="129"/>
      <c r="EL711" s="129"/>
      <c r="EM711" s="129"/>
      <c r="EN711" s="129"/>
      <c r="EO711" s="129"/>
      <c r="EP711" s="129"/>
      <c r="EQ711" s="129"/>
      <c r="ER711" s="129"/>
      <c r="ES711" s="129"/>
      <c r="ET711" s="129"/>
      <c r="EU711" s="129"/>
      <c r="EV711" s="129"/>
      <c r="EW711" s="129"/>
      <c r="EX711" s="129"/>
      <c r="EY711" s="129"/>
      <c r="EZ711" s="129"/>
      <c r="FA711" s="129"/>
      <c r="FB711" s="129"/>
      <c r="FC711" s="129"/>
      <c r="FD711" s="129"/>
      <c r="FE711" s="129"/>
    </row>
    <row r="712" spans="1:161" ht="13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29"/>
      <c r="ED712" s="129"/>
      <c r="EE712" s="129"/>
      <c r="EF712" s="129"/>
      <c r="EG712" s="129"/>
      <c r="EH712" s="129"/>
      <c r="EI712" s="129"/>
      <c r="EJ712" s="129"/>
      <c r="EK712" s="129"/>
      <c r="EL712" s="129"/>
      <c r="EM712" s="129"/>
      <c r="EN712" s="129"/>
      <c r="EO712" s="129"/>
      <c r="EP712" s="129"/>
      <c r="EQ712" s="129"/>
      <c r="ER712" s="129"/>
      <c r="ES712" s="129"/>
      <c r="ET712" s="129"/>
      <c r="EU712" s="129"/>
      <c r="EV712" s="129"/>
      <c r="EW712" s="129"/>
      <c r="EX712" s="129"/>
      <c r="EY712" s="129"/>
      <c r="EZ712" s="129"/>
      <c r="FA712" s="129"/>
      <c r="FB712" s="129"/>
      <c r="FC712" s="129"/>
      <c r="FD712" s="129"/>
      <c r="FE712" s="129"/>
    </row>
    <row r="713" spans="1:161" ht="13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29"/>
      <c r="ED713" s="129"/>
      <c r="EE713" s="129"/>
      <c r="EF713" s="129"/>
      <c r="EG713" s="129"/>
      <c r="EH713" s="129"/>
      <c r="EI713" s="129"/>
      <c r="EJ713" s="129"/>
      <c r="EK713" s="129"/>
      <c r="EL713" s="129"/>
      <c r="EM713" s="129"/>
      <c r="EN713" s="129"/>
      <c r="EO713" s="129"/>
      <c r="EP713" s="129"/>
      <c r="EQ713" s="129"/>
      <c r="ER713" s="129"/>
      <c r="ES713" s="129"/>
      <c r="ET713" s="129"/>
      <c r="EU713" s="129"/>
      <c r="EV713" s="129"/>
      <c r="EW713" s="129"/>
      <c r="EX713" s="129"/>
      <c r="EY713" s="129"/>
      <c r="EZ713" s="129"/>
      <c r="FA713" s="129"/>
      <c r="FB713" s="129"/>
      <c r="FC713" s="129"/>
      <c r="FD713" s="129"/>
      <c r="FE713" s="129"/>
    </row>
    <row r="714" spans="1:161" ht="13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29"/>
      <c r="ED714" s="129"/>
      <c r="EE714" s="129"/>
      <c r="EF714" s="129"/>
      <c r="EG714" s="129"/>
      <c r="EH714" s="129"/>
      <c r="EI714" s="129"/>
      <c r="EJ714" s="129"/>
      <c r="EK714" s="129"/>
      <c r="EL714" s="129"/>
      <c r="EM714" s="129"/>
      <c r="EN714" s="129"/>
      <c r="EO714" s="129"/>
      <c r="EP714" s="129"/>
      <c r="EQ714" s="129"/>
      <c r="ER714" s="129"/>
      <c r="ES714" s="129"/>
      <c r="ET714" s="129"/>
      <c r="EU714" s="129"/>
      <c r="EV714" s="129"/>
      <c r="EW714" s="129"/>
      <c r="EX714" s="129"/>
      <c r="EY714" s="129"/>
      <c r="EZ714" s="129"/>
      <c r="FA714" s="129"/>
      <c r="FB714" s="129"/>
      <c r="FC714" s="129"/>
      <c r="FD714" s="129"/>
      <c r="FE714" s="129"/>
    </row>
    <row r="715" spans="1:161" ht="13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29"/>
      <c r="ED715" s="129"/>
      <c r="EE715" s="129"/>
      <c r="EF715" s="129"/>
      <c r="EG715" s="129"/>
      <c r="EH715" s="129"/>
      <c r="EI715" s="129"/>
      <c r="EJ715" s="129"/>
      <c r="EK715" s="129"/>
      <c r="EL715" s="129"/>
      <c r="EM715" s="129"/>
      <c r="EN715" s="129"/>
      <c r="EO715" s="129"/>
      <c r="EP715" s="129"/>
      <c r="EQ715" s="129"/>
      <c r="ER715" s="129"/>
      <c r="ES715" s="129"/>
      <c r="ET715" s="129"/>
      <c r="EU715" s="129"/>
      <c r="EV715" s="129"/>
      <c r="EW715" s="129"/>
      <c r="EX715" s="129"/>
      <c r="EY715" s="129"/>
      <c r="EZ715" s="129"/>
      <c r="FA715" s="129"/>
      <c r="FB715" s="129"/>
      <c r="FC715" s="129"/>
      <c r="FD715" s="129"/>
      <c r="FE715" s="129"/>
    </row>
    <row r="716" spans="1:161" ht="13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29"/>
      <c r="ED716" s="129"/>
      <c r="EE716" s="129"/>
      <c r="EF716" s="129"/>
      <c r="EG716" s="129"/>
      <c r="EH716" s="129"/>
      <c r="EI716" s="129"/>
      <c r="EJ716" s="129"/>
      <c r="EK716" s="129"/>
      <c r="EL716" s="129"/>
      <c r="EM716" s="129"/>
      <c r="EN716" s="129"/>
      <c r="EO716" s="129"/>
      <c r="EP716" s="129"/>
      <c r="EQ716" s="129"/>
      <c r="ER716" s="129"/>
      <c r="ES716" s="129"/>
      <c r="ET716" s="129"/>
      <c r="EU716" s="129"/>
      <c r="EV716" s="129"/>
      <c r="EW716" s="129"/>
      <c r="EX716" s="129"/>
      <c r="EY716" s="129"/>
      <c r="EZ716" s="129"/>
      <c r="FA716" s="129"/>
      <c r="FB716" s="129"/>
      <c r="FC716" s="129"/>
      <c r="FD716" s="129"/>
      <c r="FE716" s="129"/>
    </row>
    <row r="717" spans="1:161" ht="13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29"/>
      <c r="BX717" s="129"/>
      <c r="BY717" s="129"/>
      <c r="BZ717" s="129"/>
      <c r="CA717" s="129"/>
      <c r="CB717" s="129"/>
      <c r="CC717" s="129"/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129"/>
      <c r="CP717" s="129"/>
      <c r="CQ717" s="129"/>
      <c r="CR717" s="129"/>
      <c r="CS717" s="129"/>
      <c r="CT717" s="129"/>
      <c r="CU717" s="129"/>
      <c r="CV717" s="129"/>
      <c r="CW717" s="129"/>
      <c r="CX717" s="129"/>
      <c r="CY717" s="129"/>
      <c r="CZ717" s="129"/>
      <c r="DA717" s="129"/>
      <c r="DB717" s="129"/>
      <c r="DC717" s="129"/>
      <c r="DD717" s="129"/>
      <c r="DE717" s="129"/>
      <c r="DF717" s="129"/>
      <c r="DG717" s="129"/>
      <c r="DH717" s="129"/>
      <c r="DI717" s="129"/>
      <c r="DJ717" s="129"/>
      <c r="DK717" s="129"/>
      <c r="DL717" s="129"/>
      <c r="DM717" s="129"/>
      <c r="DN717" s="129"/>
      <c r="DO717" s="129"/>
      <c r="DP717" s="129"/>
      <c r="DQ717" s="129"/>
      <c r="DR717" s="129"/>
      <c r="DS717" s="129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29"/>
      <c r="ED717" s="129"/>
      <c r="EE717" s="129"/>
      <c r="EF717" s="129"/>
      <c r="EG717" s="129"/>
      <c r="EH717" s="129"/>
      <c r="EI717" s="129"/>
      <c r="EJ717" s="129"/>
      <c r="EK717" s="129"/>
      <c r="EL717" s="129"/>
      <c r="EM717" s="129"/>
      <c r="EN717" s="129"/>
      <c r="EO717" s="129"/>
      <c r="EP717" s="129"/>
      <c r="EQ717" s="129"/>
      <c r="ER717" s="129"/>
      <c r="ES717" s="129"/>
      <c r="ET717" s="129"/>
      <c r="EU717" s="129"/>
      <c r="EV717" s="129"/>
      <c r="EW717" s="129"/>
      <c r="EX717" s="129"/>
      <c r="EY717" s="129"/>
      <c r="EZ717" s="129"/>
      <c r="FA717" s="129"/>
      <c r="FB717" s="129"/>
      <c r="FC717" s="129"/>
      <c r="FD717" s="129"/>
      <c r="FE717" s="129"/>
    </row>
    <row r="718" spans="1:161" ht="13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29"/>
      <c r="ED718" s="129"/>
      <c r="EE718" s="129"/>
      <c r="EF718" s="129"/>
      <c r="EG718" s="129"/>
      <c r="EH718" s="129"/>
      <c r="EI718" s="129"/>
      <c r="EJ718" s="129"/>
      <c r="EK718" s="129"/>
      <c r="EL718" s="129"/>
      <c r="EM718" s="129"/>
      <c r="EN718" s="129"/>
      <c r="EO718" s="129"/>
      <c r="EP718" s="129"/>
      <c r="EQ718" s="129"/>
      <c r="ER718" s="129"/>
      <c r="ES718" s="129"/>
      <c r="ET718" s="129"/>
      <c r="EU718" s="129"/>
      <c r="EV718" s="129"/>
      <c r="EW718" s="129"/>
      <c r="EX718" s="129"/>
      <c r="EY718" s="129"/>
      <c r="EZ718" s="129"/>
      <c r="FA718" s="129"/>
      <c r="FB718" s="129"/>
      <c r="FC718" s="129"/>
      <c r="FD718" s="129"/>
      <c r="FE718" s="129"/>
    </row>
    <row r="719" spans="1:161" ht="13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29"/>
      <c r="ED719" s="129"/>
      <c r="EE719" s="129"/>
      <c r="EF719" s="129"/>
      <c r="EG719" s="129"/>
      <c r="EH719" s="129"/>
      <c r="EI719" s="129"/>
      <c r="EJ719" s="129"/>
      <c r="EK719" s="129"/>
      <c r="EL719" s="129"/>
      <c r="EM719" s="129"/>
      <c r="EN719" s="129"/>
      <c r="EO719" s="129"/>
      <c r="EP719" s="129"/>
      <c r="EQ719" s="129"/>
      <c r="ER719" s="129"/>
      <c r="ES719" s="129"/>
      <c r="ET719" s="129"/>
      <c r="EU719" s="129"/>
      <c r="EV719" s="129"/>
      <c r="EW719" s="129"/>
      <c r="EX719" s="129"/>
      <c r="EY719" s="129"/>
      <c r="EZ719" s="129"/>
      <c r="FA719" s="129"/>
      <c r="FB719" s="129"/>
      <c r="FC719" s="129"/>
      <c r="FD719" s="129"/>
      <c r="FE719" s="129"/>
    </row>
    <row r="720" spans="1:161" ht="13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29"/>
      <c r="ED720" s="129"/>
      <c r="EE720" s="129"/>
      <c r="EF720" s="129"/>
      <c r="EG720" s="129"/>
      <c r="EH720" s="129"/>
      <c r="EI720" s="129"/>
      <c r="EJ720" s="129"/>
      <c r="EK720" s="129"/>
      <c r="EL720" s="129"/>
      <c r="EM720" s="129"/>
      <c r="EN720" s="129"/>
      <c r="EO720" s="129"/>
      <c r="EP720" s="129"/>
      <c r="EQ720" s="129"/>
      <c r="ER720" s="129"/>
      <c r="ES720" s="129"/>
      <c r="ET720" s="129"/>
      <c r="EU720" s="129"/>
      <c r="EV720" s="129"/>
      <c r="EW720" s="129"/>
      <c r="EX720" s="129"/>
      <c r="EY720" s="129"/>
      <c r="EZ720" s="129"/>
      <c r="FA720" s="129"/>
      <c r="FB720" s="129"/>
      <c r="FC720" s="129"/>
      <c r="FD720" s="129"/>
      <c r="FE720" s="129"/>
    </row>
    <row r="721" spans="1:161" ht="13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29"/>
      <c r="ED721" s="129"/>
      <c r="EE721" s="129"/>
      <c r="EF721" s="129"/>
      <c r="EG721" s="129"/>
      <c r="EH721" s="129"/>
      <c r="EI721" s="129"/>
      <c r="EJ721" s="129"/>
      <c r="EK721" s="129"/>
      <c r="EL721" s="129"/>
      <c r="EM721" s="129"/>
      <c r="EN721" s="129"/>
      <c r="EO721" s="129"/>
      <c r="EP721" s="129"/>
      <c r="EQ721" s="129"/>
      <c r="ER721" s="129"/>
      <c r="ES721" s="129"/>
      <c r="ET721" s="129"/>
      <c r="EU721" s="129"/>
      <c r="EV721" s="129"/>
      <c r="EW721" s="129"/>
      <c r="EX721" s="129"/>
      <c r="EY721" s="129"/>
      <c r="EZ721" s="129"/>
      <c r="FA721" s="129"/>
      <c r="FB721" s="129"/>
      <c r="FC721" s="129"/>
      <c r="FD721" s="129"/>
      <c r="FE721" s="129"/>
    </row>
    <row r="722" spans="1:161" ht="13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29"/>
      <c r="ED722" s="129"/>
      <c r="EE722" s="129"/>
      <c r="EF722" s="129"/>
      <c r="EG722" s="129"/>
      <c r="EH722" s="129"/>
      <c r="EI722" s="129"/>
      <c r="EJ722" s="129"/>
      <c r="EK722" s="129"/>
      <c r="EL722" s="129"/>
      <c r="EM722" s="129"/>
      <c r="EN722" s="129"/>
      <c r="EO722" s="129"/>
      <c r="EP722" s="129"/>
      <c r="EQ722" s="129"/>
      <c r="ER722" s="129"/>
      <c r="ES722" s="129"/>
      <c r="ET722" s="129"/>
      <c r="EU722" s="129"/>
      <c r="EV722" s="129"/>
      <c r="EW722" s="129"/>
      <c r="EX722" s="129"/>
      <c r="EY722" s="129"/>
      <c r="EZ722" s="129"/>
      <c r="FA722" s="129"/>
      <c r="FB722" s="129"/>
      <c r="FC722" s="129"/>
      <c r="FD722" s="129"/>
      <c r="FE722" s="129"/>
    </row>
    <row r="723" spans="1:161" ht="13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29"/>
      <c r="ED723" s="129"/>
      <c r="EE723" s="129"/>
      <c r="EF723" s="129"/>
      <c r="EG723" s="129"/>
      <c r="EH723" s="129"/>
      <c r="EI723" s="129"/>
      <c r="EJ723" s="129"/>
      <c r="EK723" s="129"/>
      <c r="EL723" s="129"/>
      <c r="EM723" s="129"/>
      <c r="EN723" s="129"/>
      <c r="EO723" s="129"/>
      <c r="EP723" s="129"/>
      <c r="EQ723" s="129"/>
      <c r="ER723" s="129"/>
      <c r="ES723" s="129"/>
      <c r="ET723" s="129"/>
      <c r="EU723" s="129"/>
      <c r="EV723" s="129"/>
      <c r="EW723" s="129"/>
      <c r="EX723" s="129"/>
      <c r="EY723" s="129"/>
      <c r="EZ723" s="129"/>
      <c r="FA723" s="129"/>
      <c r="FB723" s="129"/>
      <c r="FC723" s="129"/>
      <c r="FD723" s="129"/>
      <c r="FE723" s="129"/>
    </row>
    <row r="724" spans="1:161" ht="13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129"/>
      <c r="CA724" s="129"/>
      <c r="CB724" s="129"/>
      <c r="CC724" s="129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129"/>
      <c r="CP724" s="129"/>
      <c r="CQ724" s="129"/>
      <c r="CR724" s="129"/>
      <c r="CS724" s="129"/>
      <c r="CT724" s="129"/>
      <c r="CU724" s="129"/>
      <c r="CV724" s="129"/>
      <c r="CW724" s="129"/>
      <c r="CX724" s="129"/>
      <c r="CY724" s="129"/>
      <c r="CZ724" s="129"/>
      <c r="DA724" s="129"/>
      <c r="DB724" s="129"/>
      <c r="DC724" s="129"/>
      <c r="DD724" s="129"/>
      <c r="DE724" s="129"/>
      <c r="DF724" s="129"/>
      <c r="DG724" s="129"/>
      <c r="DH724" s="129"/>
      <c r="DI724" s="129"/>
      <c r="DJ724" s="129"/>
      <c r="DK724" s="129"/>
      <c r="DL724" s="129"/>
      <c r="DM724" s="129"/>
      <c r="DN724" s="129"/>
      <c r="DO724" s="129"/>
      <c r="DP724" s="129"/>
      <c r="DQ724" s="129"/>
      <c r="DR724" s="129"/>
      <c r="DS724" s="129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29"/>
      <c r="ED724" s="129"/>
      <c r="EE724" s="129"/>
      <c r="EF724" s="129"/>
      <c r="EG724" s="129"/>
      <c r="EH724" s="129"/>
      <c r="EI724" s="129"/>
      <c r="EJ724" s="129"/>
      <c r="EK724" s="129"/>
      <c r="EL724" s="129"/>
      <c r="EM724" s="129"/>
      <c r="EN724" s="129"/>
      <c r="EO724" s="129"/>
      <c r="EP724" s="129"/>
      <c r="EQ724" s="129"/>
      <c r="ER724" s="129"/>
      <c r="ES724" s="129"/>
      <c r="ET724" s="129"/>
      <c r="EU724" s="129"/>
      <c r="EV724" s="129"/>
      <c r="EW724" s="129"/>
      <c r="EX724" s="129"/>
      <c r="EY724" s="129"/>
      <c r="EZ724" s="129"/>
      <c r="FA724" s="129"/>
      <c r="FB724" s="129"/>
      <c r="FC724" s="129"/>
      <c r="FD724" s="129"/>
      <c r="FE724" s="129"/>
    </row>
    <row r="725" spans="1:161" ht="13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29"/>
      <c r="ED725" s="129"/>
      <c r="EE725" s="129"/>
      <c r="EF725" s="129"/>
      <c r="EG725" s="129"/>
      <c r="EH725" s="129"/>
      <c r="EI725" s="129"/>
      <c r="EJ725" s="129"/>
      <c r="EK725" s="129"/>
      <c r="EL725" s="129"/>
      <c r="EM725" s="129"/>
      <c r="EN725" s="129"/>
      <c r="EO725" s="129"/>
      <c r="EP725" s="129"/>
      <c r="EQ725" s="129"/>
      <c r="ER725" s="129"/>
      <c r="ES725" s="129"/>
      <c r="ET725" s="129"/>
      <c r="EU725" s="129"/>
      <c r="EV725" s="129"/>
      <c r="EW725" s="129"/>
      <c r="EX725" s="129"/>
      <c r="EY725" s="129"/>
      <c r="EZ725" s="129"/>
      <c r="FA725" s="129"/>
      <c r="FB725" s="129"/>
      <c r="FC725" s="129"/>
      <c r="FD725" s="129"/>
      <c r="FE725" s="129"/>
    </row>
    <row r="726" spans="1:161" ht="13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29"/>
      <c r="ED726" s="129"/>
      <c r="EE726" s="129"/>
      <c r="EF726" s="129"/>
      <c r="EG726" s="129"/>
      <c r="EH726" s="129"/>
      <c r="EI726" s="129"/>
      <c r="EJ726" s="129"/>
      <c r="EK726" s="129"/>
      <c r="EL726" s="129"/>
      <c r="EM726" s="129"/>
      <c r="EN726" s="129"/>
      <c r="EO726" s="129"/>
      <c r="EP726" s="129"/>
      <c r="EQ726" s="129"/>
      <c r="ER726" s="129"/>
      <c r="ES726" s="129"/>
      <c r="ET726" s="129"/>
      <c r="EU726" s="129"/>
      <c r="EV726" s="129"/>
      <c r="EW726" s="129"/>
      <c r="EX726" s="129"/>
      <c r="EY726" s="129"/>
      <c r="EZ726" s="129"/>
      <c r="FA726" s="129"/>
      <c r="FB726" s="129"/>
      <c r="FC726" s="129"/>
      <c r="FD726" s="129"/>
      <c r="FE726" s="129"/>
    </row>
    <row r="727" spans="1:161" ht="13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29"/>
      <c r="ED727" s="129"/>
      <c r="EE727" s="129"/>
      <c r="EF727" s="129"/>
      <c r="EG727" s="129"/>
      <c r="EH727" s="129"/>
      <c r="EI727" s="129"/>
      <c r="EJ727" s="129"/>
      <c r="EK727" s="129"/>
      <c r="EL727" s="129"/>
      <c r="EM727" s="129"/>
      <c r="EN727" s="129"/>
      <c r="EO727" s="129"/>
      <c r="EP727" s="129"/>
      <c r="EQ727" s="129"/>
      <c r="ER727" s="129"/>
      <c r="ES727" s="129"/>
      <c r="ET727" s="129"/>
      <c r="EU727" s="129"/>
      <c r="EV727" s="129"/>
      <c r="EW727" s="129"/>
      <c r="EX727" s="129"/>
      <c r="EY727" s="129"/>
      <c r="EZ727" s="129"/>
      <c r="FA727" s="129"/>
      <c r="FB727" s="129"/>
      <c r="FC727" s="129"/>
      <c r="FD727" s="129"/>
      <c r="FE727" s="129"/>
    </row>
    <row r="728" spans="1:161" ht="13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29"/>
      <c r="ED728" s="129"/>
      <c r="EE728" s="129"/>
      <c r="EF728" s="129"/>
      <c r="EG728" s="129"/>
      <c r="EH728" s="129"/>
      <c r="EI728" s="129"/>
      <c r="EJ728" s="129"/>
      <c r="EK728" s="129"/>
      <c r="EL728" s="129"/>
      <c r="EM728" s="129"/>
      <c r="EN728" s="129"/>
      <c r="EO728" s="129"/>
      <c r="EP728" s="129"/>
      <c r="EQ728" s="129"/>
      <c r="ER728" s="129"/>
      <c r="ES728" s="129"/>
      <c r="ET728" s="129"/>
      <c r="EU728" s="129"/>
      <c r="EV728" s="129"/>
      <c r="EW728" s="129"/>
      <c r="EX728" s="129"/>
      <c r="EY728" s="129"/>
      <c r="EZ728" s="129"/>
      <c r="FA728" s="129"/>
      <c r="FB728" s="129"/>
      <c r="FC728" s="129"/>
      <c r="FD728" s="129"/>
      <c r="FE728" s="129"/>
    </row>
    <row r="729" spans="1:161" ht="13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29"/>
      <c r="ED729" s="129"/>
      <c r="EE729" s="129"/>
      <c r="EF729" s="129"/>
      <c r="EG729" s="129"/>
      <c r="EH729" s="129"/>
      <c r="EI729" s="129"/>
      <c r="EJ729" s="129"/>
      <c r="EK729" s="129"/>
      <c r="EL729" s="129"/>
      <c r="EM729" s="129"/>
      <c r="EN729" s="129"/>
      <c r="EO729" s="129"/>
      <c r="EP729" s="129"/>
      <c r="EQ729" s="129"/>
      <c r="ER729" s="129"/>
      <c r="ES729" s="129"/>
      <c r="ET729" s="129"/>
      <c r="EU729" s="129"/>
      <c r="EV729" s="129"/>
      <c r="EW729" s="129"/>
      <c r="EX729" s="129"/>
      <c r="EY729" s="129"/>
      <c r="EZ729" s="129"/>
      <c r="FA729" s="129"/>
      <c r="FB729" s="129"/>
      <c r="FC729" s="129"/>
      <c r="FD729" s="129"/>
      <c r="FE729" s="129"/>
    </row>
    <row r="730" spans="1:161" ht="13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129"/>
      <c r="CA730" s="129"/>
      <c r="CB730" s="129"/>
      <c r="CC730" s="129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129"/>
      <c r="CP730" s="129"/>
      <c r="CQ730" s="129"/>
      <c r="CR730" s="129"/>
      <c r="CS730" s="129"/>
      <c r="CT730" s="129"/>
      <c r="CU730" s="129"/>
      <c r="CV730" s="129"/>
      <c r="CW730" s="129"/>
      <c r="CX730" s="129"/>
      <c r="CY730" s="129"/>
      <c r="CZ730" s="129"/>
      <c r="DA730" s="129"/>
      <c r="DB730" s="129"/>
      <c r="DC730" s="129"/>
      <c r="DD730" s="129"/>
      <c r="DE730" s="129"/>
      <c r="DF730" s="129"/>
      <c r="DG730" s="129"/>
      <c r="DH730" s="129"/>
      <c r="DI730" s="129"/>
      <c r="DJ730" s="129"/>
      <c r="DK730" s="129"/>
      <c r="DL730" s="129"/>
      <c r="DM730" s="129"/>
      <c r="DN730" s="129"/>
      <c r="DO730" s="129"/>
      <c r="DP730" s="129"/>
      <c r="DQ730" s="129"/>
      <c r="DR730" s="129"/>
      <c r="DS730" s="129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29"/>
      <c r="ED730" s="129"/>
      <c r="EE730" s="129"/>
      <c r="EF730" s="129"/>
      <c r="EG730" s="129"/>
      <c r="EH730" s="129"/>
      <c r="EI730" s="129"/>
      <c r="EJ730" s="129"/>
      <c r="EK730" s="129"/>
      <c r="EL730" s="129"/>
      <c r="EM730" s="129"/>
      <c r="EN730" s="129"/>
      <c r="EO730" s="129"/>
      <c r="EP730" s="129"/>
      <c r="EQ730" s="129"/>
      <c r="ER730" s="129"/>
      <c r="ES730" s="129"/>
      <c r="ET730" s="129"/>
      <c r="EU730" s="129"/>
      <c r="EV730" s="129"/>
      <c r="EW730" s="129"/>
      <c r="EX730" s="129"/>
      <c r="EY730" s="129"/>
      <c r="EZ730" s="129"/>
      <c r="FA730" s="129"/>
      <c r="FB730" s="129"/>
      <c r="FC730" s="129"/>
      <c r="FD730" s="129"/>
      <c r="FE730" s="129"/>
    </row>
    <row r="731" spans="1:161" ht="13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129"/>
      <c r="CA731" s="129"/>
      <c r="CB731" s="129"/>
      <c r="CC731" s="129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129"/>
      <c r="CP731" s="129"/>
      <c r="CQ731" s="129"/>
      <c r="CR731" s="129"/>
      <c r="CS731" s="129"/>
      <c r="CT731" s="129"/>
      <c r="CU731" s="129"/>
      <c r="CV731" s="129"/>
      <c r="CW731" s="129"/>
      <c r="CX731" s="129"/>
      <c r="CY731" s="129"/>
      <c r="CZ731" s="129"/>
      <c r="DA731" s="129"/>
      <c r="DB731" s="129"/>
      <c r="DC731" s="129"/>
      <c r="DD731" s="129"/>
      <c r="DE731" s="129"/>
      <c r="DF731" s="129"/>
      <c r="DG731" s="129"/>
      <c r="DH731" s="129"/>
      <c r="DI731" s="129"/>
      <c r="DJ731" s="129"/>
      <c r="DK731" s="129"/>
      <c r="DL731" s="129"/>
      <c r="DM731" s="129"/>
      <c r="DN731" s="129"/>
      <c r="DO731" s="129"/>
      <c r="DP731" s="129"/>
      <c r="DQ731" s="129"/>
      <c r="DR731" s="129"/>
      <c r="DS731" s="129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29"/>
      <c r="ED731" s="129"/>
      <c r="EE731" s="129"/>
      <c r="EF731" s="129"/>
      <c r="EG731" s="129"/>
      <c r="EH731" s="129"/>
      <c r="EI731" s="129"/>
      <c r="EJ731" s="129"/>
      <c r="EK731" s="129"/>
      <c r="EL731" s="129"/>
      <c r="EM731" s="129"/>
      <c r="EN731" s="129"/>
      <c r="EO731" s="129"/>
      <c r="EP731" s="129"/>
      <c r="EQ731" s="129"/>
      <c r="ER731" s="129"/>
      <c r="ES731" s="129"/>
      <c r="ET731" s="129"/>
      <c r="EU731" s="129"/>
      <c r="EV731" s="129"/>
      <c r="EW731" s="129"/>
      <c r="EX731" s="129"/>
      <c r="EY731" s="129"/>
      <c r="EZ731" s="129"/>
      <c r="FA731" s="129"/>
      <c r="FB731" s="129"/>
      <c r="FC731" s="129"/>
      <c r="FD731" s="129"/>
      <c r="FE731" s="129"/>
    </row>
    <row r="732" spans="1:161" ht="13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  <c r="BQ732" s="129"/>
      <c r="BR732" s="129"/>
      <c r="BS732" s="129"/>
      <c r="BT732" s="129"/>
      <c r="BU732" s="129"/>
      <c r="BV732" s="129"/>
      <c r="BW732" s="129"/>
      <c r="BX732" s="129"/>
      <c r="BY732" s="129"/>
      <c r="BZ732" s="129"/>
      <c r="CA732" s="129"/>
      <c r="CB732" s="129"/>
      <c r="CC732" s="129"/>
      <c r="CD732" s="129"/>
      <c r="CE732" s="129"/>
      <c r="CF732" s="129"/>
      <c r="CG732" s="129"/>
      <c r="CH732" s="129"/>
      <c r="CI732" s="129"/>
      <c r="CJ732" s="129"/>
      <c r="CK732" s="129"/>
      <c r="CL732" s="129"/>
      <c r="CM732" s="129"/>
      <c r="CN732" s="129"/>
      <c r="CO732" s="129"/>
      <c r="CP732" s="129"/>
      <c r="CQ732" s="129"/>
      <c r="CR732" s="129"/>
      <c r="CS732" s="129"/>
      <c r="CT732" s="129"/>
      <c r="CU732" s="129"/>
      <c r="CV732" s="129"/>
      <c r="CW732" s="129"/>
      <c r="CX732" s="129"/>
      <c r="CY732" s="129"/>
      <c r="CZ732" s="129"/>
      <c r="DA732" s="129"/>
      <c r="DB732" s="129"/>
      <c r="DC732" s="129"/>
      <c r="DD732" s="129"/>
      <c r="DE732" s="129"/>
      <c r="DF732" s="129"/>
      <c r="DG732" s="129"/>
      <c r="DH732" s="129"/>
      <c r="DI732" s="129"/>
      <c r="DJ732" s="129"/>
      <c r="DK732" s="129"/>
      <c r="DL732" s="129"/>
      <c r="DM732" s="129"/>
      <c r="DN732" s="129"/>
      <c r="DO732" s="129"/>
      <c r="DP732" s="129"/>
      <c r="DQ732" s="129"/>
      <c r="DR732" s="129"/>
      <c r="DS732" s="129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29"/>
      <c r="ED732" s="129"/>
      <c r="EE732" s="129"/>
      <c r="EF732" s="129"/>
      <c r="EG732" s="129"/>
      <c r="EH732" s="129"/>
      <c r="EI732" s="129"/>
      <c r="EJ732" s="129"/>
      <c r="EK732" s="129"/>
      <c r="EL732" s="129"/>
      <c r="EM732" s="129"/>
      <c r="EN732" s="129"/>
      <c r="EO732" s="129"/>
      <c r="EP732" s="129"/>
      <c r="EQ732" s="129"/>
      <c r="ER732" s="129"/>
      <c r="ES732" s="129"/>
      <c r="ET732" s="129"/>
      <c r="EU732" s="129"/>
      <c r="EV732" s="129"/>
      <c r="EW732" s="129"/>
      <c r="EX732" s="129"/>
      <c r="EY732" s="129"/>
      <c r="EZ732" s="129"/>
      <c r="FA732" s="129"/>
      <c r="FB732" s="129"/>
      <c r="FC732" s="129"/>
      <c r="FD732" s="129"/>
      <c r="FE732" s="129"/>
    </row>
    <row r="733" spans="1:161" ht="13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29"/>
      <c r="BX733" s="129"/>
      <c r="BY733" s="129"/>
      <c r="BZ733" s="129"/>
      <c r="CA733" s="129"/>
      <c r="CB733" s="129"/>
      <c r="CC733" s="129"/>
      <c r="CD733" s="129"/>
      <c r="CE733" s="129"/>
      <c r="CF733" s="129"/>
      <c r="CG733" s="129"/>
      <c r="CH733" s="129"/>
      <c r="CI733" s="129"/>
      <c r="CJ733" s="129"/>
      <c r="CK733" s="129"/>
      <c r="CL733" s="129"/>
      <c r="CM733" s="129"/>
      <c r="CN733" s="129"/>
      <c r="CO733" s="129"/>
      <c r="CP733" s="129"/>
      <c r="CQ733" s="129"/>
      <c r="CR733" s="129"/>
      <c r="CS733" s="129"/>
      <c r="CT733" s="129"/>
      <c r="CU733" s="129"/>
      <c r="CV733" s="129"/>
      <c r="CW733" s="129"/>
      <c r="CX733" s="129"/>
      <c r="CY733" s="129"/>
      <c r="CZ733" s="129"/>
      <c r="DA733" s="129"/>
      <c r="DB733" s="129"/>
      <c r="DC733" s="129"/>
      <c r="DD733" s="129"/>
      <c r="DE733" s="129"/>
      <c r="DF733" s="129"/>
      <c r="DG733" s="129"/>
      <c r="DH733" s="129"/>
      <c r="DI733" s="129"/>
      <c r="DJ733" s="129"/>
      <c r="DK733" s="129"/>
      <c r="DL733" s="129"/>
      <c r="DM733" s="129"/>
      <c r="DN733" s="129"/>
      <c r="DO733" s="129"/>
      <c r="DP733" s="129"/>
      <c r="DQ733" s="129"/>
      <c r="DR733" s="129"/>
      <c r="DS733" s="129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29"/>
      <c r="ED733" s="129"/>
      <c r="EE733" s="129"/>
      <c r="EF733" s="129"/>
      <c r="EG733" s="129"/>
      <c r="EH733" s="129"/>
      <c r="EI733" s="129"/>
      <c r="EJ733" s="129"/>
      <c r="EK733" s="129"/>
      <c r="EL733" s="129"/>
      <c r="EM733" s="129"/>
      <c r="EN733" s="129"/>
      <c r="EO733" s="129"/>
      <c r="EP733" s="129"/>
      <c r="EQ733" s="129"/>
      <c r="ER733" s="129"/>
      <c r="ES733" s="129"/>
      <c r="ET733" s="129"/>
      <c r="EU733" s="129"/>
      <c r="EV733" s="129"/>
      <c r="EW733" s="129"/>
      <c r="EX733" s="129"/>
      <c r="EY733" s="129"/>
      <c r="EZ733" s="129"/>
      <c r="FA733" s="129"/>
      <c r="FB733" s="129"/>
      <c r="FC733" s="129"/>
      <c r="FD733" s="129"/>
      <c r="FE733" s="129"/>
    </row>
    <row r="734" spans="1:161" ht="13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129"/>
      <c r="CG734" s="129"/>
      <c r="CH734" s="129"/>
      <c r="CI734" s="129"/>
      <c r="CJ734" s="129"/>
      <c r="CK734" s="129"/>
      <c r="CL734" s="129"/>
      <c r="CM734" s="129"/>
      <c r="CN734" s="129"/>
      <c r="CO734" s="129"/>
      <c r="CP734" s="129"/>
      <c r="CQ734" s="129"/>
      <c r="CR734" s="129"/>
      <c r="CS734" s="129"/>
      <c r="CT734" s="129"/>
      <c r="CU734" s="129"/>
      <c r="CV734" s="129"/>
      <c r="CW734" s="129"/>
      <c r="CX734" s="129"/>
      <c r="CY734" s="129"/>
      <c r="CZ734" s="129"/>
      <c r="DA734" s="129"/>
      <c r="DB734" s="129"/>
      <c r="DC734" s="129"/>
      <c r="DD734" s="129"/>
      <c r="DE734" s="129"/>
      <c r="DF734" s="129"/>
      <c r="DG734" s="129"/>
      <c r="DH734" s="129"/>
      <c r="DI734" s="129"/>
      <c r="DJ734" s="129"/>
      <c r="DK734" s="129"/>
      <c r="DL734" s="129"/>
      <c r="DM734" s="129"/>
      <c r="DN734" s="129"/>
      <c r="DO734" s="129"/>
      <c r="DP734" s="129"/>
      <c r="DQ734" s="129"/>
      <c r="DR734" s="129"/>
      <c r="DS734" s="129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29"/>
      <c r="ED734" s="129"/>
      <c r="EE734" s="129"/>
      <c r="EF734" s="129"/>
      <c r="EG734" s="129"/>
      <c r="EH734" s="129"/>
      <c r="EI734" s="129"/>
      <c r="EJ734" s="129"/>
      <c r="EK734" s="129"/>
      <c r="EL734" s="129"/>
      <c r="EM734" s="129"/>
      <c r="EN734" s="129"/>
      <c r="EO734" s="129"/>
      <c r="EP734" s="129"/>
      <c r="EQ734" s="129"/>
      <c r="ER734" s="129"/>
      <c r="ES734" s="129"/>
      <c r="ET734" s="129"/>
      <c r="EU734" s="129"/>
      <c r="EV734" s="129"/>
      <c r="EW734" s="129"/>
      <c r="EX734" s="129"/>
      <c r="EY734" s="129"/>
      <c r="EZ734" s="129"/>
      <c r="FA734" s="129"/>
      <c r="FB734" s="129"/>
      <c r="FC734" s="129"/>
      <c r="FD734" s="129"/>
      <c r="FE734" s="129"/>
    </row>
    <row r="735" spans="1:161" ht="13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129"/>
      <c r="CG735" s="129"/>
      <c r="CH735" s="129"/>
      <c r="CI735" s="129"/>
      <c r="CJ735" s="129"/>
      <c r="CK735" s="129"/>
      <c r="CL735" s="129"/>
      <c r="CM735" s="129"/>
      <c r="CN735" s="129"/>
      <c r="CO735" s="129"/>
      <c r="CP735" s="129"/>
      <c r="CQ735" s="129"/>
      <c r="CR735" s="129"/>
      <c r="CS735" s="129"/>
      <c r="CT735" s="129"/>
      <c r="CU735" s="129"/>
      <c r="CV735" s="129"/>
      <c r="CW735" s="129"/>
      <c r="CX735" s="129"/>
      <c r="CY735" s="129"/>
      <c r="CZ735" s="129"/>
      <c r="DA735" s="129"/>
      <c r="DB735" s="129"/>
      <c r="DC735" s="129"/>
      <c r="DD735" s="129"/>
      <c r="DE735" s="129"/>
      <c r="DF735" s="129"/>
      <c r="DG735" s="129"/>
      <c r="DH735" s="129"/>
      <c r="DI735" s="129"/>
      <c r="DJ735" s="129"/>
      <c r="DK735" s="129"/>
      <c r="DL735" s="129"/>
      <c r="DM735" s="129"/>
      <c r="DN735" s="129"/>
      <c r="DO735" s="129"/>
      <c r="DP735" s="129"/>
      <c r="DQ735" s="129"/>
      <c r="DR735" s="129"/>
      <c r="DS735" s="129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29"/>
      <c r="ED735" s="129"/>
      <c r="EE735" s="129"/>
      <c r="EF735" s="129"/>
      <c r="EG735" s="129"/>
      <c r="EH735" s="129"/>
      <c r="EI735" s="129"/>
      <c r="EJ735" s="129"/>
      <c r="EK735" s="129"/>
      <c r="EL735" s="129"/>
      <c r="EM735" s="129"/>
      <c r="EN735" s="129"/>
      <c r="EO735" s="129"/>
      <c r="EP735" s="129"/>
      <c r="EQ735" s="129"/>
      <c r="ER735" s="129"/>
      <c r="ES735" s="129"/>
      <c r="ET735" s="129"/>
      <c r="EU735" s="129"/>
      <c r="EV735" s="129"/>
      <c r="EW735" s="129"/>
      <c r="EX735" s="129"/>
      <c r="EY735" s="129"/>
      <c r="EZ735" s="129"/>
      <c r="FA735" s="129"/>
      <c r="FB735" s="129"/>
      <c r="FC735" s="129"/>
      <c r="FD735" s="129"/>
      <c r="FE735" s="129"/>
    </row>
    <row r="736" spans="1:161" ht="13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129"/>
      <c r="CG736" s="129"/>
      <c r="CH736" s="129"/>
      <c r="CI736" s="129"/>
      <c r="CJ736" s="129"/>
      <c r="CK736" s="129"/>
      <c r="CL736" s="129"/>
      <c r="CM736" s="129"/>
      <c r="CN736" s="129"/>
      <c r="CO736" s="129"/>
      <c r="CP736" s="129"/>
      <c r="CQ736" s="129"/>
      <c r="CR736" s="129"/>
      <c r="CS736" s="129"/>
      <c r="CT736" s="129"/>
      <c r="CU736" s="129"/>
      <c r="CV736" s="129"/>
      <c r="CW736" s="129"/>
      <c r="CX736" s="129"/>
      <c r="CY736" s="129"/>
      <c r="CZ736" s="129"/>
      <c r="DA736" s="129"/>
      <c r="DB736" s="129"/>
      <c r="DC736" s="129"/>
      <c r="DD736" s="129"/>
      <c r="DE736" s="129"/>
      <c r="DF736" s="129"/>
      <c r="DG736" s="129"/>
      <c r="DH736" s="129"/>
      <c r="DI736" s="129"/>
      <c r="DJ736" s="129"/>
      <c r="DK736" s="129"/>
      <c r="DL736" s="129"/>
      <c r="DM736" s="129"/>
      <c r="DN736" s="129"/>
      <c r="DO736" s="129"/>
      <c r="DP736" s="129"/>
      <c r="DQ736" s="129"/>
      <c r="DR736" s="129"/>
      <c r="DS736" s="129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29"/>
      <c r="ED736" s="129"/>
      <c r="EE736" s="129"/>
      <c r="EF736" s="129"/>
      <c r="EG736" s="129"/>
      <c r="EH736" s="129"/>
      <c r="EI736" s="129"/>
      <c r="EJ736" s="129"/>
      <c r="EK736" s="129"/>
      <c r="EL736" s="129"/>
      <c r="EM736" s="129"/>
      <c r="EN736" s="129"/>
      <c r="EO736" s="129"/>
      <c r="EP736" s="129"/>
      <c r="EQ736" s="129"/>
      <c r="ER736" s="129"/>
      <c r="ES736" s="129"/>
      <c r="ET736" s="129"/>
      <c r="EU736" s="129"/>
      <c r="EV736" s="129"/>
      <c r="EW736" s="129"/>
      <c r="EX736" s="129"/>
      <c r="EY736" s="129"/>
      <c r="EZ736" s="129"/>
      <c r="FA736" s="129"/>
      <c r="FB736" s="129"/>
      <c r="FC736" s="129"/>
      <c r="FD736" s="129"/>
      <c r="FE736" s="129"/>
    </row>
    <row r="737" spans="1:161" ht="13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129"/>
      <c r="CG737" s="129"/>
      <c r="CH737" s="129"/>
      <c r="CI737" s="129"/>
      <c r="CJ737" s="129"/>
      <c r="CK737" s="129"/>
      <c r="CL737" s="129"/>
      <c r="CM737" s="129"/>
      <c r="CN737" s="129"/>
      <c r="CO737" s="129"/>
      <c r="CP737" s="129"/>
      <c r="CQ737" s="129"/>
      <c r="CR737" s="129"/>
      <c r="CS737" s="129"/>
      <c r="CT737" s="129"/>
      <c r="CU737" s="129"/>
      <c r="CV737" s="129"/>
      <c r="CW737" s="129"/>
      <c r="CX737" s="129"/>
      <c r="CY737" s="129"/>
      <c r="CZ737" s="129"/>
      <c r="DA737" s="129"/>
      <c r="DB737" s="129"/>
      <c r="DC737" s="129"/>
      <c r="DD737" s="129"/>
      <c r="DE737" s="129"/>
      <c r="DF737" s="129"/>
      <c r="DG737" s="129"/>
      <c r="DH737" s="129"/>
      <c r="DI737" s="129"/>
      <c r="DJ737" s="129"/>
      <c r="DK737" s="129"/>
      <c r="DL737" s="129"/>
      <c r="DM737" s="129"/>
      <c r="DN737" s="129"/>
      <c r="DO737" s="129"/>
      <c r="DP737" s="129"/>
      <c r="DQ737" s="129"/>
      <c r="DR737" s="129"/>
      <c r="DS737" s="129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29"/>
      <c r="ED737" s="129"/>
      <c r="EE737" s="129"/>
      <c r="EF737" s="129"/>
      <c r="EG737" s="129"/>
      <c r="EH737" s="129"/>
      <c r="EI737" s="129"/>
      <c r="EJ737" s="129"/>
      <c r="EK737" s="129"/>
      <c r="EL737" s="129"/>
      <c r="EM737" s="129"/>
      <c r="EN737" s="129"/>
      <c r="EO737" s="129"/>
      <c r="EP737" s="129"/>
      <c r="EQ737" s="129"/>
      <c r="ER737" s="129"/>
      <c r="ES737" s="129"/>
      <c r="ET737" s="129"/>
      <c r="EU737" s="129"/>
      <c r="EV737" s="129"/>
      <c r="EW737" s="129"/>
      <c r="EX737" s="129"/>
      <c r="EY737" s="129"/>
      <c r="EZ737" s="129"/>
      <c r="FA737" s="129"/>
      <c r="FB737" s="129"/>
      <c r="FC737" s="129"/>
      <c r="FD737" s="129"/>
      <c r="FE737" s="129"/>
    </row>
    <row r="738" spans="1:161" ht="13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129"/>
      <c r="CG738" s="129"/>
      <c r="CH738" s="129"/>
      <c r="CI738" s="129"/>
      <c r="CJ738" s="129"/>
      <c r="CK738" s="129"/>
      <c r="CL738" s="129"/>
      <c r="CM738" s="129"/>
      <c r="CN738" s="129"/>
      <c r="CO738" s="129"/>
      <c r="CP738" s="129"/>
      <c r="CQ738" s="129"/>
      <c r="CR738" s="129"/>
      <c r="CS738" s="129"/>
      <c r="CT738" s="129"/>
      <c r="CU738" s="129"/>
      <c r="CV738" s="129"/>
      <c r="CW738" s="129"/>
      <c r="CX738" s="129"/>
      <c r="CY738" s="129"/>
      <c r="CZ738" s="129"/>
      <c r="DA738" s="129"/>
      <c r="DB738" s="129"/>
      <c r="DC738" s="129"/>
      <c r="DD738" s="129"/>
      <c r="DE738" s="129"/>
      <c r="DF738" s="129"/>
      <c r="DG738" s="129"/>
      <c r="DH738" s="129"/>
      <c r="DI738" s="129"/>
      <c r="DJ738" s="129"/>
      <c r="DK738" s="129"/>
      <c r="DL738" s="129"/>
      <c r="DM738" s="129"/>
      <c r="DN738" s="129"/>
      <c r="DO738" s="129"/>
      <c r="DP738" s="129"/>
      <c r="DQ738" s="129"/>
      <c r="DR738" s="129"/>
      <c r="DS738" s="129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29"/>
      <c r="ED738" s="129"/>
      <c r="EE738" s="129"/>
      <c r="EF738" s="129"/>
      <c r="EG738" s="129"/>
      <c r="EH738" s="129"/>
      <c r="EI738" s="129"/>
      <c r="EJ738" s="129"/>
      <c r="EK738" s="129"/>
      <c r="EL738" s="129"/>
      <c r="EM738" s="129"/>
      <c r="EN738" s="129"/>
      <c r="EO738" s="129"/>
      <c r="EP738" s="129"/>
      <c r="EQ738" s="129"/>
      <c r="ER738" s="129"/>
      <c r="ES738" s="129"/>
      <c r="ET738" s="129"/>
      <c r="EU738" s="129"/>
      <c r="EV738" s="129"/>
      <c r="EW738" s="129"/>
      <c r="EX738" s="129"/>
      <c r="EY738" s="129"/>
      <c r="EZ738" s="129"/>
      <c r="FA738" s="129"/>
      <c r="FB738" s="129"/>
      <c r="FC738" s="129"/>
      <c r="FD738" s="129"/>
      <c r="FE738" s="129"/>
    </row>
    <row r="739" spans="1:161" ht="13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29"/>
      <c r="ED739" s="129"/>
      <c r="EE739" s="129"/>
      <c r="EF739" s="129"/>
      <c r="EG739" s="129"/>
      <c r="EH739" s="129"/>
      <c r="EI739" s="129"/>
      <c r="EJ739" s="129"/>
      <c r="EK739" s="129"/>
      <c r="EL739" s="129"/>
      <c r="EM739" s="129"/>
      <c r="EN739" s="129"/>
      <c r="EO739" s="129"/>
      <c r="EP739" s="129"/>
      <c r="EQ739" s="129"/>
      <c r="ER739" s="129"/>
      <c r="ES739" s="129"/>
      <c r="ET739" s="129"/>
      <c r="EU739" s="129"/>
      <c r="EV739" s="129"/>
      <c r="EW739" s="129"/>
      <c r="EX739" s="129"/>
      <c r="EY739" s="129"/>
      <c r="EZ739" s="129"/>
      <c r="FA739" s="129"/>
      <c r="FB739" s="129"/>
      <c r="FC739" s="129"/>
      <c r="FD739" s="129"/>
      <c r="FE739" s="129"/>
    </row>
    <row r="740" spans="1:161" ht="13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29"/>
      <c r="ED740" s="129"/>
      <c r="EE740" s="129"/>
      <c r="EF740" s="129"/>
      <c r="EG740" s="129"/>
      <c r="EH740" s="129"/>
      <c r="EI740" s="129"/>
      <c r="EJ740" s="129"/>
      <c r="EK740" s="129"/>
      <c r="EL740" s="129"/>
      <c r="EM740" s="129"/>
      <c r="EN740" s="129"/>
      <c r="EO740" s="129"/>
      <c r="EP740" s="129"/>
      <c r="EQ740" s="129"/>
      <c r="ER740" s="129"/>
      <c r="ES740" s="129"/>
      <c r="ET740" s="129"/>
      <c r="EU740" s="129"/>
      <c r="EV740" s="129"/>
      <c r="EW740" s="129"/>
      <c r="EX740" s="129"/>
      <c r="EY740" s="129"/>
      <c r="EZ740" s="129"/>
      <c r="FA740" s="129"/>
      <c r="FB740" s="129"/>
      <c r="FC740" s="129"/>
      <c r="FD740" s="129"/>
      <c r="FE740" s="129"/>
    </row>
    <row r="741" spans="1:161" ht="13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29"/>
      <c r="ED741" s="129"/>
      <c r="EE741" s="129"/>
      <c r="EF741" s="129"/>
      <c r="EG741" s="129"/>
      <c r="EH741" s="129"/>
      <c r="EI741" s="129"/>
      <c r="EJ741" s="129"/>
      <c r="EK741" s="129"/>
      <c r="EL741" s="129"/>
      <c r="EM741" s="129"/>
      <c r="EN741" s="129"/>
      <c r="EO741" s="129"/>
      <c r="EP741" s="129"/>
      <c r="EQ741" s="129"/>
      <c r="ER741" s="129"/>
      <c r="ES741" s="129"/>
      <c r="ET741" s="129"/>
      <c r="EU741" s="129"/>
      <c r="EV741" s="129"/>
      <c r="EW741" s="129"/>
      <c r="EX741" s="129"/>
      <c r="EY741" s="129"/>
      <c r="EZ741" s="129"/>
      <c r="FA741" s="129"/>
      <c r="FB741" s="129"/>
      <c r="FC741" s="129"/>
      <c r="FD741" s="129"/>
      <c r="FE741" s="129"/>
    </row>
    <row r="742" spans="1:161" ht="13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29"/>
      <c r="ED742" s="129"/>
      <c r="EE742" s="129"/>
      <c r="EF742" s="129"/>
      <c r="EG742" s="129"/>
      <c r="EH742" s="129"/>
      <c r="EI742" s="129"/>
      <c r="EJ742" s="129"/>
      <c r="EK742" s="129"/>
      <c r="EL742" s="129"/>
      <c r="EM742" s="129"/>
      <c r="EN742" s="129"/>
      <c r="EO742" s="129"/>
      <c r="EP742" s="129"/>
      <c r="EQ742" s="129"/>
      <c r="ER742" s="129"/>
      <c r="ES742" s="129"/>
      <c r="ET742" s="129"/>
      <c r="EU742" s="129"/>
      <c r="EV742" s="129"/>
      <c r="EW742" s="129"/>
      <c r="EX742" s="129"/>
      <c r="EY742" s="129"/>
      <c r="EZ742" s="129"/>
      <c r="FA742" s="129"/>
      <c r="FB742" s="129"/>
      <c r="FC742" s="129"/>
      <c r="FD742" s="129"/>
      <c r="FE742" s="129"/>
    </row>
    <row r="743" spans="1:161" ht="13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129"/>
      <c r="CG743" s="129"/>
      <c r="CH743" s="129"/>
      <c r="CI743" s="129"/>
      <c r="CJ743" s="129"/>
      <c r="CK743" s="129"/>
      <c r="CL743" s="129"/>
      <c r="CM743" s="129"/>
      <c r="CN743" s="129"/>
      <c r="CO743" s="129"/>
      <c r="CP743" s="129"/>
      <c r="CQ743" s="129"/>
      <c r="CR743" s="129"/>
      <c r="CS743" s="129"/>
      <c r="CT743" s="129"/>
      <c r="CU743" s="129"/>
      <c r="CV743" s="129"/>
      <c r="CW743" s="129"/>
      <c r="CX743" s="129"/>
      <c r="CY743" s="129"/>
      <c r="CZ743" s="129"/>
      <c r="DA743" s="129"/>
      <c r="DB743" s="129"/>
      <c r="DC743" s="129"/>
      <c r="DD743" s="129"/>
      <c r="DE743" s="129"/>
      <c r="DF743" s="129"/>
      <c r="DG743" s="129"/>
      <c r="DH743" s="129"/>
      <c r="DI743" s="129"/>
      <c r="DJ743" s="129"/>
      <c r="DK743" s="129"/>
      <c r="DL743" s="129"/>
      <c r="DM743" s="129"/>
      <c r="DN743" s="129"/>
      <c r="DO743" s="129"/>
      <c r="DP743" s="129"/>
      <c r="DQ743" s="129"/>
      <c r="DR743" s="129"/>
      <c r="DS743" s="129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29"/>
      <c r="ED743" s="129"/>
      <c r="EE743" s="129"/>
      <c r="EF743" s="129"/>
      <c r="EG743" s="129"/>
      <c r="EH743" s="129"/>
      <c r="EI743" s="129"/>
      <c r="EJ743" s="129"/>
      <c r="EK743" s="129"/>
      <c r="EL743" s="129"/>
      <c r="EM743" s="129"/>
      <c r="EN743" s="129"/>
      <c r="EO743" s="129"/>
      <c r="EP743" s="129"/>
      <c r="EQ743" s="129"/>
      <c r="ER743" s="129"/>
      <c r="ES743" s="129"/>
      <c r="ET743" s="129"/>
      <c r="EU743" s="129"/>
      <c r="EV743" s="129"/>
      <c r="EW743" s="129"/>
      <c r="EX743" s="129"/>
      <c r="EY743" s="129"/>
      <c r="EZ743" s="129"/>
      <c r="FA743" s="129"/>
      <c r="FB743" s="129"/>
      <c r="FC743" s="129"/>
      <c r="FD743" s="129"/>
      <c r="FE743" s="129"/>
    </row>
    <row r="744" spans="1:161" ht="13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29"/>
      <c r="ED744" s="129"/>
      <c r="EE744" s="129"/>
      <c r="EF744" s="129"/>
      <c r="EG744" s="129"/>
      <c r="EH744" s="129"/>
      <c r="EI744" s="129"/>
      <c r="EJ744" s="129"/>
      <c r="EK744" s="129"/>
      <c r="EL744" s="129"/>
      <c r="EM744" s="129"/>
      <c r="EN744" s="129"/>
      <c r="EO744" s="129"/>
      <c r="EP744" s="129"/>
      <c r="EQ744" s="129"/>
      <c r="ER744" s="129"/>
      <c r="ES744" s="129"/>
      <c r="ET744" s="129"/>
      <c r="EU744" s="129"/>
      <c r="EV744" s="129"/>
      <c r="EW744" s="129"/>
      <c r="EX744" s="129"/>
      <c r="EY744" s="129"/>
      <c r="EZ744" s="129"/>
      <c r="FA744" s="129"/>
      <c r="FB744" s="129"/>
      <c r="FC744" s="129"/>
      <c r="FD744" s="129"/>
      <c r="FE744" s="129"/>
    </row>
    <row r="745" spans="1:161" ht="13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129"/>
      <c r="CG745" s="129"/>
      <c r="CH745" s="129"/>
      <c r="CI745" s="129"/>
      <c r="CJ745" s="129"/>
      <c r="CK745" s="129"/>
      <c r="CL745" s="129"/>
      <c r="CM745" s="129"/>
      <c r="CN745" s="129"/>
      <c r="CO745" s="129"/>
      <c r="CP745" s="129"/>
      <c r="CQ745" s="129"/>
      <c r="CR745" s="129"/>
      <c r="CS745" s="129"/>
      <c r="CT745" s="129"/>
      <c r="CU745" s="129"/>
      <c r="CV745" s="129"/>
      <c r="CW745" s="129"/>
      <c r="CX745" s="129"/>
      <c r="CY745" s="129"/>
      <c r="CZ745" s="129"/>
      <c r="DA745" s="129"/>
      <c r="DB745" s="129"/>
      <c r="DC745" s="129"/>
      <c r="DD745" s="129"/>
      <c r="DE745" s="129"/>
      <c r="DF745" s="129"/>
      <c r="DG745" s="129"/>
      <c r="DH745" s="129"/>
      <c r="DI745" s="129"/>
      <c r="DJ745" s="129"/>
      <c r="DK745" s="129"/>
      <c r="DL745" s="129"/>
      <c r="DM745" s="129"/>
      <c r="DN745" s="129"/>
      <c r="DO745" s="129"/>
      <c r="DP745" s="129"/>
      <c r="DQ745" s="129"/>
      <c r="DR745" s="129"/>
      <c r="DS745" s="129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29"/>
      <c r="ED745" s="129"/>
      <c r="EE745" s="129"/>
      <c r="EF745" s="129"/>
      <c r="EG745" s="129"/>
      <c r="EH745" s="129"/>
      <c r="EI745" s="129"/>
      <c r="EJ745" s="129"/>
      <c r="EK745" s="129"/>
      <c r="EL745" s="129"/>
      <c r="EM745" s="129"/>
      <c r="EN745" s="129"/>
      <c r="EO745" s="129"/>
      <c r="EP745" s="129"/>
      <c r="EQ745" s="129"/>
      <c r="ER745" s="129"/>
      <c r="ES745" s="129"/>
      <c r="ET745" s="129"/>
      <c r="EU745" s="129"/>
      <c r="EV745" s="129"/>
      <c r="EW745" s="129"/>
      <c r="EX745" s="129"/>
      <c r="EY745" s="129"/>
      <c r="EZ745" s="129"/>
      <c r="FA745" s="129"/>
      <c r="FB745" s="129"/>
      <c r="FC745" s="129"/>
      <c r="FD745" s="129"/>
      <c r="FE745" s="129"/>
    </row>
    <row r="746" spans="1:161" ht="13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29"/>
      <c r="ED746" s="129"/>
      <c r="EE746" s="129"/>
      <c r="EF746" s="129"/>
      <c r="EG746" s="129"/>
      <c r="EH746" s="129"/>
      <c r="EI746" s="129"/>
      <c r="EJ746" s="129"/>
      <c r="EK746" s="129"/>
      <c r="EL746" s="129"/>
      <c r="EM746" s="129"/>
      <c r="EN746" s="129"/>
      <c r="EO746" s="129"/>
      <c r="EP746" s="129"/>
      <c r="EQ746" s="129"/>
      <c r="ER746" s="129"/>
      <c r="ES746" s="129"/>
      <c r="ET746" s="129"/>
      <c r="EU746" s="129"/>
      <c r="EV746" s="129"/>
      <c r="EW746" s="129"/>
      <c r="EX746" s="129"/>
      <c r="EY746" s="129"/>
      <c r="EZ746" s="129"/>
      <c r="FA746" s="129"/>
      <c r="FB746" s="129"/>
      <c r="FC746" s="129"/>
      <c r="FD746" s="129"/>
      <c r="FE746" s="129"/>
    </row>
    <row r="747" spans="1:161" ht="13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129"/>
      <c r="CG747" s="129"/>
      <c r="CH747" s="129"/>
      <c r="CI747" s="129"/>
      <c r="CJ747" s="129"/>
      <c r="CK747" s="129"/>
      <c r="CL747" s="129"/>
      <c r="CM747" s="129"/>
      <c r="CN747" s="129"/>
      <c r="CO747" s="129"/>
      <c r="CP747" s="129"/>
      <c r="CQ747" s="129"/>
      <c r="CR747" s="129"/>
      <c r="CS747" s="129"/>
      <c r="CT747" s="129"/>
      <c r="CU747" s="129"/>
      <c r="CV747" s="129"/>
      <c r="CW747" s="129"/>
      <c r="CX747" s="129"/>
      <c r="CY747" s="129"/>
      <c r="CZ747" s="129"/>
      <c r="DA747" s="129"/>
      <c r="DB747" s="129"/>
      <c r="DC747" s="129"/>
      <c r="DD747" s="129"/>
      <c r="DE747" s="129"/>
      <c r="DF747" s="129"/>
      <c r="DG747" s="129"/>
      <c r="DH747" s="129"/>
      <c r="DI747" s="129"/>
      <c r="DJ747" s="129"/>
      <c r="DK747" s="129"/>
      <c r="DL747" s="129"/>
      <c r="DM747" s="129"/>
      <c r="DN747" s="129"/>
      <c r="DO747" s="129"/>
      <c r="DP747" s="129"/>
      <c r="DQ747" s="129"/>
      <c r="DR747" s="129"/>
      <c r="DS747" s="129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29"/>
      <c r="ED747" s="129"/>
      <c r="EE747" s="129"/>
      <c r="EF747" s="129"/>
      <c r="EG747" s="129"/>
      <c r="EH747" s="129"/>
      <c r="EI747" s="129"/>
      <c r="EJ747" s="129"/>
      <c r="EK747" s="129"/>
      <c r="EL747" s="129"/>
      <c r="EM747" s="129"/>
      <c r="EN747" s="129"/>
      <c r="EO747" s="129"/>
      <c r="EP747" s="129"/>
      <c r="EQ747" s="129"/>
      <c r="ER747" s="129"/>
      <c r="ES747" s="129"/>
      <c r="ET747" s="129"/>
      <c r="EU747" s="129"/>
      <c r="EV747" s="129"/>
      <c r="EW747" s="129"/>
      <c r="EX747" s="129"/>
      <c r="EY747" s="129"/>
      <c r="EZ747" s="129"/>
      <c r="FA747" s="129"/>
      <c r="FB747" s="129"/>
      <c r="FC747" s="129"/>
      <c r="FD747" s="129"/>
      <c r="FE747" s="129"/>
    </row>
    <row r="748" spans="1:161" ht="13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29"/>
      <c r="ED748" s="129"/>
      <c r="EE748" s="129"/>
      <c r="EF748" s="129"/>
      <c r="EG748" s="129"/>
      <c r="EH748" s="129"/>
      <c r="EI748" s="129"/>
      <c r="EJ748" s="129"/>
      <c r="EK748" s="129"/>
      <c r="EL748" s="129"/>
      <c r="EM748" s="129"/>
      <c r="EN748" s="129"/>
      <c r="EO748" s="129"/>
      <c r="EP748" s="129"/>
      <c r="EQ748" s="129"/>
      <c r="ER748" s="129"/>
      <c r="ES748" s="129"/>
      <c r="ET748" s="129"/>
      <c r="EU748" s="129"/>
      <c r="EV748" s="129"/>
      <c r="EW748" s="129"/>
      <c r="EX748" s="129"/>
      <c r="EY748" s="129"/>
      <c r="EZ748" s="129"/>
      <c r="FA748" s="129"/>
      <c r="FB748" s="129"/>
      <c r="FC748" s="129"/>
      <c r="FD748" s="129"/>
      <c r="FE748" s="129"/>
    </row>
    <row r="749" spans="1:161" ht="13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29"/>
      <c r="ED749" s="129"/>
      <c r="EE749" s="129"/>
      <c r="EF749" s="129"/>
      <c r="EG749" s="129"/>
      <c r="EH749" s="129"/>
      <c r="EI749" s="129"/>
      <c r="EJ749" s="129"/>
      <c r="EK749" s="129"/>
      <c r="EL749" s="129"/>
      <c r="EM749" s="129"/>
      <c r="EN749" s="129"/>
      <c r="EO749" s="129"/>
      <c r="EP749" s="129"/>
      <c r="EQ749" s="129"/>
      <c r="ER749" s="129"/>
      <c r="ES749" s="129"/>
      <c r="ET749" s="129"/>
      <c r="EU749" s="129"/>
      <c r="EV749" s="129"/>
      <c r="EW749" s="129"/>
      <c r="EX749" s="129"/>
      <c r="EY749" s="129"/>
      <c r="EZ749" s="129"/>
      <c r="FA749" s="129"/>
      <c r="FB749" s="129"/>
      <c r="FC749" s="129"/>
      <c r="FD749" s="129"/>
      <c r="FE749" s="129"/>
    </row>
    <row r="750" spans="1:161" ht="13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29"/>
      <c r="ED750" s="129"/>
      <c r="EE750" s="129"/>
      <c r="EF750" s="129"/>
      <c r="EG750" s="129"/>
      <c r="EH750" s="129"/>
      <c r="EI750" s="129"/>
      <c r="EJ750" s="129"/>
      <c r="EK750" s="129"/>
      <c r="EL750" s="129"/>
      <c r="EM750" s="129"/>
      <c r="EN750" s="129"/>
      <c r="EO750" s="129"/>
      <c r="EP750" s="129"/>
      <c r="EQ750" s="129"/>
      <c r="ER750" s="129"/>
      <c r="ES750" s="129"/>
      <c r="ET750" s="129"/>
      <c r="EU750" s="129"/>
      <c r="EV750" s="129"/>
      <c r="EW750" s="129"/>
      <c r="EX750" s="129"/>
      <c r="EY750" s="129"/>
      <c r="EZ750" s="129"/>
      <c r="FA750" s="129"/>
      <c r="FB750" s="129"/>
      <c r="FC750" s="129"/>
      <c r="FD750" s="129"/>
      <c r="FE750" s="129"/>
    </row>
    <row r="751" spans="1:161" ht="13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29"/>
      <c r="ED751" s="129"/>
      <c r="EE751" s="129"/>
      <c r="EF751" s="129"/>
      <c r="EG751" s="129"/>
      <c r="EH751" s="129"/>
      <c r="EI751" s="129"/>
      <c r="EJ751" s="129"/>
      <c r="EK751" s="129"/>
      <c r="EL751" s="129"/>
      <c r="EM751" s="129"/>
      <c r="EN751" s="129"/>
      <c r="EO751" s="129"/>
      <c r="EP751" s="129"/>
      <c r="EQ751" s="129"/>
      <c r="ER751" s="129"/>
      <c r="ES751" s="129"/>
      <c r="ET751" s="129"/>
      <c r="EU751" s="129"/>
      <c r="EV751" s="129"/>
      <c r="EW751" s="129"/>
      <c r="EX751" s="129"/>
      <c r="EY751" s="129"/>
      <c r="EZ751" s="129"/>
      <c r="FA751" s="129"/>
      <c r="FB751" s="129"/>
      <c r="FC751" s="129"/>
      <c r="FD751" s="129"/>
      <c r="FE751" s="129"/>
    </row>
    <row r="752" spans="1:161" ht="13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29"/>
      <c r="ED752" s="129"/>
      <c r="EE752" s="129"/>
      <c r="EF752" s="129"/>
      <c r="EG752" s="129"/>
      <c r="EH752" s="129"/>
      <c r="EI752" s="129"/>
      <c r="EJ752" s="129"/>
      <c r="EK752" s="129"/>
      <c r="EL752" s="129"/>
      <c r="EM752" s="129"/>
      <c r="EN752" s="129"/>
      <c r="EO752" s="129"/>
      <c r="EP752" s="129"/>
      <c r="EQ752" s="129"/>
      <c r="ER752" s="129"/>
      <c r="ES752" s="129"/>
      <c r="ET752" s="129"/>
      <c r="EU752" s="129"/>
      <c r="EV752" s="129"/>
      <c r="EW752" s="129"/>
      <c r="EX752" s="129"/>
      <c r="EY752" s="129"/>
      <c r="EZ752" s="129"/>
      <c r="FA752" s="129"/>
      <c r="FB752" s="129"/>
      <c r="FC752" s="129"/>
      <c r="FD752" s="129"/>
      <c r="FE752" s="129"/>
    </row>
    <row r="753" spans="1:161" ht="13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29"/>
      <c r="ED753" s="129"/>
      <c r="EE753" s="129"/>
      <c r="EF753" s="129"/>
      <c r="EG753" s="129"/>
      <c r="EH753" s="129"/>
      <c r="EI753" s="129"/>
      <c r="EJ753" s="129"/>
      <c r="EK753" s="129"/>
      <c r="EL753" s="129"/>
      <c r="EM753" s="129"/>
      <c r="EN753" s="129"/>
      <c r="EO753" s="129"/>
      <c r="EP753" s="129"/>
      <c r="EQ753" s="129"/>
      <c r="ER753" s="129"/>
      <c r="ES753" s="129"/>
      <c r="ET753" s="129"/>
      <c r="EU753" s="129"/>
      <c r="EV753" s="129"/>
      <c r="EW753" s="129"/>
      <c r="EX753" s="129"/>
      <c r="EY753" s="129"/>
      <c r="EZ753" s="129"/>
      <c r="FA753" s="129"/>
      <c r="FB753" s="129"/>
      <c r="FC753" s="129"/>
      <c r="FD753" s="129"/>
      <c r="FE753" s="129"/>
    </row>
    <row r="754" spans="1:161" ht="13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29"/>
      <c r="ED754" s="129"/>
      <c r="EE754" s="129"/>
      <c r="EF754" s="129"/>
      <c r="EG754" s="129"/>
      <c r="EH754" s="129"/>
      <c r="EI754" s="129"/>
      <c r="EJ754" s="129"/>
      <c r="EK754" s="129"/>
      <c r="EL754" s="129"/>
      <c r="EM754" s="129"/>
      <c r="EN754" s="129"/>
      <c r="EO754" s="129"/>
      <c r="EP754" s="129"/>
      <c r="EQ754" s="129"/>
      <c r="ER754" s="129"/>
      <c r="ES754" s="129"/>
      <c r="ET754" s="129"/>
      <c r="EU754" s="129"/>
      <c r="EV754" s="129"/>
      <c r="EW754" s="129"/>
      <c r="EX754" s="129"/>
      <c r="EY754" s="129"/>
      <c r="EZ754" s="129"/>
      <c r="FA754" s="129"/>
      <c r="FB754" s="129"/>
      <c r="FC754" s="129"/>
      <c r="FD754" s="129"/>
      <c r="FE754" s="129"/>
    </row>
    <row r="755" spans="1:161" ht="13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29"/>
      <c r="ED755" s="129"/>
      <c r="EE755" s="129"/>
      <c r="EF755" s="129"/>
      <c r="EG755" s="129"/>
      <c r="EH755" s="129"/>
      <c r="EI755" s="129"/>
      <c r="EJ755" s="129"/>
      <c r="EK755" s="129"/>
      <c r="EL755" s="129"/>
      <c r="EM755" s="129"/>
      <c r="EN755" s="129"/>
      <c r="EO755" s="129"/>
      <c r="EP755" s="129"/>
      <c r="EQ755" s="129"/>
      <c r="ER755" s="129"/>
      <c r="ES755" s="129"/>
      <c r="ET755" s="129"/>
      <c r="EU755" s="129"/>
      <c r="EV755" s="129"/>
      <c r="EW755" s="129"/>
      <c r="EX755" s="129"/>
      <c r="EY755" s="129"/>
      <c r="EZ755" s="129"/>
      <c r="FA755" s="129"/>
      <c r="FB755" s="129"/>
      <c r="FC755" s="129"/>
      <c r="FD755" s="129"/>
      <c r="FE755" s="129"/>
    </row>
    <row r="756" spans="1:161" ht="13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29"/>
      <c r="ED756" s="129"/>
      <c r="EE756" s="129"/>
      <c r="EF756" s="129"/>
      <c r="EG756" s="129"/>
      <c r="EH756" s="129"/>
      <c r="EI756" s="129"/>
      <c r="EJ756" s="129"/>
      <c r="EK756" s="129"/>
      <c r="EL756" s="129"/>
      <c r="EM756" s="129"/>
      <c r="EN756" s="129"/>
      <c r="EO756" s="129"/>
      <c r="EP756" s="129"/>
      <c r="EQ756" s="129"/>
      <c r="ER756" s="129"/>
      <c r="ES756" s="129"/>
      <c r="ET756" s="129"/>
      <c r="EU756" s="129"/>
      <c r="EV756" s="129"/>
      <c r="EW756" s="129"/>
      <c r="EX756" s="129"/>
      <c r="EY756" s="129"/>
      <c r="EZ756" s="129"/>
      <c r="FA756" s="129"/>
      <c r="FB756" s="129"/>
      <c r="FC756" s="129"/>
      <c r="FD756" s="129"/>
      <c r="FE756" s="129"/>
    </row>
    <row r="757" spans="1:161" ht="13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29"/>
      <c r="ED757" s="129"/>
      <c r="EE757" s="129"/>
      <c r="EF757" s="129"/>
      <c r="EG757" s="129"/>
      <c r="EH757" s="129"/>
      <c r="EI757" s="129"/>
      <c r="EJ757" s="129"/>
      <c r="EK757" s="129"/>
      <c r="EL757" s="129"/>
      <c r="EM757" s="129"/>
      <c r="EN757" s="129"/>
      <c r="EO757" s="129"/>
      <c r="EP757" s="129"/>
      <c r="EQ757" s="129"/>
      <c r="ER757" s="129"/>
      <c r="ES757" s="129"/>
      <c r="ET757" s="129"/>
      <c r="EU757" s="129"/>
      <c r="EV757" s="129"/>
      <c r="EW757" s="129"/>
      <c r="EX757" s="129"/>
      <c r="EY757" s="129"/>
      <c r="EZ757" s="129"/>
      <c r="FA757" s="129"/>
      <c r="FB757" s="129"/>
      <c r="FC757" s="129"/>
      <c r="FD757" s="129"/>
      <c r="FE757" s="129"/>
    </row>
    <row r="758" spans="1:161" ht="13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29"/>
      <c r="ED758" s="129"/>
      <c r="EE758" s="129"/>
      <c r="EF758" s="129"/>
      <c r="EG758" s="129"/>
      <c r="EH758" s="129"/>
      <c r="EI758" s="129"/>
      <c r="EJ758" s="129"/>
      <c r="EK758" s="129"/>
      <c r="EL758" s="129"/>
      <c r="EM758" s="129"/>
      <c r="EN758" s="129"/>
      <c r="EO758" s="129"/>
      <c r="EP758" s="129"/>
      <c r="EQ758" s="129"/>
      <c r="ER758" s="129"/>
      <c r="ES758" s="129"/>
      <c r="ET758" s="129"/>
      <c r="EU758" s="129"/>
      <c r="EV758" s="129"/>
      <c r="EW758" s="129"/>
      <c r="EX758" s="129"/>
      <c r="EY758" s="129"/>
      <c r="EZ758" s="129"/>
      <c r="FA758" s="129"/>
      <c r="FB758" s="129"/>
      <c r="FC758" s="129"/>
      <c r="FD758" s="129"/>
      <c r="FE758" s="129"/>
    </row>
    <row r="759" spans="1:161" ht="13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  <c r="BQ759" s="129"/>
      <c r="BR759" s="129"/>
      <c r="BS759" s="129"/>
      <c r="BT759" s="129"/>
      <c r="BU759" s="129"/>
      <c r="BV759" s="129"/>
      <c r="BW759" s="129"/>
      <c r="BX759" s="129"/>
      <c r="BY759" s="129"/>
      <c r="BZ759" s="129"/>
      <c r="CA759" s="129"/>
      <c r="CB759" s="129"/>
      <c r="CC759" s="129"/>
      <c r="CD759" s="129"/>
      <c r="CE759" s="129"/>
      <c r="CF759" s="129"/>
      <c r="CG759" s="129"/>
      <c r="CH759" s="129"/>
      <c r="CI759" s="129"/>
      <c r="CJ759" s="129"/>
      <c r="CK759" s="129"/>
      <c r="CL759" s="129"/>
      <c r="CM759" s="129"/>
      <c r="CN759" s="129"/>
      <c r="CO759" s="129"/>
      <c r="CP759" s="129"/>
      <c r="CQ759" s="129"/>
      <c r="CR759" s="129"/>
      <c r="CS759" s="129"/>
      <c r="CT759" s="129"/>
      <c r="CU759" s="129"/>
      <c r="CV759" s="129"/>
      <c r="CW759" s="129"/>
      <c r="CX759" s="129"/>
      <c r="CY759" s="129"/>
      <c r="CZ759" s="129"/>
      <c r="DA759" s="129"/>
      <c r="DB759" s="129"/>
      <c r="DC759" s="129"/>
      <c r="DD759" s="129"/>
      <c r="DE759" s="129"/>
      <c r="DF759" s="129"/>
      <c r="DG759" s="129"/>
      <c r="DH759" s="129"/>
      <c r="DI759" s="129"/>
      <c r="DJ759" s="129"/>
      <c r="DK759" s="129"/>
      <c r="DL759" s="129"/>
      <c r="DM759" s="129"/>
      <c r="DN759" s="129"/>
      <c r="DO759" s="129"/>
      <c r="DP759" s="129"/>
      <c r="DQ759" s="129"/>
      <c r="DR759" s="129"/>
      <c r="DS759" s="129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29"/>
      <c r="ED759" s="129"/>
      <c r="EE759" s="129"/>
      <c r="EF759" s="129"/>
      <c r="EG759" s="129"/>
      <c r="EH759" s="129"/>
      <c r="EI759" s="129"/>
      <c r="EJ759" s="129"/>
      <c r="EK759" s="129"/>
      <c r="EL759" s="129"/>
      <c r="EM759" s="129"/>
      <c r="EN759" s="129"/>
      <c r="EO759" s="129"/>
      <c r="EP759" s="129"/>
      <c r="EQ759" s="129"/>
      <c r="ER759" s="129"/>
      <c r="ES759" s="129"/>
      <c r="ET759" s="129"/>
      <c r="EU759" s="129"/>
      <c r="EV759" s="129"/>
      <c r="EW759" s="129"/>
      <c r="EX759" s="129"/>
      <c r="EY759" s="129"/>
      <c r="EZ759" s="129"/>
      <c r="FA759" s="129"/>
      <c r="FB759" s="129"/>
      <c r="FC759" s="129"/>
      <c r="FD759" s="129"/>
      <c r="FE759" s="129"/>
    </row>
    <row r="760" spans="1:161" ht="13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  <c r="EC760" s="129"/>
      <c r="ED760" s="129"/>
      <c r="EE760" s="129"/>
      <c r="EF760" s="129"/>
      <c r="EG760" s="129"/>
      <c r="EH760" s="129"/>
      <c r="EI760" s="129"/>
      <c r="EJ760" s="129"/>
      <c r="EK760" s="129"/>
      <c r="EL760" s="129"/>
      <c r="EM760" s="129"/>
      <c r="EN760" s="129"/>
      <c r="EO760" s="129"/>
      <c r="EP760" s="129"/>
      <c r="EQ760" s="129"/>
      <c r="ER760" s="129"/>
      <c r="ES760" s="129"/>
      <c r="ET760" s="129"/>
      <c r="EU760" s="129"/>
      <c r="EV760" s="129"/>
      <c r="EW760" s="129"/>
      <c r="EX760" s="129"/>
      <c r="EY760" s="129"/>
      <c r="EZ760" s="129"/>
      <c r="FA760" s="129"/>
      <c r="FB760" s="129"/>
      <c r="FC760" s="129"/>
      <c r="FD760" s="129"/>
      <c r="FE760" s="129"/>
    </row>
    <row r="761" spans="1:161" ht="13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  <c r="BQ761" s="129"/>
      <c r="BR761" s="129"/>
      <c r="BS761" s="129"/>
      <c r="BT761" s="129"/>
      <c r="BU761" s="129"/>
      <c r="BV761" s="129"/>
      <c r="BW761" s="129"/>
      <c r="BX761" s="129"/>
      <c r="BY761" s="129"/>
      <c r="BZ761" s="129"/>
      <c r="CA761" s="129"/>
      <c r="CB761" s="129"/>
      <c r="CC761" s="129"/>
      <c r="CD761" s="129"/>
      <c r="CE761" s="129"/>
      <c r="CF761" s="129"/>
      <c r="CG761" s="129"/>
      <c r="CH761" s="129"/>
      <c r="CI761" s="129"/>
      <c r="CJ761" s="129"/>
      <c r="CK761" s="129"/>
      <c r="CL761" s="129"/>
      <c r="CM761" s="129"/>
      <c r="CN761" s="129"/>
      <c r="CO761" s="129"/>
      <c r="CP761" s="129"/>
      <c r="CQ761" s="129"/>
      <c r="CR761" s="129"/>
      <c r="CS761" s="129"/>
      <c r="CT761" s="129"/>
      <c r="CU761" s="129"/>
      <c r="CV761" s="129"/>
      <c r="CW761" s="129"/>
      <c r="CX761" s="129"/>
      <c r="CY761" s="129"/>
      <c r="CZ761" s="129"/>
      <c r="DA761" s="129"/>
      <c r="DB761" s="129"/>
      <c r="DC761" s="129"/>
      <c r="DD761" s="129"/>
      <c r="DE761" s="129"/>
      <c r="DF761" s="129"/>
      <c r="DG761" s="129"/>
      <c r="DH761" s="129"/>
      <c r="DI761" s="129"/>
      <c r="DJ761" s="129"/>
      <c r="DK761" s="129"/>
      <c r="DL761" s="129"/>
      <c r="DM761" s="129"/>
      <c r="DN761" s="129"/>
      <c r="DO761" s="129"/>
      <c r="DP761" s="129"/>
      <c r="DQ761" s="129"/>
      <c r="DR761" s="129"/>
      <c r="DS761" s="129"/>
      <c r="DT761" s="129"/>
      <c r="DU761" s="129"/>
      <c r="DV761" s="129"/>
      <c r="DW761" s="129"/>
      <c r="DX761" s="129"/>
      <c r="DY761" s="129"/>
      <c r="DZ761" s="129"/>
      <c r="EA761" s="129"/>
      <c r="EB761" s="129"/>
      <c r="EC761" s="129"/>
      <c r="ED761" s="129"/>
      <c r="EE761" s="129"/>
      <c r="EF761" s="129"/>
      <c r="EG761" s="129"/>
      <c r="EH761" s="129"/>
      <c r="EI761" s="129"/>
      <c r="EJ761" s="129"/>
      <c r="EK761" s="129"/>
      <c r="EL761" s="129"/>
      <c r="EM761" s="129"/>
      <c r="EN761" s="129"/>
      <c r="EO761" s="129"/>
      <c r="EP761" s="129"/>
      <c r="EQ761" s="129"/>
      <c r="ER761" s="129"/>
      <c r="ES761" s="129"/>
      <c r="ET761" s="129"/>
      <c r="EU761" s="129"/>
      <c r="EV761" s="129"/>
      <c r="EW761" s="129"/>
      <c r="EX761" s="129"/>
      <c r="EY761" s="129"/>
      <c r="EZ761" s="129"/>
      <c r="FA761" s="129"/>
      <c r="FB761" s="129"/>
      <c r="FC761" s="129"/>
      <c r="FD761" s="129"/>
      <c r="FE761" s="129"/>
    </row>
    <row r="762" spans="1:161" ht="13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29"/>
      <c r="BX762" s="129"/>
      <c r="BY762" s="129"/>
      <c r="BZ762" s="129"/>
      <c r="CA762" s="129"/>
      <c r="CB762" s="129"/>
      <c r="CC762" s="129"/>
      <c r="CD762" s="129"/>
      <c r="CE762" s="129"/>
      <c r="CF762" s="129"/>
      <c r="CG762" s="129"/>
      <c r="CH762" s="129"/>
      <c r="CI762" s="129"/>
      <c r="CJ762" s="129"/>
      <c r="CK762" s="129"/>
      <c r="CL762" s="129"/>
      <c r="CM762" s="129"/>
      <c r="CN762" s="129"/>
      <c r="CO762" s="129"/>
      <c r="CP762" s="129"/>
      <c r="CQ762" s="129"/>
      <c r="CR762" s="129"/>
      <c r="CS762" s="129"/>
      <c r="CT762" s="129"/>
      <c r="CU762" s="129"/>
      <c r="CV762" s="129"/>
      <c r="CW762" s="129"/>
      <c r="CX762" s="129"/>
      <c r="CY762" s="129"/>
      <c r="CZ762" s="129"/>
      <c r="DA762" s="129"/>
      <c r="DB762" s="129"/>
      <c r="DC762" s="129"/>
      <c r="DD762" s="129"/>
      <c r="DE762" s="129"/>
      <c r="DF762" s="129"/>
      <c r="DG762" s="129"/>
      <c r="DH762" s="129"/>
      <c r="DI762" s="129"/>
      <c r="DJ762" s="129"/>
      <c r="DK762" s="129"/>
      <c r="DL762" s="129"/>
      <c r="DM762" s="129"/>
      <c r="DN762" s="129"/>
      <c r="DO762" s="129"/>
      <c r="DP762" s="129"/>
      <c r="DQ762" s="129"/>
      <c r="DR762" s="129"/>
      <c r="DS762" s="129"/>
      <c r="DT762" s="129"/>
      <c r="DU762" s="129"/>
      <c r="DV762" s="129"/>
      <c r="DW762" s="129"/>
      <c r="DX762" s="129"/>
      <c r="DY762" s="129"/>
      <c r="DZ762" s="129"/>
      <c r="EA762" s="129"/>
      <c r="EB762" s="129"/>
      <c r="EC762" s="129"/>
      <c r="ED762" s="129"/>
      <c r="EE762" s="129"/>
      <c r="EF762" s="129"/>
      <c r="EG762" s="129"/>
      <c r="EH762" s="129"/>
      <c r="EI762" s="129"/>
      <c r="EJ762" s="129"/>
      <c r="EK762" s="129"/>
      <c r="EL762" s="129"/>
      <c r="EM762" s="129"/>
      <c r="EN762" s="129"/>
      <c r="EO762" s="129"/>
      <c r="EP762" s="129"/>
      <c r="EQ762" s="129"/>
      <c r="ER762" s="129"/>
      <c r="ES762" s="129"/>
      <c r="ET762" s="129"/>
      <c r="EU762" s="129"/>
      <c r="EV762" s="129"/>
      <c r="EW762" s="129"/>
      <c r="EX762" s="129"/>
      <c r="EY762" s="129"/>
      <c r="EZ762" s="129"/>
      <c r="FA762" s="129"/>
      <c r="FB762" s="129"/>
      <c r="FC762" s="129"/>
      <c r="FD762" s="129"/>
      <c r="FE762" s="129"/>
    </row>
    <row r="763" spans="1:161" ht="13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  <c r="EC763" s="129"/>
      <c r="ED763" s="129"/>
      <c r="EE763" s="129"/>
      <c r="EF763" s="129"/>
      <c r="EG763" s="129"/>
      <c r="EH763" s="129"/>
      <c r="EI763" s="129"/>
      <c r="EJ763" s="129"/>
      <c r="EK763" s="129"/>
      <c r="EL763" s="129"/>
      <c r="EM763" s="129"/>
      <c r="EN763" s="129"/>
      <c r="EO763" s="129"/>
      <c r="EP763" s="129"/>
      <c r="EQ763" s="129"/>
      <c r="ER763" s="129"/>
      <c r="ES763" s="129"/>
      <c r="ET763" s="129"/>
      <c r="EU763" s="129"/>
      <c r="EV763" s="129"/>
      <c r="EW763" s="129"/>
      <c r="EX763" s="129"/>
      <c r="EY763" s="129"/>
      <c r="EZ763" s="129"/>
      <c r="FA763" s="129"/>
      <c r="FB763" s="129"/>
      <c r="FC763" s="129"/>
      <c r="FD763" s="129"/>
      <c r="FE763" s="129"/>
    </row>
    <row r="764" spans="1:161" ht="13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  <c r="EC764" s="129"/>
      <c r="ED764" s="129"/>
      <c r="EE764" s="129"/>
      <c r="EF764" s="129"/>
      <c r="EG764" s="129"/>
      <c r="EH764" s="129"/>
      <c r="EI764" s="129"/>
      <c r="EJ764" s="129"/>
      <c r="EK764" s="129"/>
      <c r="EL764" s="129"/>
      <c r="EM764" s="129"/>
      <c r="EN764" s="129"/>
      <c r="EO764" s="129"/>
      <c r="EP764" s="129"/>
      <c r="EQ764" s="129"/>
      <c r="ER764" s="129"/>
      <c r="ES764" s="129"/>
      <c r="ET764" s="129"/>
      <c r="EU764" s="129"/>
      <c r="EV764" s="129"/>
      <c r="EW764" s="129"/>
      <c r="EX764" s="129"/>
      <c r="EY764" s="129"/>
      <c r="EZ764" s="129"/>
      <c r="FA764" s="129"/>
      <c r="FB764" s="129"/>
      <c r="FC764" s="129"/>
      <c r="FD764" s="129"/>
      <c r="FE764" s="129"/>
    </row>
    <row r="765" spans="1:161" ht="13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  <c r="BQ765" s="129"/>
      <c r="BR765" s="129"/>
      <c r="BS765" s="129"/>
      <c r="BT765" s="129"/>
      <c r="BU765" s="129"/>
      <c r="BV765" s="129"/>
      <c r="BW765" s="129"/>
      <c r="BX765" s="129"/>
      <c r="BY765" s="129"/>
      <c r="BZ765" s="129"/>
      <c r="CA765" s="129"/>
      <c r="CB765" s="129"/>
      <c r="CC765" s="129"/>
      <c r="CD765" s="129"/>
      <c r="CE765" s="129"/>
      <c r="CF765" s="129"/>
      <c r="CG765" s="129"/>
      <c r="CH765" s="129"/>
      <c r="CI765" s="129"/>
      <c r="CJ765" s="129"/>
      <c r="CK765" s="129"/>
      <c r="CL765" s="129"/>
      <c r="CM765" s="129"/>
      <c r="CN765" s="129"/>
      <c r="CO765" s="129"/>
      <c r="CP765" s="129"/>
      <c r="CQ765" s="129"/>
      <c r="CR765" s="129"/>
      <c r="CS765" s="129"/>
      <c r="CT765" s="129"/>
      <c r="CU765" s="129"/>
      <c r="CV765" s="129"/>
      <c r="CW765" s="129"/>
      <c r="CX765" s="129"/>
      <c r="CY765" s="129"/>
      <c r="CZ765" s="129"/>
      <c r="DA765" s="129"/>
      <c r="DB765" s="129"/>
      <c r="DC765" s="129"/>
      <c r="DD765" s="129"/>
      <c r="DE765" s="129"/>
      <c r="DF765" s="129"/>
      <c r="DG765" s="129"/>
      <c r="DH765" s="129"/>
      <c r="DI765" s="129"/>
      <c r="DJ765" s="129"/>
      <c r="DK765" s="129"/>
      <c r="DL765" s="129"/>
      <c r="DM765" s="129"/>
      <c r="DN765" s="129"/>
      <c r="DO765" s="129"/>
      <c r="DP765" s="129"/>
      <c r="DQ765" s="129"/>
      <c r="DR765" s="129"/>
      <c r="DS765" s="129"/>
      <c r="DT765" s="129"/>
      <c r="DU765" s="129"/>
      <c r="DV765" s="129"/>
      <c r="DW765" s="129"/>
      <c r="DX765" s="129"/>
      <c r="DY765" s="129"/>
      <c r="DZ765" s="129"/>
      <c r="EA765" s="129"/>
      <c r="EB765" s="129"/>
      <c r="EC765" s="129"/>
      <c r="ED765" s="129"/>
      <c r="EE765" s="129"/>
      <c r="EF765" s="129"/>
      <c r="EG765" s="129"/>
      <c r="EH765" s="129"/>
      <c r="EI765" s="129"/>
      <c r="EJ765" s="129"/>
      <c r="EK765" s="129"/>
      <c r="EL765" s="129"/>
      <c r="EM765" s="129"/>
      <c r="EN765" s="129"/>
      <c r="EO765" s="129"/>
      <c r="EP765" s="129"/>
      <c r="EQ765" s="129"/>
      <c r="ER765" s="129"/>
      <c r="ES765" s="129"/>
      <c r="ET765" s="129"/>
      <c r="EU765" s="129"/>
      <c r="EV765" s="129"/>
      <c r="EW765" s="129"/>
      <c r="EX765" s="129"/>
      <c r="EY765" s="129"/>
      <c r="EZ765" s="129"/>
      <c r="FA765" s="129"/>
      <c r="FB765" s="129"/>
      <c r="FC765" s="129"/>
      <c r="FD765" s="129"/>
      <c r="FE765" s="129"/>
    </row>
    <row r="766" spans="1:161" ht="13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  <c r="EC766" s="129"/>
      <c r="ED766" s="129"/>
      <c r="EE766" s="129"/>
      <c r="EF766" s="129"/>
      <c r="EG766" s="129"/>
      <c r="EH766" s="129"/>
      <c r="EI766" s="129"/>
      <c r="EJ766" s="129"/>
      <c r="EK766" s="129"/>
      <c r="EL766" s="129"/>
      <c r="EM766" s="129"/>
      <c r="EN766" s="129"/>
      <c r="EO766" s="129"/>
      <c r="EP766" s="129"/>
      <c r="EQ766" s="129"/>
      <c r="ER766" s="129"/>
      <c r="ES766" s="129"/>
      <c r="ET766" s="129"/>
      <c r="EU766" s="129"/>
      <c r="EV766" s="129"/>
      <c r="EW766" s="129"/>
      <c r="EX766" s="129"/>
      <c r="EY766" s="129"/>
      <c r="EZ766" s="129"/>
      <c r="FA766" s="129"/>
      <c r="FB766" s="129"/>
      <c r="FC766" s="129"/>
      <c r="FD766" s="129"/>
      <c r="FE766" s="129"/>
    </row>
    <row r="767" spans="1:161" ht="13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  <c r="EC767" s="129"/>
      <c r="ED767" s="129"/>
      <c r="EE767" s="129"/>
      <c r="EF767" s="129"/>
      <c r="EG767" s="129"/>
      <c r="EH767" s="129"/>
      <c r="EI767" s="129"/>
      <c r="EJ767" s="129"/>
      <c r="EK767" s="129"/>
      <c r="EL767" s="129"/>
      <c r="EM767" s="129"/>
      <c r="EN767" s="129"/>
      <c r="EO767" s="129"/>
      <c r="EP767" s="129"/>
      <c r="EQ767" s="129"/>
      <c r="ER767" s="129"/>
      <c r="ES767" s="129"/>
      <c r="ET767" s="129"/>
      <c r="EU767" s="129"/>
      <c r="EV767" s="129"/>
      <c r="EW767" s="129"/>
      <c r="EX767" s="129"/>
      <c r="EY767" s="129"/>
      <c r="EZ767" s="129"/>
      <c r="FA767" s="129"/>
      <c r="FB767" s="129"/>
      <c r="FC767" s="129"/>
      <c r="FD767" s="129"/>
      <c r="FE767" s="129"/>
    </row>
    <row r="768" spans="1:161" ht="13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29"/>
      <c r="BR768" s="129"/>
      <c r="BS768" s="129"/>
      <c r="BT768" s="129"/>
      <c r="BU768" s="129"/>
      <c r="BV768" s="129"/>
      <c r="BW768" s="129"/>
      <c r="BX768" s="129"/>
      <c r="BY768" s="129"/>
      <c r="BZ768" s="129"/>
      <c r="CA768" s="129"/>
      <c r="CB768" s="129"/>
      <c r="CC768" s="129"/>
      <c r="CD768" s="129"/>
      <c r="CE768" s="129"/>
      <c r="CF768" s="129"/>
      <c r="CG768" s="129"/>
      <c r="CH768" s="129"/>
      <c r="CI768" s="129"/>
      <c r="CJ768" s="129"/>
      <c r="CK768" s="129"/>
      <c r="CL768" s="129"/>
      <c r="CM768" s="129"/>
      <c r="CN768" s="129"/>
      <c r="CO768" s="129"/>
      <c r="CP768" s="129"/>
      <c r="CQ768" s="129"/>
      <c r="CR768" s="129"/>
      <c r="CS768" s="129"/>
      <c r="CT768" s="129"/>
      <c r="CU768" s="129"/>
      <c r="CV768" s="129"/>
      <c r="CW768" s="129"/>
      <c r="CX768" s="129"/>
      <c r="CY768" s="129"/>
      <c r="CZ768" s="129"/>
      <c r="DA768" s="129"/>
      <c r="DB768" s="129"/>
      <c r="DC768" s="129"/>
      <c r="DD768" s="129"/>
      <c r="DE768" s="129"/>
      <c r="DF768" s="129"/>
      <c r="DG768" s="129"/>
      <c r="DH768" s="129"/>
      <c r="DI768" s="129"/>
      <c r="DJ768" s="129"/>
      <c r="DK768" s="129"/>
      <c r="DL768" s="129"/>
      <c r="DM768" s="129"/>
      <c r="DN768" s="129"/>
      <c r="DO768" s="129"/>
      <c r="DP768" s="129"/>
      <c r="DQ768" s="129"/>
      <c r="DR768" s="129"/>
      <c r="DS768" s="129"/>
      <c r="DT768" s="129"/>
      <c r="DU768" s="129"/>
      <c r="DV768" s="129"/>
      <c r="DW768" s="129"/>
      <c r="DX768" s="129"/>
      <c r="DY768" s="129"/>
      <c r="DZ768" s="129"/>
      <c r="EA768" s="129"/>
      <c r="EB768" s="129"/>
      <c r="EC768" s="129"/>
      <c r="ED768" s="129"/>
      <c r="EE768" s="129"/>
      <c r="EF768" s="129"/>
      <c r="EG768" s="129"/>
      <c r="EH768" s="129"/>
      <c r="EI768" s="129"/>
      <c r="EJ768" s="129"/>
      <c r="EK768" s="129"/>
      <c r="EL768" s="129"/>
      <c r="EM768" s="129"/>
      <c r="EN768" s="129"/>
      <c r="EO768" s="129"/>
      <c r="EP768" s="129"/>
      <c r="EQ768" s="129"/>
      <c r="ER768" s="129"/>
      <c r="ES768" s="129"/>
      <c r="ET768" s="129"/>
      <c r="EU768" s="129"/>
      <c r="EV768" s="129"/>
      <c r="EW768" s="129"/>
      <c r="EX768" s="129"/>
      <c r="EY768" s="129"/>
      <c r="EZ768" s="129"/>
      <c r="FA768" s="129"/>
      <c r="FB768" s="129"/>
      <c r="FC768" s="129"/>
      <c r="FD768" s="129"/>
      <c r="FE768" s="129"/>
    </row>
    <row r="769" spans="1:161" ht="13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29"/>
      <c r="BR769" s="129"/>
      <c r="BS769" s="129"/>
      <c r="BT769" s="129"/>
      <c r="BU769" s="129"/>
      <c r="BV769" s="129"/>
      <c r="BW769" s="129"/>
      <c r="BX769" s="129"/>
      <c r="BY769" s="129"/>
      <c r="BZ769" s="129"/>
      <c r="CA769" s="129"/>
      <c r="CB769" s="129"/>
      <c r="CC769" s="129"/>
      <c r="CD769" s="129"/>
      <c r="CE769" s="129"/>
      <c r="CF769" s="129"/>
      <c r="CG769" s="129"/>
      <c r="CH769" s="129"/>
      <c r="CI769" s="129"/>
      <c r="CJ769" s="129"/>
      <c r="CK769" s="129"/>
      <c r="CL769" s="129"/>
      <c r="CM769" s="129"/>
      <c r="CN769" s="129"/>
      <c r="CO769" s="129"/>
      <c r="CP769" s="129"/>
      <c r="CQ769" s="129"/>
      <c r="CR769" s="129"/>
      <c r="CS769" s="129"/>
      <c r="CT769" s="129"/>
      <c r="CU769" s="129"/>
      <c r="CV769" s="129"/>
      <c r="CW769" s="129"/>
      <c r="CX769" s="129"/>
      <c r="CY769" s="129"/>
      <c r="CZ769" s="129"/>
      <c r="DA769" s="129"/>
      <c r="DB769" s="129"/>
      <c r="DC769" s="129"/>
      <c r="DD769" s="129"/>
      <c r="DE769" s="129"/>
      <c r="DF769" s="129"/>
      <c r="DG769" s="129"/>
      <c r="DH769" s="129"/>
      <c r="DI769" s="129"/>
      <c r="DJ769" s="129"/>
      <c r="DK769" s="129"/>
      <c r="DL769" s="129"/>
      <c r="DM769" s="129"/>
      <c r="DN769" s="129"/>
      <c r="DO769" s="129"/>
      <c r="DP769" s="129"/>
      <c r="DQ769" s="129"/>
      <c r="DR769" s="129"/>
      <c r="DS769" s="129"/>
      <c r="DT769" s="129"/>
      <c r="DU769" s="129"/>
      <c r="DV769" s="129"/>
      <c r="DW769" s="129"/>
      <c r="DX769" s="129"/>
      <c r="DY769" s="129"/>
      <c r="DZ769" s="129"/>
      <c r="EA769" s="129"/>
      <c r="EB769" s="129"/>
      <c r="EC769" s="129"/>
      <c r="ED769" s="129"/>
      <c r="EE769" s="129"/>
      <c r="EF769" s="129"/>
      <c r="EG769" s="129"/>
      <c r="EH769" s="129"/>
      <c r="EI769" s="129"/>
      <c r="EJ769" s="129"/>
      <c r="EK769" s="129"/>
      <c r="EL769" s="129"/>
      <c r="EM769" s="129"/>
      <c r="EN769" s="129"/>
      <c r="EO769" s="129"/>
      <c r="EP769" s="129"/>
      <c r="EQ769" s="129"/>
      <c r="ER769" s="129"/>
      <c r="ES769" s="129"/>
      <c r="ET769" s="129"/>
      <c r="EU769" s="129"/>
      <c r="EV769" s="129"/>
      <c r="EW769" s="129"/>
      <c r="EX769" s="129"/>
      <c r="EY769" s="129"/>
      <c r="EZ769" s="129"/>
      <c r="FA769" s="129"/>
      <c r="FB769" s="129"/>
      <c r="FC769" s="129"/>
      <c r="FD769" s="129"/>
      <c r="FE769" s="129"/>
    </row>
    <row r="770" spans="1:161" ht="13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29"/>
      <c r="BR770" s="129"/>
      <c r="BS770" s="129"/>
      <c r="BT770" s="129"/>
      <c r="BU770" s="129"/>
      <c r="BV770" s="129"/>
      <c r="BW770" s="129"/>
      <c r="BX770" s="129"/>
      <c r="BY770" s="129"/>
      <c r="BZ770" s="129"/>
      <c r="CA770" s="129"/>
      <c r="CB770" s="129"/>
      <c r="CC770" s="129"/>
      <c r="CD770" s="129"/>
      <c r="CE770" s="129"/>
      <c r="CF770" s="129"/>
      <c r="CG770" s="129"/>
      <c r="CH770" s="129"/>
      <c r="CI770" s="129"/>
      <c r="CJ770" s="129"/>
      <c r="CK770" s="129"/>
      <c r="CL770" s="129"/>
      <c r="CM770" s="129"/>
      <c r="CN770" s="129"/>
      <c r="CO770" s="129"/>
      <c r="CP770" s="129"/>
      <c r="CQ770" s="129"/>
      <c r="CR770" s="129"/>
      <c r="CS770" s="129"/>
      <c r="CT770" s="129"/>
      <c r="CU770" s="129"/>
      <c r="CV770" s="129"/>
      <c r="CW770" s="129"/>
      <c r="CX770" s="129"/>
      <c r="CY770" s="129"/>
      <c r="CZ770" s="129"/>
      <c r="DA770" s="129"/>
      <c r="DB770" s="129"/>
      <c r="DC770" s="129"/>
      <c r="DD770" s="129"/>
      <c r="DE770" s="129"/>
      <c r="DF770" s="129"/>
      <c r="DG770" s="129"/>
      <c r="DH770" s="129"/>
      <c r="DI770" s="129"/>
      <c r="DJ770" s="129"/>
      <c r="DK770" s="129"/>
      <c r="DL770" s="129"/>
      <c r="DM770" s="129"/>
      <c r="DN770" s="129"/>
      <c r="DO770" s="129"/>
      <c r="DP770" s="129"/>
      <c r="DQ770" s="129"/>
      <c r="DR770" s="129"/>
      <c r="DS770" s="129"/>
      <c r="DT770" s="129"/>
      <c r="DU770" s="129"/>
      <c r="DV770" s="129"/>
      <c r="DW770" s="129"/>
      <c r="DX770" s="129"/>
      <c r="DY770" s="129"/>
      <c r="DZ770" s="129"/>
      <c r="EA770" s="129"/>
      <c r="EB770" s="129"/>
      <c r="EC770" s="129"/>
      <c r="ED770" s="129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129"/>
      <c r="FA770" s="129"/>
      <c r="FB770" s="129"/>
      <c r="FC770" s="129"/>
      <c r="FD770" s="129"/>
      <c r="FE770" s="129"/>
    </row>
    <row r="771" spans="1:161" ht="13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29"/>
      <c r="BR771" s="129"/>
      <c r="BS771" s="129"/>
      <c r="BT771" s="129"/>
      <c r="BU771" s="129"/>
      <c r="BV771" s="129"/>
      <c r="BW771" s="129"/>
      <c r="BX771" s="129"/>
      <c r="BY771" s="129"/>
      <c r="BZ771" s="129"/>
      <c r="CA771" s="129"/>
      <c r="CB771" s="129"/>
      <c r="CC771" s="129"/>
      <c r="CD771" s="129"/>
      <c r="CE771" s="129"/>
      <c r="CF771" s="129"/>
      <c r="CG771" s="129"/>
      <c r="CH771" s="129"/>
      <c r="CI771" s="129"/>
      <c r="CJ771" s="129"/>
      <c r="CK771" s="129"/>
      <c r="CL771" s="129"/>
      <c r="CM771" s="129"/>
      <c r="CN771" s="129"/>
      <c r="CO771" s="129"/>
      <c r="CP771" s="129"/>
      <c r="CQ771" s="129"/>
      <c r="CR771" s="129"/>
      <c r="CS771" s="129"/>
      <c r="CT771" s="129"/>
      <c r="CU771" s="129"/>
      <c r="CV771" s="129"/>
      <c r="CW771" s="129"/>
      <c r="CX771" s="129"/>
      <c r="CY771" s="129"/>
      <c r="CZ771" s="129"/>
      <c r="DA771" s="129"/>
      <c r="DB771" s="129"/>
      <c r="DC771" s="129"/>
      <c r="DD771" s="129"/>
      <c r="DE771" s="129"/>
      <c r="DF771" s="129"/>
      <c r="DG771" s="129"/>
      <c r="DH771" s="129"/>
      <c r="DI771" s="129"/>
      <c r="DJ771" s="129"/>
      <c r="DK771" s="129"/>
      <c r="DL771" s="129"/>
      <c r="DM771" s="129"/>
      <c r="DN771" s="129"/>
      <c r="DO771" s="129"/>
      <c r="DP771" s="129"/>
      <c r="DQ771" s="129"/>
      <c r="DR771" s="129"/>
      <c r="DS771" s="129"/>
      <c r="DT771" s="129"/>
      <c r="DU771" s="129"/>
      <c r="DV771" s="129"/>
      <c r="DW771" s="129"/>
      <c r="DX771" s="129"/>
      <c r="DY771" s="129"/>
      <c r="DZ771" s="129"/>
      <c r="EA771" s="129"/>
      <c r="EB771" s="129"/>
      <c r="EC771" s="129"/>
      <c r="ED771" s="129"/>
      <c r="EE771" s="129"/>
      <c r="EF771" s="129"/>
      <c r="EG771" s="129"/>
      <c r="EH771" s="129"/>
      <c r="EI771" s="129"/>
      <c r="EJ771" s="129"/>
      <c r="EK771" s="129"/>
      <c r="EL771" s="129"/>
      <c r="EM771" s="129"/>
      <c r="EN771" s="129"/>
      <c r="EO771" s="129"/>
      <c r="EP771" s="129"/>
      <c r="EQ771" s="129"/>
      <c r="ER771" s="129"/>
      <c r="ES771" s="129"/>
      <c r="ET771" s="129"/>
      <c r="EU771" s="129"/>
      <c r="EV771" s="129"/>
      <c r="EW771" s="129"/>
      <c r="EX771" s="129"/>
      <c r="EY771" s="129"/>
      <c r="EZ771" s="129"/>
      <c r="FA771" s="129"/>
      <c r="FB771" s="129"/>
      <c r="FC771" s="129"/>
      <c r="FD771" s="129"/>
      <c r="FE771" s="129"/>
    </row>
    <row r="772" spans="1:161" ht="13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29"/>
      <c r="BR772" s="129"/>
      <c r="BS772" s="129"/>
      <c r="BT772" s="129"/>
      <c r="BU772" s="129"/>
      <c r="BV772" s="129"/>
      <c r="BW772" s="129"/>
      <c r="BX772" s="129"/>
      <c r="BY772" s="129"/>
      <c r="BZ772" s="129"/>
      <c r="CA772" s="129"/>
      <c r="CB772" s="129"/>
      <c r="CC772" s="129"/>
      <c r="CD772" s="129"/>
      <c r="CE772" s="129"/>
      <c r="CF772" s="129"/>
      <c r="CG772" s="129"/>
      <c r="CH772" s="129"/>
      <c r="CI772" s="129"/>
      <c r="CJ772" s="129"/>
      <c r="CK772" s="129"/>
      <c r="CL772" s="129"/>
      <c r="CM772" s="129"/>
      <c r="CN772" s="129"/>
      <c r="CO772" s="129"/>
      <c r="CP772" s="129"/>
      <c r="CQ772" s="129"/>
      <c r="CR772" s="129"/>
      <c r="CS772" s="129"/>
      <c r="CT772" s="129"/>
      <c r="CU772" s="129"/>
      <c r="CV772" s="129"/>
      <c r="CW772" s="129"/>
      <c r="CX772" s="129"/>
      <c r="CY772" s="129"/>
      <c r="CZ772" s="129"/>
      <c r="DA772" s="129"/>
      <c r="DB772" s="129"/>
      <c r="DC772" s="129"/>
      <c r="DD772" s="129"/>
      <c r="DE772" s="129"/>
      <c r="DF772" s="129"/>
      <c r="DG772" s="129"/>
      <c r="DH772" s="129"/>
      <c r="DI772" s="129"/>
      <c r="DJ772" s="129"/>
      <c r="DK772" s="129"/>
      <c r="DL772" s="129"/>
      <c r="DM772" s="129"/>
      <c r="DN772" s="129"/>
      <c r="DO772" s="129"/>
      <c r="DP772" s="129"/>
      <c r="DQ772" s="129"/>
      <c r="DR772" s="129"/>
      <c r="DS772" s="129"/>
      <c r="DT772" s="129"/>
      <c r="DU772" s="129"/>
      <c r="DV772" s="129"/>
      <c r="DW772" s="129"/>
      <c r="DX772" s="129"/>
      <c r="DY772" s="129"/>
      <c r="DZ772" s="129"/>
      <c r="EA772" s="129"/>
      <c r="EB772" s="129"/>
      <c r="EC772" s="129"/>
      <c r="ED772" s="129"/>
      <c r="EE772" s="129"/>
      <c r="EF772" s="129"/>
      <c r="EG772" s="129"/>
      <c r="EH772" s="129"/>
      <c r="EI772" s="129"/>
      <c r="EJ772" s="129"/>
      <c r="EK772" s="129"/>
      <c r="EL772" s="129"/>
      <c r="EM772" s="129"/>
      <c r="EN772" s="129"/>
      <c r="EO772" s="129"/>
      <c r="EP772" s="129"/>
      <c r="EQ772" s="129"/>
      <c r="ER772" s="129"/>
      <c r="ES772" s="129"/>
      <c r="ET772" s="129"/>
      <c r="EU772" s="129"/>
      <c r="EV772" s="129"/>
      <c r="EW772" s="129"/>
      <c r="EX772" s="129"/>
      <c r="EY772" s="129"/>
      <c r="EZ772" s="129"/>
      <c r="FA772" s="129"/>
      <c r="FB772" s="129"/>
      <c r="FC772" s="129"/>
      <c r="FD772" s="129"/>
      <c r="FE772" s="129"/>
    </row>
    <row r="773" spans="1:161" ht="13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29"/>
      <c r="BR773" s="129"/>
      <c r="BS773" s="129"/>
      <c r="BT773" s="129"/>
      <c r="BU773" s="129"/>
      <c r="BV773" s="129"/>
      <c r="BW773" s="129"/>
      <c r="BX773" s="129"/>
      <c r="BY773" s="129"/>
      <c r="BZ773" s="129"/>
      <c r="CA773" s="129"/>
      <c r="CB773" s="129"/>
      <c r="CC773" s="129"/>
      <c r="CD773" s="129"/>
      <c r="CE773" s="129"/>
      <c r="CF773" s="129"/>
      <c r="CG773" s="129"/>
      <c r="CH773" s="129"/>
      <c r="CI773" s="129"/>
      <c r="CJ773" s="129"/>
      <c r="CK773" s="129"/>
      <c r="CL773" s="129"/>
      <c r="CM773" s="129"/>
      <c r="CN773" s="129"/>
      <c r="CO773" s="129"/>
      <c r="CP773" s="129"/>
      <c r="CQ773" s="129"/>
      <c r="CR773" s="129"/>
      <c r="CS773" s="129"/>
      <c r="CT773" s="129"/>
      <c r="CU773" s="129"/>
      <c r="CV773" s="129"/>
      <c r="CW773" s="129"/>
      <c r="CX773" s="129"/>
      <c r="CY773" s="129"/>
      <c r="CZ773" s="129"/>
      <c r="DA773" s="129"/>
      <c r="DB773" s="129"/>
      <c r="DC773" s="129"/>
      <c r="DD773" s="129"/>
      <c r="DE773" s="129"/>
      <c r="DF773" s="129"/>
      <c r="DG773" s="129"/>
      <c r="DH773" s="129"/>
      <c r="DI773" s="129"/>
      <c r="DJ773" s="129"/>
      <c r="DK773" s="129"/>
      <c r="DL773" s="129"/>
      <c r="DM773" s="129"/>
      <c r="DN773" s="129"/>
      <c r="DO773" s="129"/>
      <c r="DP773" s="129"/>
      <c r="DQ773" s="129"/>
      <c r="DR773" s="129"/>
      <c r="DS773" s="129"/>
      <c r="DT773" s="129"/>
      <c r="DU773" s="129"/>
      <c r="DV773" s="129"/>
      <c r="DW773" s="129"/>
      <c r="DX773" s="129"/>
      <c r="DY773" s="129"/>
      <c r="DZ773" s="129"/>
      <c r="EA773" s="129"/>
      <c r="EB773" s="129"/>
      <c r="EC773" s="129"/>
      <c r="ED773" s="129"/>
      <c r="EE773" s="129"/>
      <c r="EF773" s="129"/>
      <c r="EG773" s="129"/>
      <c r="EH773" s="129"/>
      <c r="EI773" s="129"/>
      <c r="EJ773" s="129"/>
      <c r="EK773" s="129"/>
      <c r="EL773" s="129"/>
      <c r="EM773" s="129"/>
      <c r="EN773" s="129"/>
      <c r="EO773" s="129"/>
      <c r="EP773" s="129"/>
      <c r="EQ773" s="129"/>
      <c r="ER773" s="129"/>
      <c r="ES773" s="129"/>
      <c r="ET773" s="129"/>
      <c r="EU773" s="129"/>
      <c r="EV773" s="129"/>
      <c r="EW773" s="129"/>
      <c r="EX773" s="129"/>
      <c r="EY773" s="129"/>
      <c r="EZ773" s="129"/>
      <c r="FA773" s="129"/>
      <c r="FB773" s="129"/>
      <c r="FC773" s="129"/>
      <c r="FD773" s="129"/>
      <c r="FE773" s="129"/>
    </row>
    <row r="774" spans="1:161" ht="13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  <c r="BQ774" s="129"/>
      <c r="BR774" s="129"/>
      <c r="BS774" s="129"/>
      <c r="BT774" s="129"/>
      <c r="BU774" s="129"/>
      <c r="BV774" s="129"/>
      <c r="BW774" s="129"/>
      <c r="BX774" s="129"/>
      <c r="BY774" s="129"/>
      <c r="BZ774" s="129"/>
      <c r="CA774" s="129"/>
      <c r="CB774" s="129"/>
      <c r="CC774" s="129"/>
      <c r="CD774" s="129"/>
      <c r="CE774" s="129"/>
      <c r="CF774" s="129"/>
      <c r="CG774" s="129"/>
      <c r="CH774" s="129"/>
      <c r="CI774" s="129"/>
      <c r="CJ774" s="129"/>
      <c r="CK774" s="129"/>
      <c r="CL774" s="129"/>
      <c r="CM774" s="129"/>
      <c r="CN774" s="129"/>
      <c r="CO774" s="129"/>
      <c r="CP774" s="129"/>
      <c r="CQ774" s="129"/>
      <c r="CR774" s="129"/>
      <c r="CS774" s="129"/>
      <c r="CT774" s="129"/>
      <c r="CU774" s="129"/>
      <c r="CV774" s="129"/>
      <c r="CW774" s="129"/>
      <c r="CX774" s="129"/>
      <c r="CY774" s="129"/>
      <c r="CZ774" s="129"/>
      <c r="DA774" s="129"/>
      <c r="DB774" s="129"/>
      <c r="DC774" s="129"/>
      <c r="DD774" s="129"/>
      <c r="DE774" s="129"/>
      <c r="DF774" s="129"/>
      <c r="DG774" s="129"/>
      <c r="DH774" s="129"/>
      <c r="DI774" s="129"/>
      <c r="DJ774" s="129"/>
      <c r="DK774" s="129"/>
      <c r="DL774" s="129"/>
      <c r="DM774" s="129"/>
      <c r="DN774" s="129"/>
      <c r="DO774" s="129"/>
      <c r="DP774" s="129"/>
      <c r="DQ774" s="129"/>
      <c r="DR774" s="129"/>
      <c r="DS774" s="129"/>
      <c r="DT774" s="129"/>
      <c r="DU774" s="129"/>
      <c r="DV774" s="129"/>
      <c r="DW774" s="129"/>
      <c r="DX774" s="129"/>
      <c r="DY774" s="129"/>
      <c r="DZ774" s="129"/>
      <c r="EA774" s="129"/>
      <c r="EB774" s="129"/>
      <c r="EC774" s="129"/>
      <c r="ED774" s="129"/>
      <c r="EE774" s="129"/>
      <c r="EF774" s="129"/>
      <c r="EG774" s="129"/>
      <c r="EH774" s="129"/>
      <c r="EI774" s="129"/>
      <c r="EJ774" s="129"/>
      <c r="EK774" s="129"/>
      <c r="EL774" s="129"/>
      <c r="EM774" s="129"/>
      <c r="EN774" s="129"/>
      <c r="EO774" s="129"/>
      <c r="EP774" s="129"/>
      <c r="EQ774" s="129"/>
      <c r="ER774" s="129"/>
      <c r="ES774" s="129"/>
      <c r="ET774" s="129"/>
      <c r="EU774" s="129"/>
      <c r="EV774" s="129"/>
      <c r="EW774" s="129"/>
      <c r="EX774" s="129"/>
      <c r="EY774" s="129"/>
      <c r="EZ774" s="129"/>
      <c r="FA774" s="129"/>
      <c r="FB774" s="129"/>
      <c r="FC774" s="129"/>
      <c r="FD774" s="129"/>
      <c r="FE774" s="129"/>
    </row>
    <row r="775" spans="1:161" ht="13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  <c r="EC775" s="129"/>
      <c r="ED775" s="129"/>
      <c r="EE775" s="129"/>
      <c r="EF775" s="129"/>
      <c r="EG775" s="129"/>
      <c r="EH775" s="129"/>
      <c r="EI775" s="129"/>
      <c r="EJ775" s="129"/>
      <c r="EK775" s="129"/>
      <c r="EL775" s="129"/>
      <c r="EM775" s="129"/>
      <c r="EN775" s="129"/>
      <c r="EO775" s="129"/>
      <c r="EP775" s="129"/>
      <c r="EQ775" s="129"/>
      <c r="ER775" s="129"/>
      <c r="ES775" s="129"/>
      <c r="ET775" s="129"/>
      <c r="EU775" s="129"/>
      <c r="EV775" s="129"/>
      <c r="EW775" s="129"/>
      <c r="EX775" s="129"/>
      <c r="EY775" s="129"/>
      <c r="EZ775" s="129"/>
      <c r="FA775" s="129"/>
      <c r="FB775" s="129"/>
      <c r="FC775" s="129"/>
      <c r="FD775" s="129"/>
      <c r="FE775" s="129"/>
    </row>
    <row r="776" spans="1:161" ht="13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  <c r="BP776" s="129"/>
      <c r="BQ776" s="129"/>
      <c r="BR776" s="129"/>
      <c r="BS776" s="129"/>
      <c r="BT776" s="129"/>
      <c r="BU776" s="129"/>
      <c r="BV776" s="129"/>
      <c r="BW776" s="129"/>
      <c r="BX776" s="129"/>
      <c r="BY776" s="129"/>
      <c r="BZ776" s="129"/>
      <c r="CA776" s="129"/>
      <c r="CB776" s="129"/>
      <c r="CC776" s="129"/>
      <c r="CD776" s="129"/>
      <c r="CE776" s="129"/>
      <c r="CF776" s="129"/>
      <c r="CG776" s="129"/>
      <c r="CH776" s="129"/>
      <c r="CI776" s="129"/>
      <c r="CJ776" s="129"/>
      <c r="CK776" s="129"/>
      <c r="CL776" s="129"/>
      <c r="CM776" s="129"/>
      <c r="CN776" s="129"/>
      <c r="CO776" s="129"/>
      <c r="CP776" s="129"/>
      <c r="CQ776" s="129"/>
      <c r="CR776" s="129"/>
      <c r="CS776" s="129"/>
      <c r="CT776" s="129"/>
      <c r="CU776" s="129"/>
      <c r="CV776" s="129"/>
      <c r="CW776" s="129"/>
      <c r="CX776" s="129"/>
      <c r="CY776" s="129"/>
      <c r="CZ776" s="129"/>
      <c r="DA776" s="129"/>
      <c r="DB776" s="129"/>
      <c r="DC776" s="129"/>
      <c r="DD776" s="129"/>
      <c r="DE776" s="129"/>
      <c r="DF776" s="129"/>
      <c r="DG776" s="129"/>
      <c r="DH776" s="129"/>
      <c r="DI776" s="129"/>
      <c r="DJ776" s="129"/>
      <c r="DK776" s="129"/>
      <c r="DL776" s="129"/>
      <c r="DM776" s="129"/>
      <c r="DN776" s="129"/>
      <c r="DO776" s="129"/>
      <c r="DP776" s="129"/>
      <c r="DQ776" s="129"/>
      <c r="DR776" s="129"/>
      <c r="DS776" s="129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29"/>
      <c r="ED776" s="129"/>
      <c r="EE776" s="129"/>
      <c r="EF776" s="129"/>
      <c r="EG776" s="129"/>
      <c r="EH776" s="129"/>
      <c r="EI776" s="129"/>
      <c r="EJ776" s="129"/>
      <c r="EK776" s="129"/>
      <c r="EL776" s="129"/>
      <c r="EM776" s="129"/>
      <c r="EN776" s="129"/>
      <c r="EO776" s="129"/>
      <c r="EP776" s="129"/>
      <c r="EQ776" s="129"/>
      <c r="ER776" s="129"/>
      <c r="ES776" s="129"/>
      <c r="ET776" s="129"/>
      <c r="EU776" s="129"/>
      <c r="EV776" s="129"/>
      <c r="EW776" s="129"/>
      <c r="EX776" s="129"/>
      <c r="EY776" s="129"/>
      <c r="EZ776" s="129"/>
      <c r="FA776" s="129"/>
      <c r="FB776" s="129"/>
      <c r="FC776" s="129"/>
      <c r="FD776" s="129"/>
      <c r="FE776" s="129"/>
    </row>
    <row r="777" spans="1:161" ht="13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  <c r="BQ777" s="129"/>
      <c r="BR777" s="129"/>
      <c r="BS777" s="129"/>
      <c r="BT777" s="129"/>
      <c r="BU777" s="129"/>
      <c r="BV777" s="129"/>
      <c r="BW777" s="129"/>
      <c r="BX777" s="129"/>
      <c r="BY777" s="129"/>
      <c r="BZ777" s="129"/>
      <c r="CA777" s="129"/>
      <c r="CB777" s="129"/>
      <c r="CC777" s="129"/>
      <c r="CD777" s="129"/>
      <c r="CE777" s="129"/>
      <c r="CF777" s="129"/>
      <c r="CG777" s="129"/>
      <c r="CH777" s="129"/>
      <c r="CI777" s="129"/>
      <c r="CJ777" s="129"/>
      <c r="CK777" s="129"/>
      <c r="CL777" s="129"/>
      <c r="CM777" s="129"/>
      <c r="CN777" s="129"/>
      <c r="CO777" s="129"/>
      <c r="CP777" s="129"/>
      <c r="CQ777" s="129"/>
      <c r="CR777" s="129"/>
      <c r="CS777" s="129"/>
      <c r="CT777" s="129"/>
      <c r="CU777" s="129"/>
      <c r="CV777" s="129"/>
      <c r="CW777" s="129"/>
      <c r="CX777" s="129"/>
      <c r="CY777" s="129"/>
      <c r="CZ777" s="129"/>
      <c r="DA777" s="129"/>
      <c r="DB777" s="129"/>
      <c r="DC777" s="129"/>
      <c r="DD777" s="129"/>
      <c r="DE777" s="129"/>
      <c r="DF777" s="129"/>
      <c r="DG777" s="129"/>
      <c r="DH777" s="129"/>
      <c r="DI777" s="129"/>
      <c r="DJ777" s="129"/>
      <c r="DK777" s="129"/>
      <c r="DL777" s="129"/>
      <c r="DM777" s="129"/>
      <c r="DN777" s="129"/>
      <c r="DO777" s="129"/>
      <c r="DP777" s="129"/>
      <c r="DQ777" s="129"/>
      <c r="DR777" s="129"/>
      <c r="DS777" s="129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29"/>
      <c r="ED777" s="129"/>
      <c r="EE777" s="129"/>
      <c r="EF777" s="129"/>
      <c r="EG777" s="129"/>
      <c r="EH777" s="129"/>
      <c r="EI777" s="129"/>
      <c r="EJ777" s="129"/>
      <c r="EK777" s="129"/>
      <c r="EL777" s="129"/>
      <c r="EM777" s="129"/>
      <c r="EN777" s="129"/>
      <c r="EO777" s="129"/>
      <c r="EP777" s="129"/>
      <c r="EQ777" s="129"/>
      <c r="ER777" s="129"/>
      <c r="ES777" s="129"/>
      <c r="ET777" s="129"/>
      <c r="EU777" s="129"/>
      <c r="EV777" s="129"/>
      <c r="EW777" s="129"/>
      <c r="EX777" s="129"/>
      <c r="EY777" s="129"/>
      <c r="EZ777" s="129"/>
      <c r="FA777" s="129"/>
      <c r="FB777" s="129"/>
      <c r="FC777" s="129"/>
      <c r="FD777" s="129"/>
      <c r="FE777" s="129"/>
    </row>
    <row r="778" spans="1:161" ht="13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  <c r="BP778" s="129"/>
      <c r="BQ778" s="129"/>
      <c r="BR778" s="129"/>
      <c r="BS778" s="129"/>
      <c r="BT778" s="129"/>
      <c r="BU778" s="129"/>
      <c r="BV778" s="129"/>
      <c r="BW778" s="129"/>
      <c r="BX778" s="129"/>
      <c r="BY778" s="129"/>
      <c r="BZ778" s="129"/>
      <c r="CA778" s="129"/>
      <c r="CB778" s="129"/>
      <c r="CC778" s="129"/>
      <c r="CD778" s="129"/>
      <c r="CE778" s="129"/>
      <c r="CF778" s="129"/>
      <c r="CG778" s="129"/>
      <c r="CH778" s="129"/>
      <c r="CI778" s="129"/>
      <c r="CJ778" s="129"/>
      <c r="CK778" s="129"/>
      <c r="CL778" s="129"/>
      <c r="CM778" s="129"/>
      <c r="CN778" s="129"/>
      <c r="CO778" s="129"/>
      <c r="CP778" s="129"/>
      <c r="CQ778" s="129"/>
      <c r="CR778" s="129"/>
      <c r="CS778" s="129"/>
      <c r="CT778" s="129"/>
      <c r="CU778" s="129"/>
      <c r="CV778" s="129"/>
      <c r="CW778" s="129"/>
      <c r="CX778" s="129"/>
      <c r="CY778" s="129"/>
      <c r="CZ778" s="129"/>
      <c r="DA778" s="129"/>
      <c r="DB778" s="129"/>
      <c r="DC778" s="129"/>
      <c r="DD778" s="129"/>
      <c r="DE778" s="129"/>
      <c r="DF778" s="129"/>
      <c r="DG778" s="129"/>
      <c r="DH778" s="129"/>
      <c r="DI778" s="129"/>
      <c r="DJ778" s="129"/>
      <c r="DK778" s="129"/>
      <c r="DL778" s="129"/>
      <c r="DM778" s="129"/>
      <c r="DN778" s="129"/>
      <c r="DO778" s="129"/>
      <c r="DP778" s="129"/>
      <c r="DQ778" s="129"/>
      <c r="DR778" s="129"/>
      <c r="DS778" s="129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29"/>
      <c r="ED778" s="129"/>
      <c r="EE778" s="129"/>
      <c r="EF778" s="129"/>
      <c r="EG778" s="129"/>
      <c r="EH778" s="129"/>
      <c r="EI778" s="129"/>
      <c r="EJ778" s="129"/>
      <c r="EK778" s="129"/>
      <c r="EL778" s="129"/>
      <c r="EM778" s="129"/>
      <c r="EN778" s="129"/>
      <c r="EO778" s="129"/>
      <c r="EP778" s="129"/>
      <c r="EQ778" s="129"/>
      <c r="ER778" s="129"/>
      <c r="ES778" s="129"/>
      <c r="ET778" s="129"/>
      <c r="EU778" s="129"/>
      <c r="EV778" s="129"/>
      <c r="EW778" s="129"/>
      <c r="EX778" s="129"/>
      <c r="EY778" s="129"/>
      <c r="EZ778" s="129"/>
      <c r="FA778" s="129"/>
      <c r="FB778" s="129"/>
      <c r="FC778" s="129"/>
      <c r="FD778" s="129"/>
      <c r="FE778" s="129"/>
    </row>
    <row r="779" spans="1:161" ht="13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  <c r="BP779" s="129"/>
      <c r="BQ779" s="129"/>
      <c r="BR779" s="129"/>
      <c r="BS779" s="129"/>
      <c r="BT779" s="129"/>
      <c r="BU779" s="129"/>
      <c r="BV779" s="129"/>
      <c r="BW779" s="129"/>
      <c r="BX779" s="129"/>
      <c r="BY779" s="129"/>
      <c r="BZ779" s="129"/>
      <c r="CA779" s="129"/>
      <c r="CB779" s="129"/>
      <c r="CC779" s="129"/>
      <c r="CD779" s="129"/>
      <c r="CE779" s="129"/>
      <c r="CF779" s="129"/>
      <c r="CG779" s="129"/>
      <c r="CH779" s="129"/>
      <c r="CI779" s="129"/>
      <c r="CJ779" s="129"/>
      <c r="CK779" s="129"/>
      <c r="CL779" s="129"/>
      <c r="CM779" s="129"/>
      <c r="CN779" s="129"/>
      <c r="CO779" s="129"/>
      <c r="CP779" s="129"/>
      <c r="CQ779" s="129"/>
      <c r="CR779" s="129"/>
      <c r="CS779" s="129"/>
      <c r="CT779" s="129"/>
      <c r="CU779" s="129"/>
      <c r="CV779" s="129"/>
      <c r="CW779" s="129"/>
      <c r="CX779" s="129"/>
      <c r="CY779" s="129"/>
      <c r="CZ779" s="129"/>
      <c r="DA779" s="129"/>
      <c r="DB779" s="129"/>
      <c r="DC779" s="129"/>
      <c r="DD779" s="129"/>
      <c r="DE779" s="129"/>
      <c r="DF779" s="129"/>
      <c r="DG779" s="129"/>
      <c r="DH779" s="129"/>
      <c r="DI779" s="129"/>
      <c r="DJ779" s="129"/>
      <c r="DK779" s="129"/>
      <c r="DL779" s="129"/>
      <c r="DM779" s="129"/>
      <c r="DN779" s="129"/>
      <c r="DO779" s="129"/>
      <c r="DP779" s="129"/>
      <c r="DQ779" s="129"/>
      <c r="DR779" s="129"/>
      <c r="DS779" s="129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29"/>
      <c r="ED779" s="129"/>
      <c r="EE779" s="129"/>
      <c r="EF779" s="129"/>
      <c r="EG779" s="129"/>
      <c r="EH779" s="129"/>
      <c r="EI779" s="129"/>
      <c r="EJ779" s="129"/>
      <c r="EK779" s="129"/>
      <c r="EL779" s="129"/>
      <c r="EM779" s="129"/>
      <c r="EN779" s="129"/>
      <c r="EO779" s="129"/>
      <c r="EP779" s="129"/>
      <c r="EQ779" s="129"/>
      <c r="ER779" s="129"/>
      <c r="ES779" s="129"/>
      <c r="ET779" s="129"/>
      <c r="EU779" s="129"/>
      <c r="EV779" s="129"/>
      <c r="EW779" s="129"/>
      <c r="EX779" s="129"/>
      <c r="EY779" s="129"/>
      <c r="EZ779" s="129"/>
      <c r="FA779" s="129"/>
      <c r="FB779" s="129"/>
      <c r="FC779" s="129"/>
      <c r="FD779" s="129"/>
      <c r="FE779" s="129"/>
    </row>
    <row r="780" spans="1:161" ht="13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  <c r="BQ780" s="129"/>
      <c r="BR780" s="129"/>
      <c r="BS780" s="129"/>
      <c r="BT780" s="129"/>
      <c r="BU780" s="129"/>
      <c r="BV780" s="129"/>
      <c r="BW780" s="129"/>
      <c r="BX780" s="129"/>
      <c r="BY780" s="129"/>
      <c r="BZ780" s="129"/>
      <c r="CA780" s="129"/>
      <c r="CB780" s="129"/>
      <c r="CC780" s="129"/>
      <c r="CD780" s="129"/>
      <c r="CE780" s="129"/>
      <c r="CF780" s="129"/>
      <c r="CG780" s="129"/>
      <c r="CH780" s="129"/>
      <c r="CI780" s="129"/>
      <c r="CJ780" s="129"/>
      <c r="CK780" s="129"/>
      <c r="CL780" s="129"/>
      <c r="CM780" s="129"/>
      <c r="CN780" s="129"/>
      <c r="CO780" s="129"/>
      <c r="CP780" s="129"/>
      <c r="CQ780" s="129"/>
      <c r="CR780" s="129"/>
      <c r="CS780" s="129"/>
      <c r="CT780" s="129"/>
      <c r="CU780" s="129"/>
      <c r="CV780" s="129"/>
      <c r="CW780" s="129"/>
      <c r="CX780" s="129"/>
      <c r="CY780" s="129"/>
      <c r="CZ780" s="129"/>
      <c r="DA780" s="129"/>
      <c r="DB780" s="129"/>
      <c r="DC780" s="129"/>
      <c r="DD780" s="129"/>
      <c r="DE780" s="129"/>
      <c r="DF780" s="129"/>
      <c r="DG780" s="129"/>
      <c r="DH780" s="129"/>
      <c r="DI780" s="129"/>
      <c r="DJ780" s="129"/>
      <c r="DK780" s="129"/>
      <c r="DL780" s="129"/>
      <c r="DM780" s="129"/>
      <c r="DN780" s="129"/>
      <c r="DO780" s="129"/>
      <c r="DP780" s="129"/>
      <c r="DQ780" s="129"/>
      <c r="DR780" s="129"/>
      <c r="DS780" s="129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29"/>
      <c r="ED780" s="129"/>
      <c r="EE780" s="129"/>
      <c r="EF780" s="129"/>
      <c r="EG780" s="129"/>
      <c r="EH780" s="129"/>
      <c r="EI780" s="129"/>
      <c r="EJ780" s="129"/>
      <c r="EK780" s="129"/>
      <c r="EL780" s="129"/>
      <c r="EM780" s="129"/>
      <c r="EN780" s="129"/>
      <c r="EO780" s="129"/>
      <c r="EP780" s="129"/>
      <c r="EQ780" s="129"/>
      <c r="ER780" s="129"/>
      <c r="ES780" s="129"/>
      <c r="ET780" s="129"/>
      <c r="EU780" s="129"/>
      <c r="EV780" s="129"/>
      <c r="EW780" s="129"/>
      <c r="EX780" s="129"/>
      <c r="EY780" s="129"/>
      <c r="EZ780" s="129"/>
      <c r="FA780" s="129"/>
      <c r="FB780" s="129"/>
      <c r="FC780" s="129"/>
      <c r="FD780" s="129"/>
      <c r="FE780" s="129"/>
    </row>
    <row r="781" spans="1:161" ht="13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  <c r="BP781" s="129"/>
      <c r="BQ781" s="129"/>
      <c r="BR781" s="129"/>
      <c r="BS781" s="129"/>
      <c r="BT781" s="129"/>
      <c r="BU781" s="129"/>
      <c r="BV781" s="129"/>
      <c r="BW781" s="129"/>
      <c r="BX781" s="129"/>
      <c r="BY781" s="129"/>
      <c r="BZ781" s="129"/>
      <c r="CA781" s="129"/>
      <c r="CB781" s="129"/>
      <c r="CC781" s="129"/>
      <c r="CD781" s="129"/>
      <c r="CE781" s="129"/>
      <c r="CF781" s="129"/>
      <c r="CG781" s="129"/>
      <c r="CH781" s="129"/>
      <c r="CI781" s="129"/>
      <c r="CJ781" s="129"/>
      <c r="CK781" s="129"/>
      <c r="CL781" s="129"/>
      <c r="CM781" s="129"/>
      <c r="CN781" s="129"/>
      <c r="CO781" s="129"/>
      <c r="CP781" s="129"/>
      <c r="CQ781" s="129"/>
      <c r="CR781" s="129"/>
      <c r="CS781" s="129"/>
      <c r="CT781" s="129"/>
      <c r="CU781" s="129"/>
      <c r="CV781" s="129"/>
      <c r="CW781" s="129"/>
      <c r="CX781" s="129"/>
      <c r="CY781" s="129"/>
      <c r="CZ781" s="129"/>
      <c r="DA781" s="129"/>
      <c r="DB781" s="129"/>
      <c r="DC781" s="129"/>
      <c r="DD781" s="129"/>
      <c r="DE781" s="129"/>
      <c r="DF781" s="129"/>
      <c r="DG781" s="129"/>
      <c r="DH781" s="129"/>
      <c r="DI781" s="129"/>
      <c r="DJ781" s="129"/>
      <c r="DK781" s="129"/>
      <c r="DL781" s="129"/>
      <c r="DM781" s="129"/>
      <c r="DN781" s="129"/>
      <c r="DO781" s="129"/>
      <c r="DP781" s="129"/>
      <c r="DQ781" s="129"/>
      <c r="DR781" s="129"/>
      <c r="DS781" s="129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29"/>
      <c r="ED781" s="129"/>
      <c r="EE781" s="129"/>
      <c r="EF781" s="129"/>
      <c r="EG781" s="129"/>
      <c r="EH781" s="129"/>
      <c r="EI781" s="129"/>
      <c r="EJ781" s="129"/>
      <c r="EK781" s="129"/>
      <c r="EL781" s="129"/>
      <c r="EM781" s="129"/>
      <c r="EN781" s="129"/>
      <c r="EO781" s="129"/>
      <c r="EP781" s="129"/>
      <c r="EQ781" s="129"/>
      <c r="ER781" s="129"/>
      <c r="ES781" s="129"/>
      <c r="ET781" s="129"/>
      <c r="EU781" s="129"/>
      <c r="EV781" s="129"/>
      <c r="EW781" s="129"/>
      <c r="EX781" s="129"/>
      <c r="EY781" s="129"/>
      <c r="EZ781" s="129"/>
      <c r="FA781" s="129"/>
      <c r="FB781" s="129"/>
      <c r="FC781" s="129"/>
      <c r="FD781" s="129"/>
      <c r="FE781" s="129"/>
    </row>
    <row r="782" spans="1:161" ht="13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29"/>
      <c r="ED782" s="129"/>
      <c r="EE782" s="129"/>
      <c r="EF782" s="129"/>
      <c r="EG782" s="129"/>
      <c r="EH782" s="129"/>
      <c r="EI782" s="129"/>
      <c r="EJ782" s="129"/>
      <c r="EK782" s="129"/>
      <c r="EL782" s="129"/>
      <c r="EM782" s="129"/>
      <c r="EN782" s="129"/>
      <c r="EO782" s="129"/>
      <c r="EP782" s="129"/>
      <c r="EQ782" s="129"/>
      <c r="ER782" s="129"/>
      <c r="ES782" s="129"/>
      <c r="ET782" s="129"/>
      <c r="EU782" s="129"/>
      <c r="EV782" s="129"/>
      <c r="EW782" s="129"/>
      <c r="EX782" s="129"/>
      <c r="EY782" s="129"/>
      <c r="EZ782" s="129"/>
      <c r="FA782" s="129"/>
      <c r="FB782" s="129"/>
      <c r="FC782" s="129"/>
      <c r="FD782" s="129"/>
      <c r="FE782" s="129"/>
    </row>
    <row r="783" spans="1:161" ht="13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  <c r="BP783" s="129"/>
      <c r="BQ783" s="129"/>
      <c r="BR783" s="129"/>
      <c r="BS783" s="129"/>
      <c r="BT783" s="129"/>
      <c r="BU783" s="129"/>
      <c r="BV783" s="129"/>
      <c r="BW783" s="129"/>
      <c r="BX783" s="129"/>
      <c r="BY783" s="129"/>
      <c r="BZ783" s="129"/>
      <c r="CA783" s="129"/>
      <c r="CB783" s="129"/>
      <c r="CC783" s="129"/>
      <c r="CD783" s="129"/>
      <c r="CE783" s="129"/>
      <c r="CF783" s="129"/>
      <c r="CG783" s="129"/>
      <c r="CH783" s="129"/>
      <c r="CI783" s="129"/>
      <c r="CJ783" s="129"/>
      <c r="CK783" s="129"/>
      <c r="CL783" s="129"/>
      <c r="CM783" s="129"/>
      <c r="CN783" s="129"/>
      <c r="CO783" s="129"/>
      <c r="CP783" s="129"/>
      <c r="CQ783" s="129"/>
      <c r="CR783" s="129"/>
      <c r="CS783" s="129"/>
      <c r="CT783" s="129"/>
      <c r="CU783" s="129"/>
      <c r="CV783" s="129"/>
      <c r="CW783" s="129"/>
      <c r="CX783" s="129"/>
      <c r="CY783" s="129"/>
      <c r="CZ783" s="129"/>
      <c r="DA783" s="129"/>
      <c r="DB783" s="129"/>
      <c r="DC783" s="129"/>
      <c r="DD783" s="129"/>
      <c r="DE783" s="129"/>
      <c r="DF783" s="129"/>
      <c r="DG783" s="129"/>
      <c r="DH783" s="129"/>
      <c r="DI783" s="129"/>
      <c r="DJ783" s="129"/>
      <c r="DK783" s="129"/>
      <c r="DL783" s="129"/>
      <c r="DM783" s="129"/>
      <c r="DN783" s="129"/>
      <c r="DO783" s="129"/>
      <c r="DP783" s="129"/>
      <c r="DQ783" s="129"/>
      <c r="DR783" s="129"/>
      <c r="DS783" s="129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29"/>
      <c r="ED783" s="129"/>
      <c r="EE783" s="129"/>
      <c r="EF783" s="129"/>
      <c r="EG783" s="129"/>
      <c r="EH783" s="129"/>
      <c r="EI783" s="129"/>
      <c r="EJ783" s="129"/>
      <c r="EK783" s="129"/>
      <c r="EL783" s="129"/>
      <c r="EM783" s="129"/>
      <c r="EN783" s="129"/>
      <c r="EO783" s="129"/>
      <c r="EP783" s="129"/>
      <c r="EQ783" s="129"/>
      <c r="ER783" s="129"/>
      <c r="ES783" s="129"/>
      <c r="ET783" s="129"/>
      <c r="EU783" s="129"/>
      <c r="EV783" s="129"/>
      <c r="EW783" s="129"/>
      <c r="EX783" s="129"/>
      <c r="EY783" s="129"/>
      <c r="EZ783" s="129"/>
      <c r="FA783" s="129"/>
      <c r="FB783" s="129"/>
      <c r="FC783" s="129"/>
      <c r="FD783" s="129"/>
      <c r="FE783" s="129"/>
    </row>
    <row r="784" spans="1:161" ht="13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  <c r="BP784" s="129"/>
      <c r="BQ784" s="129"/>
      <c r="BR784" s="129"/>
      <c r="BS784" s="129"/>
      <c r="BT784" s="129"/>
      <c r="BU784" s="129"/>
      <c r="BV784" s="129"/>
      <c r="BW784" s="129"/>
      <c r="BX784" s="129"/>
      <c r="BY784" s="129"/>
      <c r="BZ784" s="129"/>
      <c r="CA784" s="129"/>
      <c r="CB784" s="129"/>
      <c r="CC784" s="129"/>
      <c r="CD784" s="129"/>
      <c r="CE784" s="129"/>
      <c r="CF784" s="129"/>
      <c r="CG784" s="129"/>
      <c r="CH784" s="129"/>
      <c r="CI784" s="129"/>
      <c r="CJ784" s="129"/>
      <c r="CK784" s="129"/>
      <c r="CL784" s="129"/>
      <c r="CM784" s="129"/>
      <c r="CN784" s="129"/>
      <c r="CO784" s="129"/>
      <c r="CP784" s="129"/>
      <c r="CQ784" s="129"/>
      <c r="CR784" s="129"/>
      <c r="CS784" s="129"/>
      <c r="CT784" s="129"/>
      <c r="CU784" s="129"/>
      <c r="CV784" s="129"/>
      <c r="CW784" s="129"/>
      <c r="CX784" s="129"/>
      <c r="CY784" s="129"/>
      <c r="CZ784" s="129"/>
      <c r="DA784" s="129"/>
      <c r="DB784" s="129"/>
      <c r="DC784" s="129"/>
      <c r="DD784" s="129"/>
      <c r="DE784" s="129"/>
      <c r="DF784" s="129"/>
      <c r="DG784" s="129"/>
      <c r="DH784" s="129"/>
      <c r="DI784" s="129"/>
      <c r="DJ784" s="129"/>
      <c r="DK784" s="129"/>
      <c r="DL784" s="129"/>
      <c r="DM784" s="129"/>
      <c r="DN784" s="129"/>
      <c r="DO784" s="129"/>
      <c r="DP784" s="129"/>
      <c r="DQ784" s="129"/>
      <c r="DR784" s="129"/>
      <c r="DS784" s="129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29"/>
      <c r="ED784" s="129"/>
      <c r="EE784" s="129"/>
      <c r="EF784" s="129"/>
      <c r="EG784" s="129"/>
      <c r="EH784" s="129"/>
      <c r="EI784" s="129"/>
      <c r="EJ784" s="129"/>
      <c r="EK784" s="129"/>
      <c r="EL784" s="129"/>
      <c r="EM784" s="129"/>
      <c r="EN784" s="129"/>
      <c r="EO784" s="129"/>
      <c r="EP784" s="129"/>
      <c r="EQ784" s="129"/>
      <c r="ER784" s="129"/>
      <c r="ES784" s="129"/>
      <c r="ET784" s="129"/>
      <c r="EU784" s="129"/>
      <c r="EV784" s="129"/>
      <c r="EW784" s="129"/>
      <c r="EX784" s="129"/>
      <c r="EY784" s="129"/>
      <c r="EZ784" s="129"/>
      <c r="FA784" s="129"/>
      <c r="FB784" s="129"/>
      <c r="FC784" s="129"/>
      <c r="FD784" s="129"/>
      <c r="FE784" s="129"/>
    </row>
    <row r="785" spans="1:161" ht="13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  <c r="BP785" s="129"/>
      <c r="BQ785" s="129"/>
      <c r="BR785" s="129"/>
      <c r="BS785" s="129"/>
      <c r="BT785" s="129"/>
      <c r="BU785" s="129"/>
      <c r="BV785" s="129"/>
      <c r="BW785" s="129"/>
      <c r="BX785" s="129"/>
      <c r="BY785" s="129"/>
      <c r="BZ785" s="129"/>
      <c r="CA785" s="129"/>
      <c r="CB785" s="129"/>
      <c r="CC785" s="129"/>
      <c r="CD785" s="129"/>
      <c r="CE785" s="129"/>
      <c r="CF785" s="129"/>
      <c r="CG785" s="129"/>
      <c r="CH785" s="129"/>
      <c r="CI785" s="129"/>
      <c r="CJ785" s="129"/>
      <c r="CK785" s="129"/>
      <c r="CL785" s="129"/>
      <c r="CM785" s="129"/>
      <c r="CN785" s="129"/>
      <c r="CO785" s="129"/>
      <c r="CP785" s="129"/>
      <c r="CQ785" s="129"/>
      <c r="CR785" s="129"/>
      <c r="CS785" s="129"/>
      <c r="CT785" s="129"/>
      <c r="CU785" s="129"/>
      <c r="CV785" s="129"/>
      <c r="CW785" s="129"/>
      <c r="CX785" s="129"/>
      <c r="CY785" s="129"/>
      <c r="CZ785" s="129"/>
      <c r="DA785" s="129"/>
      <c r="DB785" s="129"/>
      <c r="DC785" s="129"/>
      <c r="DD785" s="129"/>
      <c r="DE785" s="129"/>
      <c r="DF785" s="129"/>
      <c r="DG785" s="129"/>
      <c r="DH785" s="129"/>
      <c r="DI785" s="129"/>
      <c r="DJ785" s="129"/>
      <c r="DK785" s="129"/>
      <c r="DL785" s="129"/>
      <c r="DM785" s="129"/>
      <c r="DN785" s="129"/>
      <c r="DO785" s="129"/>
      <c r="DP785" s="129"/>
      <c r="DQ785" s="129"/>
      <c r="DR785" s="129"/>
      <c r="DS785" s="129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29"/>
      <c r="ED785" s="129"/>
      <c r="EE785" s="129"/>
      <c r="EF785" s="129"/>
      <c r="EG785" s="129"/>
      <c r="EH785" s="129"/>
      <c r="EI785" s="129"/>
      <c r="EJ785" s="129"/>
      <c r="EK785" s="129"/>
      <c r="EL785" s="129"/>
      <c r="EM785" s="129"/>
      <c r="EN785" s="129"/>
      <c r="EO785" s="129"/>
      <c r="EP785" s="129"/>
      <c r="EQ785" s="129"/>
      <c r="ER785" s="129"/>
      <c r="ES785" s="129"/>
      <c r="ET785" s="129"/>
      <c r="EU785" s="129"/>
      <c r="EV785" s="129"/>
      <c r="EW785" s="129"/>
      <c r="EX785" s="129"/>
      <c r="EY785" s="129"/>
      <c r="EZ785" s="129"/>
      <c r="FA785" s="129"/>
      <c r="FB785" s="129"/>
      <c r="FC785" s="129"/>
      <c r="FD785" s="129"/>
      <c r="FE785" s="129"/>
    </row>
    <row r="786" spans="1:161" ht="13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  <c r="BP786" s="129"/>
      <c r="BQ786" s="129"/>
      <c r="BR786" s="129"/>
      <c r="BS786" s="129"/>
      <c r="BT786" s="129"/>
      <c r="BU786" s="129"/>
      <c r="BV786" s="129"/>
      <c r="BW786" s="129"/>
      <c r="BX786" s="129"/>
      <c r="BY786" s="129"/>
      <c r="BZ786" s="129"/>
      <c r="CA786" s="129"/>
      <c r="CB786" s="129"/>
      <c r="CC786" s="129"/>
      <c r="CD786" s="129"/>
      <c r="CE786" s="129"/>
      <c r="CF786" s="129"/>
      <c r="CG786" s="129"/>
      <c r="CH786" s="129"/>
      <c r="CI786" s="129"/>
      <c r="CJ786" s="129"/>
      <c r="CK786" s="129"/>
      <c r="CL786" s="129"/>
      <c r="CM786" s="129"/>
      <c r="CN786" s="129"/>
      <c r="CO786" s="129"/>
      <c r="CP786" s="129"/>
      <c r="CQ786" s="129"/>
      <c r="CR786" s="129"/>
      <c r="CS786" s="129"/>
      <c r="CT786" s="129"/>
      <c r="CU786" s="129"/>
      <c r="CV786" s="129"/>
      <c r="CW786" s="129"/>
      <c r="CX786" s="129"/>
      <c r="CY786" s="129"/>
      <c r="CZ786" s="129"/>
      <c r="DA786" s="129"/>
      <c r="DB786" s="129"/>
      <c r="DC786" s="129"/>
      <c r="DD786" s="129"/>
      <c r="DE786" s="129"/>
      <c r="DF786" s="129"/>
      <c r="DG786" s="129"/>
      <c r="DH786" s="129"/>
      <c r="DI786" s="129"/>
      <c r="DJ786" s="129"/>
      <c r="DK786" s="129"/>
      <c r="DL786" s="129"/>
      <c r="DM786" s="129"/>
      <c r="DN786" s="129"/>
      <c r="DO786" s="129"/>
      <c r="DP786" s="129"/>
      <c r="DQ786" s="129"/>
      <c r="DR786" s="129"/>
      <c r="DS786" s="129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29"/>
      <c r="ED786" s="129"/>
      <c r="EE786" s="129"/>
      <c r="EF786" s="129"/>
      <c r="EG786" s="129"/>
      <c r="EH786" s="129"/>
      <c r="EI786" s="129"/>
      <c r="EJ786" s="129"/>
      <c r="EK786" s="129"/>
      <c r="EL786" s="129"/>
      <c r="EM786" s="129"/>
      <c r="EN786" s="129"/>
      <c r="EO786" s="129"/>
      <c r="EP786" s="129"/>
      <c r="EQ786" s="129"/>
      <c r="ER786" s="129"/>
      <c r="ES786" s="129"/>
      <c r="ET786" s="129"/>
      <c r="EU786" s="129"/>
      <c r="EV786" s="129"/>
      <c r="EW786" s="129"/>
      <c r="EX786" s="129"/>
      <c r="EY786" s="129"/>
      <c r="EZ786" s="129"/>
      <c r="FA786" s="129"/>
      <c r="FB786" s="129"/>
      <c r="FC786" s="129"/>
      <c r="FD786" s="129"/>
      <c r="FE786" s="129"/>
    </row>
    <row r="787" spans="1:161" ht="13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  <c r="BP787" s="129"/>
      <c r="BQ787" s="129"/>
      <c r="BR787" s="129"/>
      <c r="BS787" s="129"/>
      <c r="BT787" s="129"/>
      <c r="BU787" s="129"/>
      <c r="BV787" s="129"/>
      <c r="BW787" s="129"/>
      <c r="BX787" s="129"/>
      <c r="BY787" s="129"/>
      <c r="BZ787" s="129"/>
      <c r="CA787" s="129"/>
      <c r="CB787" s="129"/>
      <c r="CC787" s="129"/>
      <c r="CD787" s="129"/>
      <c r="CE787" s="129"/>
      <c r="CF787" s="129"/>
      <c r="CG787" s="129"/>
      <c r="CH787" s="129"/>
      <c r="CI787" s="129"/>
      <c r="CJ787" s="129"/>
      <c r="CK787" s="129"/>
      <c r="CL787" s="129"/>
      <c r="CM787" s="129"/>
      <c r="CN787" s="129"/>
      <c r="CO787" s="129"/>
      <c r="CP787" s="129"/>
      <c r="CQ787" s="129"/>
      <c r="CR787" s="129"/>
      <c r="CS787" s="129"/>
      <c r="CT787" s="129"/>
      <c r="CU787" s="129"/>
      <c r="CV787" s="129"/>
      <c r="CW787" s="129"/>
      <c r="CX787" s="129"/>
      <c r="CY787" s="129"/>
      <c r="CZ787" s="129"/>
      <c r="DA787" s="129"/>
      <c r="DB787" s="129"/>
      <c r="DC787" s="129"/>
      <c r="DD787" s="129"/>
      <c r="DE787" s="129"/>
      <c r="DF787" s="129"/>
      <c r="DG787" s="129"/>
      <c r="DH787" s="129"/>
      <c r="DI787" s="129"/>
      <c r="DJ787" s="129"/>
      <c r="DK787" s="129"/>
      <c r="DL787" s="129"/>
      <c r="DM787" s="129"/>
      <c r="DN787" s="129"/>
      <c r="DO787" s="129"/>
      <c r="DP787" s="129"/>
      <c r="DQ787" s="129"/>
      <c r="DR787" s="129"/>
      <c r="DS787" s="129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29"/>
      <c r="ED787" s="129"/>
      <c r="EE787" s="129"/>
      <c r="EF787" s="129"/>
      <c r="EG787" s="129"/>
      <c r="EH787" s="129"/>
      <c r="EI787" s="129"/>
      <c r="EJ787" s="129"/>
      <c r="EK787" s="129"/>
      <c r="EL787" s="129"/>
      <c r="EM787" s="129"/>
      <c r="EN787" s="129"/>
      <c r="EO787" s="129"/>
      <c r="EP787" s="129"/>
      <c r="EQ787" s="129"/>
      <c r="ER787" s="129"/>
      <c r="ES787" s="129"/>
      <c r="ET787" s="129"/>
      <c r="EU787" s="129"/>
      <c r="EV787" s="129"/>
      <c r="EW787" s="129"/>
      <c r="EX787" s="129"/>
      <c r="EY787" s="129"/>
      <c r="EZ787" s="129"/>
      <c r="FA787" s="129"/>
      <c r="FB787" s="129"/>
      <c r="FC787" s="129"/>
      <c r="FD787" s="129"/>
      <c r="FE787" s="129"/>
    </row>
    <row r="788" spans="1:161" ht="13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  <c r="BP788" s="129"/>
      <c r="BQ788" s="129"/>
      <c r="BR788" s="129"/>
      <c r="BS788" s="129"/>
      <c r="BT788" s="129"/>
      <c r="BU788" s="129"/>
      <c r="BV788" s="129"/>
      <c r="BW788" s="129"/>
      <c r="BX788" s="129"/>
      <c r="BY788" s="129"/>
      <c r="BZ788" s="129"/>
      <c r="CA788" s="129"/>
      <c r="CB788" s="129"/>
      <c r="CC788" s="129"/>
      <c r="CD788" s="129"/>
      <c r="CE788" s="129"/>
      <c r="CF788" s="129"/>
      <c r="CG788" s="129"/>
      <c r="CH788" s="129"/>
      <c r="CI788" s="129"/>
      <c r="CJ788" s="129"/>
      <c r="CK788" s="129"/>
      <c r="CL788" s="129"/>
      <c r="CM788" s="129"/>
      <c r="CN788" s="129"/>
      <c r="CO788" s="129"/>
      <c r="CP788" s="129"/>
      <c r="CQ788" s="129"/>
      <c r="CR788" s="129"/>
      <c r="CS788" s="129"/>
      <c r="CT788" s="129"/>
      <c r="CU788" s="129"/>
      <c r="CV788" s="129"/>
      <c r="CW788" s="129"/>
      <c r="CX788" s="129"/>
      <c r="CY788" s="129"/>
      <c r="CZ788" s="129"/>
      <c r="DA788" s="129"/>
      <c r="DB788" s="129"/>
      <c r="DC788" s="129"/>
      <c r="DD788" s="129"/>
      <c r="DE788" s="129"/>
      <c r="DF788" s="129"/>
      <c r="DG788" s="129"/>
      <c r="DH788" s="129"/>
      <c r="DI788" s="129"/>
      <c r="DJ788" s="129"/>
      <c r="DK788" s="129"/>
      <c r="DL788" s="129"/>
      <c r="DM788" s="129"/>
      <c r="DN788" s="129"/>
      <c r="DO788" s="129"/>
      <c r="DP788" s="129"/>
      <c r="DQ788" s="129"/>
      <c r="DR788" s="129"/>
      <c r="DS788" s="129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29"/>
      <c r="ED788" s="129"/>
      <c r="EE788" s="129"/>
      <c r="EF788" s="129"/>
      <c r="EG788" s="129"/>
      <c r="EH788" s="129"/>
      <c r="EI788" s="129"/>
      <c r="EJ788" s="129"/>
      <c r="EK788" s="129"/>
      <c r="EL788" s="129"/>
      <c r="EM788" s="129"/>
      <c r="EN788" s="129"/>
      <c r="EO788" s="129"/>
      <c r="EP788" s="129"/>
      <c r="EQ788" s="129"/>
      <c r="ER788" s="129"/>
      <c r="ES788" s="129"/>
      <c r="ET788" s="129"/>
      <c r="EU788" s="129"/>
      <c r="EV788" s="129"/>
      <c r="EW788" s="129"/>
      <c r="EX788" s="129"/>
      <c r="EY788" s="129"/>
      <c r="EZ788" s="129"/>
      <c r="FA788" s="129"/>
      <c r="FB788" s="129"/>
      <c r="FC788" s="129"/>
      <c r="FD788" s="129"/>
      <c r="FE788" s="129"/>
    </row>
    <row r="789" spans="1:161" ht="13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  <c r="BP789" s="129"/>
      <c r="BQ789" s="129"/>
      <c r="BR789" s="129"/>
      <c r="BS789" s="129"/>
      <c r="BT789" s="129"/>
      <c r="BU789" s="129"/>
      <c r="BV789" s="129"/>
      <c r="BW789" s="129"/>
      <c r="BX789" s="129"/>
      <c r="BY789" s="129"/>
      <c r="BZ789" s="129"/>
      <c r="CA789" s="129"/>
      <c r="CB789" s="129"/>
      <c r="CC789" s="129"/>
      <c r="CD789" s="129"/>
      <c r="CE789" s="129"/>
      <c r="CF789" s="129"/>
      <c r="CG789" s="129"/>
      <c r="CH789" s="129"/>
      <c r="CI789" s="129"/>
      <c r="CJ789" s="129"/>
      <c r="CK789" s="129"/>
      <c r="CL789" s="129"/>
      <c r="CM789" s="129"/>
      <c r="CN789" s="129"/>
      <c r="CO789" s="129"/>
      <c r="CP789" s="129"/>
      <c r="CQ789" s="129"/>
      <c r="CR789" s="129"/>
      <c r="CS789" s="129"/>
      <c r="CT789" s="129"/>
      <c r="CU789" s="129"/>
      <c r="CV789" s="129"/>
      <c r="CW789" s="129"/>
      <c r="CX789" s="129"/>
      <c r="CY789" s="129"/>
      <c r="CZ789" s="129"/>
      <c r="DA789" s="129"/>
      <c r="DB789" s="129"/>
      <c r="DC789" s="129"/>
      <c r="DD789" s="129"/>
      <c r="DE789" s="129"/>
      <c r="DF789" s="129"/>
      <c r="DG789" s="129"/>
      <c r="DH789" s="129"/>
      <c r="DI789" s="129"/>
      <c r="DJ789" s="129"/>
      <c r="DK789" s="129"/>
      <c r="DL789" s="129"/>
      <c r="DM789" s="129"/>
      <c r="DN789" s="129"/>
      <c r="DO789" s="129"/>
      <c r="DP789" s="129"/>
      <c r="DQ789" s="129"/>
      <c r="DR789" s="129"/>
      <c r="DS789" s="129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29"/>
      <c r="ED789" s="129"/>
      <c r="EE789" s="129"/>
      <c r="EF789" s="129"/>
      <c r="EG789" s="129"/>
      <c r="EH789" s="129"/>
      <c r="EI789" s="129"/>
      <c r="EJ789" s="129"/>
      <c r="EK789" s="129"/>
      <c r="EL789" s="129"/>
      <c r="EM789" s="129"/>
      <c r="EN789" s="129"/>
      <c r="EO789" s="129"/>
      <c r="EP789" s="129"/>
      <c r="EQ789" s="129"/>
      <c r="ER789" s="129"/>
      <c r="ES789" s="129"/>
      <c r="ET789" s="129"/>
      <c r="EU789" s="129"/>
      <c r="EV789" s="129"/>
      <c r="EW789" s="129"/>
      <c r="EX789" s="129"/>
      <c r="EY789" s="129"/>
      <c r="EZ789" s="129"/>
      <c r="FA789" s="129"/>
      <c r="FB789" s="129"/>
      <c r="FC789" s="129"/>
      <c r="FD789" s="129"/>
      <c r="FE789" s="129"/>
    </row>
    <row r="790" spans="1:161" ht="13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  <c r="BP790" s="129"/>
      <c r="BQ790" s="129"/>
      <c r="BR790" s="129"/>
      <c r="BS790" s="129"/>
      <c r="BT790" s="129"/>
      <c r="BU790" s="129"/>
      <c r="BV790" s="129"/>
      <c r="BW790" s="129"/>
      <c r="BX790" s="129"/>
      <c r="BY790" s="129"/>
      <c r="BZ790" s="129"/>
      <c r="CA790" s="129"/>
      <c r="CB790" s="129"/>
      <c r="CC790" s="129"/>
      <c r="CD790" s="129"/>
      <c r="CE790" s="129"/>
      <c r="CF790" s="129"/>
      <c r="CG790" s="129"/>
      <c r="CH790" s="129"/>
      <c r="CI790" s="129"/>
      <c r="CJ790" s="129"/>
      <c r="CK790" s="129"/>
      <c r="CL790" s="129"/>
      <c r="CM790" s="129"/>
      <c r="CN790" s="129"/>
      <c r="CO790" s="129"/>
      <c r="CP790" s="129"/>
      <c r="CQ790" s="129"/>
      <c r="CR790" s="129"/>
      <c r="CS790" s="129"/>
      <c r="CT790" s="129"/>
      <c r="CU790" s="129"/>
      <c r="CV790" s="129"/>
      <c r="CW790" s="129"/>
      <c r="CX790" s="129"/>
      <c r="CY790" s="129"/>
      <c r="CZ790" s="129"/>
      <c r="DA790" s="129"/>
      <c r="DB790" s="129"/>
      <c r="DC790" s="129"/>
      <c r="DD790" s="129"/>
      <c r="DE790" s="129"/>
      <c r="DF790" s="129"/>
      <c r="DG790" s="129"/>
      <c r="DH790" s="129"/>
      <c r="DI790" s="129"/>
      <c r="DJ790" s="129"/>
      <c r="DK790" s="129"/>
      <c r="DL790" s="129"/>
      <c r="DM790" s="129"/>
      <c r="DN790" s="129"/>
      <c r="DO790" s="129"/>
      <c r="DP790" s="129"/>
      <c r="DQ790" s="129"/>
      <c r="DR790" s="129"/>
      <c r="DS790" s="129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29"/>
      <c r="ED790" s="129"/>
      <c r="EE790" s="129"/>
      <c r="EF790" s="129"/>
      <c r="EG790" s="129"/>
      <c r="EH790" s="129"/>
      <c r="EI790" s="129"/>
      <c r="EJ790" s="129"/>
      <c r="EK790" s="129"/>
      <c r="EL790" s="129"/>
      <c r="EM790" s="129"/>
      <c r="EN790" s="129"/>
      <c r="EO790" s="129"/>
      <c r="EP790" s="129"/>
      <c r="EQ790" s="129"/>
      <c r="ER790" s="129"/>
      <c r="ES790" s="129"/>
      <c r="ET790" s="129"/>
      <c r="EU790" s="129"/>
      <c r="EV790" s="129"/>
      <c r="EW790" s="129"/>
      <c r="EX790" s="129"/>
      <c r="EY790" s="129"/>
      <c r="EZ790" s="129"/>
      <c r="FA790" s="129"/>
      <c r="FB790" s="129"/>
      <c r="FC790" s="129"/>
      <c r="FD790" s="129"/>
      <c r="FE790" s="129"/>
    </row>
    <row r="791" spans="1:161" ht="13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  <c r="BP791" s="129"/>
      <c r="BQ791" s="129"/>
      <c r="BR791" s="129"/>
      <c r="BS791" s="129"/>
      <c r="BT791" s="129"/>
      <c r="BU791" s="129"/>
      <c r="BV791" s="129"/>
      <c r="BW791" s="129"/>
      <c r="BX791" s="129"/>
      <c r="BY791" s="129"/>
      <c r="BZ791" s="129"/>
      <c r="CA791" s="129"/>
      <c r="CB791" s="129"/>
      <c r="CC791" s="129"/>
      <c r="CD791" s="129"/>
      <c r="CE791" s="129"/>
      <c r="CF791" s="129"/>
      <c r="CG791" s="129"/>
      <c r="CH791" s="129"/>
      <c r="CI791" s="129"/>
      <c r="CJ791" s="129"/>
      <c r="CK791" s="129"/>
      <c r="CL791" s="129"/>
      <c r="CM791" s="129"/>
      <c r="CN791" s="129"/>
      <c r="CO791" s="129"/>
      <c r="CP791" s="129"/>
      <c r="CQ791" s="129"/>
      <c r="CR791" s="129"/>
      <c r="CS791" s="129"/>
      <c r="CT791" s="129"/>
      <c r="CU791" s="129"/>
      <c r="CV791" s="129"/>
      <c r="CW791" s="129"/>
      <c r="CX791" s="129"/>
      <c r="CY791" s="129"/>
      <c r="CZ791" s="129"/>
      <c r="DA791" s="129"/>
      <c r="DB791" s="129"/>
      <c r="DC791" s="129"/>
      <c r="DD791" s="129"/>
      <c r="DE791" s="129"/>
      <c r="DF791" s="129"/>
      <c r="DG791" s="129"/>
      <c r="DH791" s="129"/>
      <c r="DI791" s="129"/>
      <c r="DJ791" s="129"/>
      <c r="DK791" s="129"/>
      <c r="DL791" s="129"/>
      <c r="DM791" s="129"/>
      <c r="DN791" s="129"/>
      <c r="DO791" s="129"/>
      <c r="DP791" s="129"/>
      <c r="DQ791" s="129"/>
      <c r="DR791" s="129"/>
      <c r="DS791" s="129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29"/>
      <c r="ED791" s="129"/>
      <c r="EE791" s="129"/>
      <c r="EF791" s="129"/>
      <c r="EG791" s="129"/>
      <c r="EH791" s="129"/>
      <c r="EI791" s="129"/>
      <c r="EJ791" s="129"/>
      <c r="EK791" s="129"/>
      <c r="EL791" s="129"/>
      <c r="EM791" s="129"/>
      <c r="EN791" s="129"/>
      <c r="EO791" s="129"/>
      <c r="EP791" s="129"/>
      <c r="EQ791" s="129"/>
      <c r="ER791" s="129"/>
      <c r="ES791" s="129"/>
      <c r="ET791" s="129"/>
      <c r="EU791" s="129"/>
      <c r="EV791" s="129"/>
      <c r="EW791" s="129"/>
      <c r="EX791" s="129"/>
      <c r="EY791" s="129"/>
      <c r="EZ791" s="129"/>
      <c r="FA791" s="129"/>
      <c r="FB791" s="129"/>
      <c r="FC791" s="129"/>
      <c r="FD791" s="129"/>
      <c r="FE791" s="129"/>
    </row>
    <row r="792" spans="1:161" ht="13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  <c r="BP792" s="129"/>
      <c r="BQ792" s="129"/>
      <c r="BR792" s="129"/>
      <c r="BS792" s="129"/>
      <c r="BT792" s="129"/>
      <c r="BU792" s="129"/>
      <c r="BV792" s="129"/>
      <c r="BW792" s="129"/>
      <c r="BX792" s="129"/>
      <c r="BY792" s="129"/>
      <c r="BZ792" s="129"/>
      <c r="CA792" s="129"/>
      <c r="CB792" s="129"/>
      <c r="CC792" s="129"/>
      <c r="CD792" s="129"/>
      <c r="CE792" s="129"/>
      <c r="CF792" s="129"/>
      <c r="CG792" s="129"/>
      <c r="CH792" s="129"/>
      <c r="CI792" s="129"/>
      <c r="CJ792" s="129"/>
      <c r="CK792" s="129"/>
      <c r="CL792" s="129"/>
      <c r="CM792" s="129"/>
      <c r="CN792" s="129"/>
      <c r="CO792" s="129"/>
      <c r="CP792" s="129"/>
      <c r="CQ792" s="129"/>
      <c r="CR792" s="129"/>
      <c r="CS792" s="129"/>
      <c r="CT792" s="129"/>
      <c r="CU792" s="129"/>
      <c r="CV792" s="129"/>
      <c r="CW792" s="129"/>
      <c r="CX792" s="129"/>
      <c r="CY792" s="129"/>
      <c r="CZ792" s="129"/>
      <c r="DA792" s="129"/>
      <c r="DB792" s="129"/>
      <c r="DC792" s="129"/>
      <c r="DD792" s="129"/>
      <c r="DE792" s="129"/>
      <c r="DF792" s="129"/>
      <c r="DG792" s="129"/>
      <c r="DH792" s="129"/>
      <c r="DI792" s="129"/>
      <c r="DJ792" s="129"/>
      <c r="DK792" s="129"/>
      <c r="DL792" s="129"/>
      <c r="DM792" s="129"/>
      <c r="DN792" s="129"/>
      <c r="DO792" s="129"/>
      <c r="DP792" s="129"/>
      <c r="DQ792" s="129"/>
      <c r="DR792" s="129"/>
      <c r="DS792" s="129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29"/>
      <c r="ED792" s="129"/>
      <c r="EE792" s="129"/>
      <c r="EF792" s="129"/>
      <c r="EG792" s="129"/>
      <c r="EH792" s="129"/>
      <c r="EI792" s="129"/>
      <c r="EJ792" s="129"/>
      <c r="EK792" s="129"/>
      <c r="EL792" s="129"/>
      <c r="EM792" s="129"/>
      <c r="EN792" s="129"/>
      <c r="EO792" s="129"/>
      <c r="EP792" s="129"/>
      <c r="EQ792" s="129"/>
      <c r="ER792" s="129"/>
      <c r="ES792" s="129"/>
      <c r="ET792" s="129"/>
      <c r="EU792" s="129"/>
      <c r="EV792" s="129"/>
      <c r="EW792" s="129"/>
      <c r="EX792" s="129"/>
      <c r="EY792" s="129"/>
      <c r="EZ792" s="129"/>
      <c r="FA792" s="129"/>
      <c r="FB792" s="129"/>
      <c r="FC792" s="129"/>
      <c r="FD792" s="129"/>
      <c r="FE792" s="129"/>
    </row>
    <row r="793" spans="1:161" ht="13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  <c r="BP793" s="129"/>
      <c r="BQ793" s="129"/>
      <c r="BR793" s="129"/>
      <c r="BS793" s="129"/>
      <c r="BT793" s="129"/>
      <c r="BU793" s="129"/>
      <c r="BV793" s="129"/>
      <c r="BW793" s="129"/>
      <c r="BX793" s="129"/>
      <c r="BY793" s="129"/>
      <c r="BZ793" s="129"/>
      <c r="CA793" s="129"/>
      <c r="CB793" s="129"/>
      <c r="CC793" s="129"/>
      <c r="CD793" s="129"/>
      <c r="CE793" s="129"/>
      <c r="CF793" s="129"/>
      <c r="CG793" s="129"/>
      <c r="CH793" s="129"/>
      <c r="CI793" s="129"/>
      <c r="CJ793" s="129"/>
      <c r="CK793" s="129"/>
      <c r="CL793" s="129"/>
      <c r="CM793" s="129"/>
      <c r="CN793" s="129"/>
      <c r="CO793" s="129"/>
      <c r="CP793" s="129"/>
      <c r="CQ793" s="129"/>
      <c r="CR793" s="129"/>
      <c r="CS793" s="129"/>
      <c r="CT793" s="129"/>
      <c r="CU793" s="129"/>
      <c r="CV793" s="129"/>
      <c r="CW793" s="129"/>
      <c r="CX793" s="129"/>
      <c r="CY793" s="129"/>
      <c r="CZ793" s="129"/>
      <c r="DA793" s="129"/>
      <c r="DB793" s="129"/>
      <c r="DC793" s="129"/>
      <c r="DD793" s="129"/>
      <c r="DE793" s="129"/>
      <c r="DF793" s="129"/>
      <c r="DG793" s="129"/>
      <c r="DH793" s="129"/>
      <c r="DI793" s="129"/>
      <c r="DJ793" s="129"/>
      <c r="DK793" s="129"/>
      <c r="DL793" s="129"/>
      <c r="DM793" s="129"/>
      <c r="DN793" s="129"/>
      <c r="DO793" s="129"/>
      <c r="DP793" s="129"/>
      <c r="DQ793" s="129"/>
      <c r="DR793" s="129"/>
      <c r="DS793" s="129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29"/>
      <c r="ED793" s="129"/>
      <c r="EE793" s="129"/>
      <c r="EF793" s="129"/>
      <c r="EG793" s="129"/>
      <c r="EH793" s="129"/>
      <c r="EI793" s="129"/>
      <c r="EJ793" s="129"/>
      <c r="EK793" s="129"/>
      <c r="EL793" s="129"/>
      <c r="EM793" s="129"/>
      <c r="EN793" s="129"/>
      <c r="EO793" s="129"/>
      <c r="EP793" s="129"/>
      <c r="EQ793" s="129"/>
      <c r="ER793" s="129"/>
      <c r="ES793" s="129"/>
      <c r="ET793" s="129"/>
      <c r="EU793" s="129"/>
      <c r="EV793" s="129"/>
      <c r="EW793" s="129"/>
      <c r="EX793" s="129"/>
      <c r="EY793" s="129"/>
      <c r="EZ793" s="129"/>
      <c r="FA793" s="129"/>
      <c r="FB793" s="129"/>
      <c r="FC793" s="129"/>
      <c r="FD793" s="129"/>
      <c r="FE793" s="129"/>
    </row>
    <row r="794" spans="1:161" ht="13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  <c r="BP794" s="129"/>
      <c r="BQ794" s="129"/>
      <c r="BR794" s="129"/>
      <c r="BS794" s="129"/>
      <c r="BT794" s="129"/>
      <c r="BU794" s="129"/>
      <c r="BV794" s="129"/>
      <c r="BW794" s="129"/>
      <c r="BX794" s="129"/>
      <c r="BY794" s="129"/>
      <c r="BZ794" s="129"/>
      <c r="CA794" s="129"/>
      <c r="CB794" s="129"/>
      <c r="CC794" s="129"/>
      <c r="CD794" s="129"/>
      <c r="CE794" s="129"/>
      <c r="CF794" s="129"/>
      <c r="CG794" s="129"/>
      <c r="CH794" s="129"/>
      <c r="CI794" s="129"/>
      <c r="CJ794" s="129"/>
      <c r="CK794" s="129"/>
      <c r="CL794" s="129"/>
      <c r="CM794" s="129"/>
      <c r="CN794" s="129"/>
      <c r="CO794" s="129"/>
      <c r="CP794" s="129"/>
      <c r="CQ794" s="129"/>
      <c r="CR794" s="129"/>
      <c r="CS794" s="129"/>
      <c r="CT794" s="129"/>
      <c r="CU794" s="129"/>
      <c r="CV794" s="129"/>
      <c r="CW794" s="129"/>
      <c r="CX794" s="129"/>
      <c r="CY794" s="129"/>
      <c r="CZ794" s="129"/>
      <c r="DA794" s="129"/>
      <c r="DB794" s="129"/>
      <c r="DC794" s="129"/>
      <c r="DD794" s="129"/>
      <c r="DE794" s="129"/>
      <c r="DF794" s="129"/>
      <c r="DG794" s="129"/>
      <c r="DH794" s="129"/>
      <c r="DI794" s="129"/>
      <c r="DJ794" s="129"/>
      <c r="DK794" s="129"/>
      <c r="DL794" s="129"/>
      <c r="DM794" s="129"/>
      <c r="DN794" s="129"/>
      <c r="DO794" s="129"/>
      <c r="DP794" s="129"/>
      <c r="DQ794" s="129"/>
      <c r="DR794" s="129"/>
      <c r="DS794" s="129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29"/>
      <c r="ED794" s="129"/>
      <c r="EE794" s="129"/>
      <c r="EF794" s="129"/>
      <c r="EG794" s="129"/>
      <c r="EH794" s="129"/>
      <c r="EI794" s="129"/>
      <c r="EJ794" s="129"/>
      <c r="EK794" s="129"/>
      <c r="EL794" s="129"/>
      <c r="EM794" s="129"/>
      <c r="EN794" s="129"/>
      <c r="EO794" s="129"/>
      <c r="EP794" s="129"/>
      <c r="EQ794" s="129"/>
      <c r="ER794" s="129"/>
      <c r="ES794" s="129"/>
      <c r="ET794" s="129"/>
      <c r="EU794" s="129"/>
      <c r="EV794" s="129"/>
      <c r="EW794" s="129"/>
      <c r="EX794" s="129"/>
      <c r="EY794" s="129"/>
      <c r="EZ794" s="129"/>
      <c r="FA794" s="129"/>
      <c r="FB794" s="129"/>
      <c r="FC794" s="129"/>
      <c r="FD794" s="129"/>
      <c r="FE794" s="129"/>
    </row>
    <row r="795" spans="1:161" ht="13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  <c r="BP795" s="129"/>
      <c r="BQ795" s="129"/>
      <c r="BR795" s="129"/>
      <c r="BS795" s="129"/>
      <c r="BT795" s="129"/>
      <c r="BU795" s="129"/>
      <c r="BV795" s="129"/>
      <c r="BW795" s="129"/>
      <c r="BX795" s="129"/>
      <c r="BY795" s="129"/>
      <c r="BZ795" s="129"/>
      <c r="CA795" s="129"/>
      <c r="CB795" s="129"/>
      <c r="CC795" s="129"/>
      <c r="CD795" s="129"/>
      <c r="CE795" s="129"/>
      <c r="CF795" s="129"/>
      <c r="CG795" s="129"/>
      <c r="CH795" s="129"/>
      <c r="CI795" s="129"/>
      <c r="CJ795" s="129"/>
      <c r="CK795" s="129"/>
      <c r="CL795" s="129"/>
      <c r="CM795" s="129"/>
      <c r="CN795" s="129"/>
      <c r="CO795" s="129"/>
      <c r="CP795" s="129"/>
      <c r="CQ795" s="129"/>
      <c r="CR795" s="129"/>
      <c r="CS795" s="129"/>
      <c r="CT795" s="129"/>
      <c r="CU795" s="129"/>
      <c r="CV795" s="129"/>
      <c r="CW795" s="129"/>
      <c r="CX795" s="129"/>
      <c r="CY795" s="129"/>
      <c r="CZ795" s="129"/>
      <c r="DA795" s="129"/>
      <c r="DB795" s="129"/>
      <c r="DC795" s="129"/>
      <c r="DD795" s="129"/>
      <c r="DE795" s="129"/>
      <c r="DF795" s="129"/>
      <c r="DG795" s="129"/>
      <c r="DH795" s="129"/>
      <c r="DI795" s="129"/>
      <c r="DJ795" s="129"/>
      <c r="DK795" s="129"/>
      <c r="DL795" s="129"/>
      <c r="DM795" s="129"/>
      <c r="DN795" s="129"/>
      <c r="DO795" s="129"/>
      <c r="DP795" s="129"/>
      <c r="DQ795" s="129"/>
      <c r="DR795" s="129"/>
      <c r="DS795" s="129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29"/>
      <c r="ED795" s="129"/>
      <c r="EE795" s="129"/>
      <c r="EF795" s="129"/>
      <c r="EG795" s="129"/>
      <c r="EH795" s="129"/>
      <c r="EI795" s="129"/>
      <c r="EJ795" s="129"/>
      <c r="EK795" s="129"/>
      <c r="EL795" s="129"/>
      <c r="EM795" s="129"/>
      <c r="EN795" s="129"/>
      <c r="EO795" s="129"/>
      <c r="EP795" s="129"/>
      <c r="EQ795" s="129"/>
      <c r="ER795" s="129"/>
      <c r="ES795" s="129"/>
      <c r="ET795" s="129"/>
      <c r="EU795" s="129"/>
      <c r="EV795" s="129"/>
      <c r="EW795" s="129"/>
      <c r="EX795" s="129"/>
      <c r="EY795" s="129"/>
      <c r="EZ795" s="129"/>
      <c r="FA795" s="129"/>
      <c r="FB795" s="129"/>
      <c r="FC795" s="129"/>
      <c r="FD795" s="129"/>
      <c r="FE795" s="129"/>
    </row>
    <row r="796" spans="1:161" ht="13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  <c r="BP796" s="129"/>
      <c r="BQ796" s="129"/>
      <c r="BR796" s="129"/>
      <c r="BS796" s="129"/>
      <c r="BT796" s="129"/>
      <c r="BU796" s="129"/>
      <c r="BV796" s="129"/>
      <c r="BW796" s="129"/>
      <c r="BX796" s="129"/>
      <c r="BY796" s="129"/>
      <c r="BZ796" s="129"/>
      <c r="CA796" s="129"/>
      <c r="CB796" s="129"/>
      <c r="CC796" s="129"/>
      <c r="CD796" s="129"/>
      <c r="CE796" s="129"/>
      <c r="CF796" s="129"/>
      <c r="CG796" s="129"/>
      <c r="CH796" s="129"/>
      <c r="CI796" s="129"/>
      <c r="CJ796" s="129"/>
      <c r="CK796" s="129"/>
      <c r="CL796" s="129"/>
      <c r="CM796" s="129"/>
      <c r="CN796" s="129"/>
      <c r="CO796" s="129"/>
      <c r="CP796" s="129"/>
      <c r="CQ796" s="129"/>
      <c r="CR796" s="129"/>
      <c r="CS796" s="129"/>
      <c r="CT796" s="129"/>
      <c r="CU796" s="129"/>
      <c r="CV796" s="129"/>
      <c r="CW796" s="129"/>
      <c r="CX796" s="129"/>
      <c r="CY796" s="129"/>
      <c r="CZ796" s="129"/>
      <c r="DA796" s="129"/>
      <c r="DB796" s="129"/>
      <c r="DC796" s="129"/>
      <c r="DD796" s="129"/>
      <c r="DE796" s="129"/>
      <c r="DF796" s="129"/>
      <c r="DG796" s="129"/>
      <c r="DH796" s="129"/>
      <c r="DI796" s="129"/>
      <c r="DJ796" s="129"/>
      <c r="DK796" s="129"/>
      <c r="DL796" s="129"/>
      <c r="DM796" s="129"/>
      <c r="DN796" s="129"/>
      <c r="DO796" s="129"/>
      <c r="DP796" s="129"/>
      <c r="DQ796" s="129"/>
      <c r="DR796" s="129"/>
      <c r="DS796" s="129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29"/>
      <c r="ED796" s="129"/>
      <c r="EE796" s="129"/>
      <c r="EF796" s="129"/>
      <c r="EG796" s="129"/>
      <c r="EH796" s="129"/>
      <c r="EI796" s="129"/>
      <c r="EJ796" s="129"/>
      <c r="EK796" s="129"/>
      <c r="EL796" s="129"/>
      <c r="EM796" s="129"/>
      <c r="EN796" s="129"/>
      <c r="EO796" s="129"/>
      <c r="EP796" s="129"/>
      <c r="EQ796" s="129"/>
      <c r="ER796" s="129"/>
      <c r="ES796" s="129"/>
      <c r="ET796" s="129"/>
      <c r="EU796" s="129"/>
      <c r="EV796" s="129"/>
      <c r="EW796" s="129"/>
      <c r="EX796" s="129"/>
      <c r="EY796" s="129"/>
      <c r="EZ796" s="129"/>
      <c r="FA796" s="129"/>
      <c r="FB796" s="129"/>
      <c r="FC796" s="129"/>
      <c r="FD796" s="129"/>
      <c r="FE796" s="129"/>
    </row>
    <row r="797" spans="1:161" ht="13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  <c r="BP797" s="129"/>
      <c r="BQ797" s="129"/>
      <c r="BR797" s="129"/>
      <c r="BS797" s="129"/>
      <c r="BT797" s="129"/>
      <c r="BU797" s="129"/>
      <c r="BV797" s="129"/>
      <c r="BW797" s="129"/>
      <c r="BX797" s="129"/>
      <c r="BY797" s="129"/>
      <c r="BZ797" s="129"/>
      <c r="CA797" s="129"/>
      <c r="CB797" s="129"/>
      <c r="CC797" s="129"/>
      <c r="CD797" s="129"/>
      <c r="CE797" s="129"/>
      <c r="CF797" s="129"/>
      <c r="CG797" s="129"/>
      <c r="CH797" s="129"/>
      <c r="CI797" s="129"/>
      <c r="CJ797" s="129"/>
      <c r="CK797" s="129"/>
      <c r="CL797" s="129"/>
      <c r="CM797" s="129"/>
      <c r="CN797" s="129"/>
      <c r="CO797" s="129"/>
      <c r="CP797" s="129"/>
      <c r="CQ797" s="129"/>
      <c r="CR797" s="129"/>
      <c r="CS797" s="129"/>
      <c r="CT797" s="129"/>
      <c r="CU797" s="129"/>
      <c r="CV797" s="129"/>
      <c r="CW797" s="129"/>
      <c r="CX797" s="129"/>
      <c r="CY797" s="129"/>
      <c r="CZ797" s="129"/>
      <c r="DA797" s="129"/>
      <c r="DB797" s="129"/>
      <c r="DC797" s="129"/>
      <c r="DD797" s="129"/>
      <c r="DE797" s="129"/>
      <c r="DF797" s="129"/>
      <c r="DG797" s="129"/>
      <c r="DH797" s="129"/>
      <c r="DI797" s="129"/>
      <c r="DJ797" s="129"/>
      <c r="DK797" s="129"/>
      <c r="DL797" s="129"/>
      <c r="DM797" s="129"/>
      <c r="DN797" s="129"/>
      <c r="DO797" s="129"/>
      <c r="DP797" s="129"/>
      <c r="DQ797" s="129"/>
      <c r="DR797" s="129"/>
      <c r="DS797" s="129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29"/>
      <c r="ED797" s="129"/>
      <c r="EE797" s="129"/>
      <c r="EF797" s="129"/>
      <c r="EG797" s="129"/>
      <c r="EH797" s="129"/>
      <c r="EI797" s="129"/>
      <c r="EJ797" s="129"/>
      <c r="EK797" s="129"/>
      <c r="EL797" s="129"/>
      <c r="EM797" s="129"/>
      <c r="EN797" s="129"/>
      <c r="EO797" s="129"/>
      <c r="EP797" s="129"/>
      <c r="EQ797" s="129"/>
      <c r="ER797" s="129"/>
      <c r="ES797" s="129"/>
      <c r="ET797" s="129"/>
      <c r="EU797" s="129"/>
      <c r="EV797" s="129"/>
      <c r="EW797" s="129"/>
      <c r="EX797" s="129"/>
      <c r="EY797" s="129"/>
      <c r="EZ797" s="129"/>
      <c r="FA797" s="129"/>
      <c r="FB797" s="129"/>
      <c r="FC797" s="129"/>
      <c r="FD797" s="129"/>
      <c r="FE797" s="129"/>
    </row>
    <row r="798" spans="1:161" ht="13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  <c r="BP798" s="129"/>
      <c r="BQ798" s="129"/>
      <c r="BR798" s="129"/>
      <c r="BS798" s="129"/>
      <c r="BT798" s="129"/>
      <c r="BU798" s="129"/>
      <c r="BV798" s="129"/>
      <c r="BW798" s="129"/>
      <c r="BX798" s="129"/>
      <c r="BY798" s="129"/>
      <c r="BZ798" s="129"/>
      <c r="CA798" s="129"/>
      <c r="CB798" s="129"/>
      <c r="CC798" s="129"/>
      <c r="CD798" s="129"/>
      <c r="CE798" s="129"/>
      <c r="CF798" s="129"/>
      <c r="CG798" s="129"/>
      <c r="CH798" s="129"/>
      <c r="CI798" s="129"/>
      <c r="CJ798" s="129"/>
      <c r="CK798" s="129"/>
      <c r="CL798" s="129"/>
      <c r="CM798" s="129"/>
      <c r="CN798" s="129"/>
      <c r="CO798" s="129"/>
      <c r="CP798" s="129"/>
      <c r="CQ798" s="129"/>
      <c r="CR798" s="129"/>
      <c r="CS798" s="129"/>
      <c r="CT798" s="129"/>
      <c r="CU798" s="129"/>
      <c r="CV798" s="129"/>
      <c r="CW798" s="129"/>
      <c r="CX798" s="129"/>
      <c r="CY798" s="129"/>
      <c r="CZ798" s="129"/>
      <c r="DA798" s="129"/>
      <c r="DB798" s="129"/>
      <c r="DC798" s="129"/>
      <c r="DD798" s="129"/>
      <c r="DE798" s="129"/>
      <c r="DF798" s="129"/>
      <c r="DG798" s="129"/>
      <c r="DH798" s="129"/>
      <c r="DI798" s="129"/>
      <c r="DJ798" s="129"/>
      <c r="DK798" s="129"/>
      <c r="DL798" s="129"/>
      <c r="DM798" s="129"/>
      <c r="DN798" s="129"/>
      <c r="DO798" s="129"/>
      <c r="DP798" s="129"/>
      <c r="DQ798" s="129"/>
      <c r="DR798" s="129"/>
      <c r="DS798" s="129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29"/>
      <c r="ED798" s="129"/>
      <c r="EE798" s="129"/>
      <c r="EF798" s="129"/>
      <c r="EG798" s="129"/>
      <c r="EH798" s="129"/>
      <c r="EI798" s="129"/>
      <c r="EJ798" s="129"/>
      <c r="EK798" s="129"/>
      <c r="EL798" s="129"/>
      <c r="EM798" s="129"/>
      <c r="EN798" s="129"/>
      <c r="EO798" s="129"/>
      <c r="EP798" s="129"/>
      <c r="EQ798" s="129"/>
      <c r="ER798" s="129"/>
      <c r="ES798" s="129"/>
      <c r="ET798" s="129"/>
      <c r="EU798" s="129"/>
      <c r="EV798" s="129"/>
      <c r="EW798" s="129"/>
      <c r="EX798" s="129"/>
      <c r="EY798" s="129"/>
      <c r="EZ798" s="129"/>
      <c r="FA798" s="129"/>
      <c r="FB798" s="129"/>
      <c r="FC798" s="129"/>
      <c r="FD798" s="129"/>
      <c r="FE798" s="129"/>
    </row>
    <row r="799" spans="1:161" ht="13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  <c r="BQ799" s="129"/>
      <c r="BR799" s="129"/>
      <c r="BS799" s="129"/>
      <c r="BT799" s="129"/>
      <c r="BU799" s="129"/>
      <c r="BV799" s="129"/>
      <c r="BW799" s="129"/>
      <c r="BX799" s="129"/>
      <c r="BY799" s="129"/>
      <c r="BZ799" s="129"/>
      <c r="CA799" s="129"/>
      <c r="CB799" s="129"/>
      <c r="CC799" s="129"/>
      <c r="CD799" s="129"/>
      <c r="CE799" s="129"/>
      <c r="CF799" s="129"/>
      <c r="CG799" s="129"/>
      <c r="CH799" s="129"/>
      <c r="CI799" s="129"/>
      <c r="CJ799" s="129"/>
      <c r="CK799" s="129"/>
      <c r="CL799" s="129"/>
      <c r="CM799" s="129"/>
      <c r="CN799" s="129"/>
      <c r="CO799" s="129"/>
      <c r="CP799" s="129"/>
      <c r="CQ799" s="129"/>
      <c r="CR799" s="129"/>
      <c r="CS799" s="129"/>
      <c r="CT799" s="129"/>
      <c r="CU799" s="129"/>
      <c r="CV799" s="129"/>
      <c r="CW799" s="129"/>
      <c r="CX799" s="129"/>
      <c r="CY799" s="129"/>
      <c r="CZ799" s="129"/>
      <c r="DA799" s="129"/>
      <c r="DB799" s="129"/>
      <c r="DC799" s="129"/>
      <c r="DD799" s="129"/>
      <c r="DE799" s="129"/>
      <c r="DF799" s="129"/>
      <c r="DG799" s="129"/>
      <c r="DH799" s="129"/>
      <c r="DI799" s="129"/>
      <c r="DJ799" s="129"/>
      <c r="DK799" s="129"/>
      <c r="DL799" s="129"/>
      <c r="DM799" s="129"/>
      <c r="DN799" s="129"/>
      <c r="DO799" s="129"/>
      <c r="DP799" s="129"/>
      <c r="DQ799" s="129"/>
      <c r="DR799" s="129"/>
      <c r="DS799" s="129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29"/>
      <c r="ED799" s="129"/>
      <c r="EE799" s="129"/>
      <c r="EF799" s="129"/>
      <c r="EG799" s="129"/>
      <c r="EH799" s="129"/>
      <c r="EI799" s="129"/>
      <c r="EJ799" s="129"/>
      <c r="EK799" s="129"/>
      <c r="EL799" s="129"/>
      <c r="EM799" s="129"/>
      <c r="EN799" s="129"/>
      <c r="EO799" s="129"/>
      <c r="EP799" s="129"/>
      <c r="EQ799" s="129"/>
      <c r="ER799" s="129"/>
      <c r="ES799" s="129"/>
      <c r="ET799" s="129"/>
      <c r="EU799" s="129"/>
      <c r="EV799" s="129"/>
      <c r="EW799" s="129"/>
      <c r="EX799" s="129"/>
      <c r="EY799" s="129"/>
      <c r="EZ799" s="129"/>
      <c r="FA799" s="129"/>
      <c r="FB799" s="129"/>
      <c r="FC799" s="129"/>
      <c r="FD799" s="129"/>
      <c r="FE799" s="129"/>
    </row>
    <row r="800" spans="1:161" ht="13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  <c r="BP800" s="129"/>
      <c r="BQ800" s="129"/>
      <c r="BR800" s="129"/>
      <c r="BS800" s="129"/>
      <c r="BT800" s="129"/>
      <c r="BU800" s="129"/>
      <c r="BV800" s="129"/>
      <c r="BW800" s="129"/>
      <c r="BX800" s="129"/>
      <c r="BY800" s="129"/>
      <c r="BZ800" s="129"/>
      <c r="CA800" s="129"/>
      <c r="CB800" s="129"/>
      <c r="CC800" s="129"/>
      <c r="CD800" s="129"/>
      <c r="CE800" s="129"/>
      <c r="CF800" s="129"/>
      <c r="CG800" s="129"/>
      <c r="CH800" s="129"/>
      <c r="CI800" s="129"/>
      <c r="CJ800" s="129"/>
      <c r="CK800" s="129"/>
      <c r="CL800" s="129"/>
      <c r="CM800" s="129"/>
      <c r="CN800" s="129"/>
      <c r="CO800" s="129"/>
      <c r="CP800" s="129"/>
      <c r="CQ800" s="129"/>
      <c r="CR800" s="129"/>
      <c r="CS800" s="129"/>
      <c r="CT800" s="129"/>
      <c r="CU800" s="129"/>
      <c r="CV800" s="129"/>
      <c r="CW800" s="129"/>
      <c r="CX800" s="129"/>
      <c r="CY800" s="129"/>
      <c r="CZ800" s="129"/>
      <c r="DA800" s="129"/>
      <c r="DB800" s="129"/>
      <c r="DC800" s="129"/>
      <c r="DD800" s="129"/>
      <c r="DE800" s="129"/>
      <c r="DF800" s="129"/>
      <c r="DG800" s="129"/>
      <c r="DH800" s="129"/>
      <c r="DI800" s="129"/>
      <c r="DJ800" s="129"/>
      <c r="DK800" s="129"/>
      <c r="DL800" s="129"/>
      <c r="DM800" s="129"/>
      <c r="DN800" s="129"/>
      <c r="DO800" s="129"/>
      <c r="DP800" s="129"/>
      <c r="DQ800" s="129"/>
      <c r="DR800" s="129"/>
      <c r="DS800" s="129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29"/>
      <c r="ED800" s="129"/>
      <c r="EE800" s="129"/>
      <c r="EF800" s="129"/>
      <c r="EG800" s="129"/>
      <c r="EH800" s="129"/>
      <c r="EI800" s="129"/>
      <c r="EJ800" s="129"/>
      <c r="EK800" s="129"/>
      <c r="EL800" s="129"/>
      <c r="EM800" s="129"/>
      <c r="EN800" s="129"/>
      <c r="EO800" s="129"/>
      <c r="EP800" s="129"/>
      <c r="EQ800" s="129"/>
      <c r="ER800" s="129"/>
      <c r="ES800" s="129"/>
      <c r="ET800" s="129"/>
      <c r="EU800" s="129"/>
      <c r="EV800" s="129"/>
      <c r="EW800" s="129"/>
      <c r="EX800" s="129"/>
      <c r="EY800" s="129"/>
      <c r="EZ800" s="129"/>
      <c r="FA800" s="129"/>
      <c r="FB800" s="129"/>
      <c r="FC800" s="129"/>
      <c r="FD800" s="129"/>
      <c r="FE800" s="129"/>
    </row>
    <row r="801" spans="1:161" ht="13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  <c r="BP801" s="129"/>
      <c r="BQ801" s="129"/>
      <c r="BR801" s="129"/>
      <c r="BS801" s="129"/>
      <c r="BT801" s="129"/>
      <c r="BU801" s="129"/>
      <c r="BV801" s="129"/>
      <c r="BW801" s="129"/>
      <c r="BX801" s="129"/>
      <c r="BY801" s="129"/>
      <c r="BZ801" s="129"/>
      <c r="CA801" s="129"/>
      <c r="CB801" s="129"/>
      <c r="CC801" s="129"/>
      <c r="CD801" s="129"/>
      <c r="CE801" s="129"/>
      <c r="CF801" s="129"/>
      <c r="CG801" s="129"/>
      <c r="CH801" s="129"/>
      <c r="CI801" s="129"/>
      <c r="CJ801" s="129"/>
      <c r="CK801" s="129"/>
      <c r="CL801" s="129"/>
      <c r="CM801" s="129"/>
      <c r="CN801" s="129"/>
      <c r="CO801" s="129"/>
      <c r="CP801" s="129"/>
      <c r="CQ801" s="129"/>
      <c r="CR801" s="129"/>
      <c r="CS801" s="129"/>
      <c r="CT801" s="129"/>
      <c r="CU801" s="129"/>
      <c r="CV801" s="129"/>
      <c r="CW801" s="129"/>
      <c r="CX801" s="129"/>
      <c r="CY801" s="129"/>
      <c r="CZ801" s="129"/>
      <c r="DA801" s="129"/>
      <c r="DB801" s="129"/>
      <c r="DC801" s="129"/>
      <c r="DD801" s="129"/>
      <c r="DE801" s="129"/>
      <c r="DF801" s="129"/>
      <c r="DG801" s="129"/>
      <c r="DH801" s="129"/>
      <c r="DI801" s="129"/>
      <c r="DJ801" s="129"/>
      <c r="DK801" s="129"/>
      <c r="DL801" s="129"/>
      <c r="DM801" s="129"/>
      <c r="DN801" s="129"/>
      <c r="DO801" s="129"/>
      <c r="DP801" s="129"/>
      <c r="DQ801" s="129"/>
      <c r="DR801" s="129"/>
      <c r="DS801" s="129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29"/>
      <c r="ED801" s="129"/>
      <c r="EE801" s="129"/>
      <c r="EF801" s="129"/>
      <c r="EG801" s="129"/>
      <c r="EH801" s="129"/>
      <c r="EI801" s="129"/>
      <c r="EJ801" s="129"/>
      <c r="EK801" s="129"/>
      <c r="EL801" s="129"/>
      <c r="EM801" s="129"/>
      <c r="EN801" s="129"/>
      <c r="EO801" s="129"/>
      <c r="EP801" s="129"/>
      <c r="EQ801" s="129"/>
      <c r="ER801" s="129"/>
      <c r="ES801" s="129"/>
      <c r="ET801" s="129"/>
      <c r="EU801" s="129"/>
      <c r="EV801" s="129"/>
      <c r="EW801" s="129"/>
      <c r="EX801" s="129"/>
      <c r="EY801" s="129"/>
      <c r="EZ801" s="129"/>
      <c r="FA801" s="129"/>
      <c r="FB801" s="129"/>
      <c r="FC801" s="129"/>
      <c r="FD801" s="129"/>
      <c r="FE801" s="129"/>
    </row>
    <row r="802" spans="1:161" ht="13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  <c r="BP802" s="129"/>
      <c r="BQ802" s="129"/>
      <c r="BR802" s="129"/>
      <c r="BS802" s="129"/>
      <c r="BT802" s="129"/>
      <c r="BU802" s="129"/>
      <c r="BV802" s="129"/>
      <c r="BW802" s="129"/>
      <c r="BX802" s="129"/>
      <c r="BY802" s="129"/>
      <c r="BZ802" s="129"/>
      <c r="CA802" s="129"/>
      <c r="CB802" s="129"/>
      <c r="CC802" s="129"/>
      <c r="CD802" s="129"/>
      <c r="CE802" s="129"/>
      <c r="CF802" s="129"/>
      <c r="CG802" s="129"/>
      <c r="CH802" s="129"/>
      <c r="CI802" s="129"/>
      <c r="CJ802" s="129"/>
      <c r="CK802" s="129"/>
      <c r="CL802" s="129"/>
      <c r="CM802" s="129"/>
      <c r="CN802" s="129"/>
      <c r="CO802" s="129"/>
      <c r="CP802" s="129"/>
      <c r="CQ802" s="129"/>
      <c r="CR802" s="129"/>
      <c r="CS802" s="129"/>
      <c r="CT802" s="129"/>
      <c r="CU802" s="129"/>
      <c r="CV802" s="129"/>
      <c r="CW802" s="129"/>
      <c r="CX802" s="129"/>
      <c r="CY802" s="129"/>
      <c r="CZ802" s="129"/>
      <c r="DA802" s="129"/>
      <c r="DB802" s="129"/>
      <c r="DC802" s="129"/>
      <c r="DD802" s="129"/>
      <c r="DE802" s="129"/>
      <c r="DF802" s="129"/>
      <c r="DG802" s="129"/>
      <c r="DH802" s="129"/>
      <c r="DI802" s="129"/>
      <c r="DJ802" s="129"/>
      <c r="DK802" s="129"/>
      <c r="DL802" s="129"/>
      <c r="DM802" s="129"/>
      <c r="DN802" s="129"/>
      <c r="DO802" s="129"/>
      <c r="DP802" s="129"/>
      <c r="DQ802" s="129"/>
      <c r="DR802" s="129"/>
      <c r="DS802" s="129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29"/>
      <c r="ED802" s="129"/>
      <c r="EE802" s="129"/>
      <c r="EF802" s="129"/>
      <c r="EG802" s="129"/>
      <c r="EH802" s="129"/>
      <c r="EI802" s="129"/>
      <c r="EJ802" s="129"/>
      <c r="EK802" s="129"/>
      <c r="EL802" s="129"/>
      <c r="EM802" s="129"/>
      <c r="EN802" s="129"/>
      <c r="EO802" s="129"/>
      <c r="EP802" s="129"/>
      <c r="EQ802" s="129"/>
      <c r="ER802" s="129"/>
      <c r="ES802" s="129"/>
      <c r="ET802" s="129"/>
      <c r="EU802" s="129"/>
      <c r="EV802" s="129"/>
      <c r="EW802" s="129"/>
      <c r="EX802" s="129"/>
      <c r="EY802" s="129"/>
      <c r="EZ802" s="129"/>
      <c r="FA802" s="129"/>
      <c r="FB802" s="129"/>
      <c r="FC802" s="129"/>
      <c r="FD802" s="129"/>
      <c r="FE802" s="129"/>
    </row>
    <row r="803" spans="1:161" ht="13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  <c r="BP803" s="129"/>
      <c r="BQ803" s="129"/>
      <c r="BR803" s="129"/>
      <c r="BS803" s="129"/>
      <c r="BT803" s="129"/>
      <c r="BU803" s="129"/>
      <c r="BV803" s="129"/>
      <c r="BW803" s="129"/>
      <c r="BX803" s="129"/>
      <c r="BY803" s="129"/>
      <c r="BZ803" s="129"/>
      <c r="CA803" s="129"/>
      <c r="CB803" s="129"/>
      <c r="CC803" s="129"/>
      <c r="CD803" s="129"/>
      <c r="CE803" s="129"/>
      <c r="CF803" s="129"/>
      <c r="CG803" s="129"/>
      <c r="CH803" s="129"/>
      <c r="CI803" s="129"/>
      <c r="CJ803" s="129"/>
      <c r="CK803" s="129"/>
      <c r="CL803" s="129"/>
      <c r="CM803" s="129"/>
      <c r="CN803" s="129"/>
      <c r="CO803" s="129"/>
      <c r="CP803" s="129"/>
      <c r="CQ803" s="129"/>
      <c r="CR803" s="129"/>
      <c r="CS803" s="129"/>
      <c r="CT803" s="129"/>
      <c r="CU803" s="129"/>
      <c r="CV803" s="129"/>
      <c r="CW803" s="129"/>
      <c r="CX803" s="129"/>
      <c r="CY803" s="129"/>
      <c r="CZ803" s="129"/>
      <c r="DA803" s="129"/>
      <c r="DB803" s="129"/>
      <c r="DC803" s="129"/>
      <c r="DD803" s="129"/>
      <c r="DE803" s="129"/>
      <c r="DF803" s="129"/>
      <c r="DG803" s="129"/>
      <c r="DH803" s="129"/>
      <c r="DI803" s="129"/>
      <c r="DJ803" s="129"/>
      <c r="DK803" s="129"/>
      <c r="DL803" s="129"/>
      <c r="DM803" s="129"/>
      <c r="DN803" s="129"/>
      <c r="DO803" s="129"/>
      <c r="DP803" s="129"/>
      <c r="DQ803" s="129"/>
      <c r="DR803" s="129"/>
      <c r="DS803" s="129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29"/>
      <c r="ED803" s="129"/>
      <c r="EE803" s="129"/>
      <c r="EF803" s="129"/>
      <c r="EG803" s="129"/>
      <c r="EH803" s="129"/>
      <c r="EI803" s="129"/>
      <c r="EJ803" s="129"/>
      <c r="EK803" s="129"/>
      <c r="EL803" s="129"/>
      <c r="EM803" s="129"/>
      <c r="EN803" s="129"/>
      <c r="EO803" s="129"/>
      <c r="EP803" s="129"/>
      <c r="EQ803" s="129"/>
      <c r="ER803" s="129"/>
      <c r="ES803" s="129"/>
      <c r="ET803" s="129"/>
      <c r="EU803" s="129"/>
      <c r="EV803" s="129"/>
      <c r="EW803" s="129"/>
      <c r="EX803" s="129"/>
      <c r="EY803" s="129"/>
      <c r="EZ803" s="129"/>
      <c r="FA803" s="129"/>
      <c r="FB803" s="129"/>
      <c r="FC803" s="129"/>
      <c r="FD803" s="129"/>
      <c r="FE803" s="129"/>
    </row>
    <row r="804" spans="1:161" ht="13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  <c r="BP804" s="129"/>
      <c r="BQ804" s="129"/>
      <c r="BR804" s="129"/>
      <c r="BS804" s="129"/>
      <c r="BT804" s="129"/>
      <c r="BU804" s="129"/>
      <c r="BV804" s="129"/>
      <c r="BW804" s="129"/>
      <c r="BX804" s="129"/>
      <c r="BY804" s="129"/>
      <c r="BZ804" s="129"/>
      <c r="CA804" s="129"/>
      <c r="CB804" s="129"/>
      <c r="CC804" s="129"/>
      <c r="CD804" s="129"/>
      <c r="CE804" s="129"/>
      <c r="CF804" s="129"/>
      <c r="CG804" s="129"/>
      <c r="CH804" s="129"/>
      <c r="CI804" s="129"/>
      <c r="CJ804" s="129"/>
      <c r="CK804" s="129"/>
      <c r="CL804" s="129"/>
      <c r="CM804" s="129"/>
      <c r="CN804" s="129"/>
      <c r="CO804" s="129"/>
      <c r="CP804" s="129"/>
      <c r="CQ804" s="129"/>
      <c r="CR804" s="129"/>
      <c r="CS804" s="129"/>
      <c r="CT804" s="129"/>
      <c r="CU804" s="129"/>
      <c r="CV804" s="129"/>
      <c r="CW804" s="129"/>
      <c r="CX804" s="129"/>
      <c r="CY804" s="129"/>
      <c r="CZ804" s="129"/>
      <c r="DA804" s="129"/>
      <c r="DB804" s="129"/>
      <c r="DC804" s="129"/>
      <c r="DD804" s="129"/>
      <c r="DE804" s="129"/>
      <c r="DF804" s="129"/>
      <c r="DG804" s="129"/>
      <c r="DH804" s="129"/>
      <c r="DI804" s="129"/>
      <c r="DJ804" s="129"/>
      <c r="DK804" s="129"/>
      <c r="DL804" s="129"/>
      <c r="DM804" s="129"/>
      <c r="DN804" s="129"/>
      <c r="DO804" s="129"/>
      <c r="DP804" s="129"/>
      <c r="DQ804" s="129"/>
      <c r="DR804" s="129"/>
      <c r="DS804" s="129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29"/>
      <c r="ED804" s="129"/>
      <c r="EE804" s="129"/>
      <c r="EF804" s="129"/>
      <c r="EG804" s="129"/>
      <c r="EH804" s="129"/>
      <c r="EI804" s="129"/>
      <c r="EJ804" s="129"/>
      <c r="EK804" s="129"/>
      <c r="EL804" s="129"/>
      <c r="EM804" s="129"/>
      <c r="EN804" s="129"/>
      <c r="EO804" s="129"/>
      <c r="EP804" s="129"/>
      <c r="EQ804" s="129"/>
      <c r="ER804" s="129"/>
      <c r="ES804" s="129"/>
      <c r="ET804" s="129"/>
      <c r="EU804" s="129"/>
      <c r="EV804" s="129"/>
      <c r="EW804" s="129"/>
      <c r="EX804" s="129"/>
      <c r="EY804" s="129"/>
      <c r="EZ804" s="129"/>
      <c r="FA804" s="129"/>
      <c r="FB804" s="129"/>
      <c r="FC804" s="129"/>
      <c r="FD804" s="129"/>
      <c r="FE804" s="129"/>
    </row>
    <row r="805" spans="1:161" ht="13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129"/>
      <c r="CP805" s="129"/>
      <c r="CQ805" s="129"/>
      <c r="CR805" s="129"/>
      <c r="CS805" s="129"/>
      <c r="CT805" s="129"/>
      <c r="CU805" s="129"/>
      <c r="CV805" s="129"/>
      <c r="CW805" s="129"/>
      <c r="CX805" s="129"/>
      <c r="CY805" s="129"/>
      <c r="CZ805" s="129"/>
      <c r="DA805" s="129"/>
      <c r="DB805" s="129"/>
      <c r="DC805" s="129"/>
      <c r="DD805" s="129"/>
      <c r="DE805" s="129"/>
      <c r="DF805" s="129"/>
      <c r="DG805" s="129"/>
      <c r="DH805" s="129"/>
      <c r="DI805" s="129"/>
      <c r="DJ805" s="129"/>
      <c r="DK805" s="129"/>
      <c r="DL805" s="129"/>
      <c r="DM805" s="129"/>
      <c r="DN805" s="129"/>
      <c r="DO805" s="129"/>
      <c r="DP805" s="129"/>
      <c r="DQ805" s="129"/>
      <c r="DR805" s="129"/>
      <c r="DS805" s="129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29"/>
      <c r="ED805" s="129"/>
      <c r="EE805" s="129"/>
      <c r="EF805" s="129"/>
      <c r="EG805" s="129"/>
      <c r="EH805" s="129"/>
      <c r="EI805" s="129"/>
      <c r="EJ805" s="129"/>
      <c r="EK805" s="129"/>
      <c r="EL805" s="129"/>
      <c r="EM805" s="129"/>
      <c r="EN805" s="129"/>
      <c r="EO805" s="129"/>
      <c r="EP805" s="129"/>
      <c r="EQ805" s="129"/>
      <c r="ER805" s="129"/>
      <c r="ES805" s="129"/>
      <c r="ET805" s="129"/>
      <c r="EU805" s="129"/>
      <c r="EV805" s="129"/>
      <c r="EW805" s="129"/>
      <c r="EX805" s="129"/>
      <c r="EY805" s="129"/>
      <c r="EZ805" s="129"/>
      <c r="FA805" s="129"/>
      <c r="FB805" s="129"/>
      <c r="FC805" s="129"/>
      <c r="FD805" s="129"/>
      <c r="FE805" s="129"/>
    </row>
    <row r="806" spans="1:161" ht="13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  <c r="BP806" s="129"/>
      <c r="BQ806" s="129"/>
      <c r="BR806" s="129"/>
      <c r="BS806" s="129"/>
      <c r="BT806" s="129"/>
      <c r="BU806" s="129"/>
      <c r="BV806" s="129"/>
      <c r="BW806" s="129"/>
      <c r="BX806" s="129"/>
      <c r="BY806" s="129"/>
      <c r="BZ806" s="129"/>
      <c r="CA806" s="129"/>
      <c r="CB806" s="129"/>
      <c r="CC806" s="129"/>
      <c r="CD806" s="129"/>
      <c r="CE806" s="129"/>
      <c r="CF806" s="129"/>
      <c r="CG806" s="129"/>
      <c r="CH806" s="129"/>
      <c r="CI806" s="129"/>
      <c r="CJ806" s="129"/>
      <c r="CK806" s="129"/>
      <c r="CL806" s="129"/>
      <c r="CM806" s="129"/>
      <c r="CN806" s="129"/>
      <c r="CO806" s="129"/>
      <c r="CP806" s="129"/>
      <c r="CQ806" s="129"/>
      <c r="CR806" s="129"/>
      <c r="CS806" s="129"/>
      <c r="CT806" s="129"/>
      <c r="CU806" s="129"/>
      <c r="CV806" s="129"/>
      <c r="CW806" s="129"/>
      <c r="CX806" s="129"/>
      <c r="CY806" s="129"/>
      <c r="CZ806" s="129"/>
      <c r="DA806" s="129"/>
      <c r="DB806" s="129"/>
      <c r="DC806" s="129"/>
      <c r="DD806" s="129"/>
      <c r="DE806" s="129"/>
      <c r="DF806" s="129"/>
      <c r="DG806" s="129"/>
      <c r="DH806" s="129"/>
      <c r="DI806" s="129"/>
      <c r="DJ806" s="129"/>
      <c r="DK806" s="129"/>
      <c r="DL806" s="129"/>
      <c r="DM806" s="129"/>
      <c r="DN806" s="129"/>
      <c r="DO806" s="129"/>
      <c r="DP806" s="129"/>
      <c r="DQ806" s="129"/>
      <c r="DR806" s="129"/>
      <c r="DS806" s="129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29"/>
      <c r="ED806" s="129"/>
      <c r="EE806" s="129"/>
      <c r="EF806" s="129"/>
      <c r="EG806" s="129"/>
      <c r="EH806" s="129"/>
      <c r="EI806" s="129"/>
      <c r="EJ806" s="129"/>
      <c r="EK806" s="129"/>
      <c r="EL806" s="129"/>
      <c r="EM806" s="129"/>
      <c r="EN806" s="129"/>
      <c r="EO806" s="129"/>
      <c r="EP806" s="129"/>
      <c r="EQ806" s="129"/>
      <c r="ER806" s="129"/>
      <c r="ES806" s="129"/>
      <c r="ET806" s="129"/>
      <c r="EU806" s="129"/>
      <c r="EV806" s="129"/>
      <c r="EW806" s="129"/>
      <c r="EX806" s="129"/>
      <c r="EY806" s="129"/>
      <c r="EZ806" s="129"/>
      <c r="FA806" s="129"/>
      <c r="FB806" s="129"/>
      <c r="FC806" s="129"/>
      <c r="FD806" s="129"/>
      <c r="FE806" s="129"/>
    </row>
    <row r="807" spans="1:161" ht="13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129"/>
      <c r="CP807" s="129"/>
      <c r="CQ807" s="129"/>
      <c r="CR807" s="129"/>
      <c r="CS807" s="129"/>
      <c r="CT807" s="129"/>
      <c r="CU807" s="129"/>
      <c r="CV807" s="129"/>
      <c r="CW807" s="129"/>
      <c r="CX807" s="129"/>
      <c r="CY807" s="129"/>
      <c r="CZ807" s="129"/>
      <c r="DA807" s="129"/>
      <c r="DB807" s="129"/>
      <c r="DC807" s="129"/>
      <c r="DD807" s="129"/>
      <c r="DE807" s="129"/>
      <c r="DF807" s="129"/>
      <c r="DG807" s="129"/>
      <c r="DH807" s="129"/>
      <c r="DI807" s="129"/>
      <c r="DJ807" s="129"/>
      <c r="DK807" s="129"/>
      <c r="DL807" s="129"/>
      <c r="DM807" s="129"/>
      <c r="DN807" s="129"/>
      <c r="DO807" s="129"/>
      <c r="DP807" s="129"/>
      <c r="DQ807" s="129"/>
      <c r="DR807" s="129"/>
      <c r="DS807" s="129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29"/>
      <c r="ED807" s="129"/>
      <c r="EE807" s="129"/>
      <c r="EF807" s="129"/>
      <c r="EG807" s="129"/>
      <c r="EH807" s="129"/>
      <c r="EI807" s="129"/>
      <c r="EJ807" s="129"/>
      <c r="EK807" s="129"/>
      <c r="EL807" s="129"/>
      <c r="EM807" s="129"/>
      <c r="EN807" s="129"/>
      <c r="EO807" s="129"/>
      <c r="EP807" s="129"/>
      <c r="EQ807" s="129"/>
      <c r="ER807" s="129"/>
      <c r="ES807" s="129"/>
      <c r="ET807" s="129"/>
      <c r="EU807" s="129"/>
      <c r="EV807" s="129"/>
      <c r="EW807" s="129"/>
      <c r="EX807" s="129"/>
      <c r="EY807" s="129"/>
      <c r="EZ807" s="129"/>
      <c r="FA807" s="129"/>
      <c r="FB807" s="129"/>
      <c r="FC807" s="129"/>
      <c r="FD807" s="129"/>
      <c r="FE807" s="129"/>
    </row>
    <row r="808" spans="1:161" ht="13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129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129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129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29"/>
      <c r="ED808" s="129"/>
      <c r="EE808" s="129"/>
      <c r="EF808" s="129"/>
      <c r="EG808" s="129"/>
      <c r="EH808" s="129"/>
      <c r="EI808" s="129"/>
      <c r="EJ808" s="129"/>
      <c r="EK808" s="129"/>
      <c r="EL808" s="129"/>
      <c r="EM808" s="129"/>
      <c r="EN808" s="129"/>
      <c r="EO808" s="129"/>
      <c r="EP808" s="129"/>
      <c r="EQ808" s="129"/>
      <c r="ER808" s="129"/>
      <c r="ES808" s="129"/>
      <c r="ET808" s="129"/>
      <c r="EU808" s="129"/>
      <c r="EV808" s="129"/>
      <c r="EW808" s="129"/>
      <c r="EX808" s="129"/>
      <c r="EY808" s="129"/>
      <c r="EZ808" s="129"/>
      <c r="FA808" s="129"/>
      <c r="FB808" s="129"/>
      <c r="FC808" s="129"/>
      <c r="FD808" s="129"/>
      <c r="FE808" s="129"/>
    </row>
    <row r="809" spans="1:161" ht="13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129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129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129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29"/>
      <c r="ED809" s="129"/>
      <c r="EE809" s="129"/>
      <c r="EF809" s="129"/>
      <c r="EG809" s="129"/>
      <c r="EH809" s="129"/>
      <c r="EI809" s="129"/>
      <c r="EJ809" s="129"/>
      <c r="EK809" s="129"/>
      <c r="EL809" s="129"/>
      <c r="EM809" s="129"/>
      <c r="EN809" s="129"/>
      <c r="EO809" s="129"/>
      <c r="EP809" s="129"/>
      <c r="EQ809" s="129"/>
      <c r="ER809" s="129"/>
      <c r="ES809" s="129"/>
      <c r="ET809" s="129"/>
      <c r="EU809" s="129"/>
      <c r="EV809" s="129"/>
      <c r="EW809" s="129"/>
      <c r="EX809" s="129"/>
      <c r="EY809" s="129"/>
      <c r="EZ809" s="129"/>
      <c r="FA809" s="129"/>
      <c r="FB809" s="129"/>
      <c r="FC809" s="129"/>
      <c r="FD809" s="129"/>
      <c r="FE809" s="129"/>
    </row>
    <row r="810" spans="1:161" ht="13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129"/>
      <c r="CP810" s="129"/>
      <c r="CQ810" s="129"/>
      <c r="CR810" s="129"/>
      <c r="CS810" s="129"/>
      <c r="CT810" s="129"/>
      <c r="CU810" s="129"/>
      <c r="CV810" s="129"/>
      <c r="CW810" s="129"/>
      <c r="CX810" s="129"/>
      <c r="CY810" s="129"/>
      <c r="CZ810" s="129"/>
      <c r="DA810" s="129"/>
      <c r="DB810" s="129"/>
      <c r="DC810" s="129"/>
      <c r="DD810" s="129"/>
      <c r="DE810" s="129"/>
      <c r="DF810" s="129"/>
      <c r="DG810" s="129"/>
      <c r="DH810" s="129"/>
      <c r="DI810" s="129"/>
      <c r="DJ810" s="129"/>
      <c r="DK810" s="129"/>
      <c r="DL810" s="129"/>
      <c r="DM810" s="129"/>
      <c r="DN810" s="129"/>
      <c r="DO810" s="129"/>
      <c r="DP810" s="129"/>
      <c r="DQ810" s="129"/>
      <c r="DR810" s="129"/>
      <c r="DS810" s="129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29"/>
      <c r="ED810" s="129"/>
      <c r="EE810" s="129"/>
      <c r="EF810" s="129"/>
      <c r="EG810" s="129"/>
      <c r="EH810" s="129"/>
      <c r="EI810" s="129"/>
      <c r="EJ810" s="129"/>
      <c r="EK810" s="129"/>
      <c r="EL810" s="129"/>
      <c r="EM810" s="129"/>
      <c r="EN810" s="129"/>
      <c r="EO810" s="129"/>
      <c r="EP810" s="129"/>
      <c r="EQ810" s="129"/>
      <c r="ER810" s="129"/>
      <c r="ES810" s="129"/>
      <c r="ET810" s="129"/>
      <c r="EU810" s="129"/>
      <c r="EV810" s="129"/>
      <c r="EW810" s="129"/>
      <c r="EX810" s="129"/>
      <c r="EY810" s="129"/>
      <c r="EZ810" s="129"/>
      <c r="FA810" s="129"/>
      <c r="FB810" s="129"/>
      <c r="FC810" s="129"/>
      <c r="FD810" s="129"/>
      <c r="FE810" s="129"/>
    </row>
    <row r="811" spans="1:161" ht="13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129"/>
      <c r="CP811" s="129"/>
      <c r="CQ811" s="129"/>
      <c r="CR811" s="129"/>
      <c r="CS811" s="129"/>
      <c r="CT811" s="129"/>
      <c r="CU811" s="129"/>
      <c r="CV811" s="129"/>
      <c r="CW811" s="129"/>
      <c r="CX811" s="129"/>
      <c r="CY811" s="129"/>
      <c r="CZ811" s="129"/>
      <c r="DA811" s="129"/>
      <c r="DB811" s="129"/>
      <c r="DC811" s="129"/>
      <c r="DD811" s="129"/>
      <c r="DE811" s="129"/>
      <c r="DF811" s="129"/>
      <c r="DG811" s="129"/>
      <c r="DH811" s="129"/>
      <c r="DI811" s="129"/>
      <c r="DJ811" s="129"/>
      <c r="DK811" s="129"/>
      <c r="DL811" s="129"/>
      <c r="DM811" s="129"/>
      <c r="DN811" s="129"/>
      <c r="DO811" s="129"/>
      <c r="DP811" s="129"/>
      <c r="DQ811" s="129"/>
      <c r="DR811" s="129"/>
      <c r="DS811" s="129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29"/>
      <c r="ED811" s="129"/>
      <c r="EE811" s="129"/>
      <c r="EF811" s="129"/>
      <c r="EG811" s="129"/>
      <c r="EH811" s="129"/>
      <c r="EI811" s="129"/>
      <c r="EJ811" s="129"/>
      <c r="EK811" s="129"/>
      <c r="EL811" s="129"/>
      <c r="EM811" s="129"/>
      <c r="EN811" s="129"/>
      <c r="EO811" s="129"/>
      <c r="EP811" s="129"/>
      <c r="EQ811" s="129"/>
      <c r="ER811" s="129"/>
      <c r="ES811" s="129"/>
      <c r="ET811" s="129"/>
      <c r="EU811" s="129"/>
      <c r="EV811" s="129"/>
      <c r="EW811" s="129"/>
      <c r="EX811" s="129"/>
      <c r="EY811" s="129"/>
      <c r="EZ811" s="129"/>
      <c r="FA811" s="129"/>
      <c r="FB811" s="129"/>
      <c r="FC811" s="129"/>
      <c r="FD811" s="129"/>
      <c r="FE811" s="129"/>
    </row>
    <row r="812" spans="1:161" ht="13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129"/>
      <c r="CP812" s="129"/>
      <c r="CQ812" s="129"/>
      <c r="CR812" s="129"/>
      <c r="CS812" s="129"/>
      <c r="CT812" s="129"/>
      <c r="CU812" s="129"/>
      <c r="CV812" s="129"/>
      <c r="CW812" s="129"/>
      <c r="CX812" s="129"/>
      <c r="CY812" s="129"/>
      <c r="CZ812" s="129"/>
      <c r="DA812" s="129"/>
      <c r="DB812" s="129"/>
      <c r="DC812" s="129"/>
      <c r="DD812" s="129"/>
      <c r="DE812" s="129"/>
      <c r="DF812" s="129"/>
      <c r="DG812" s="129"/>
      <c r="DH812" s="129"/>
      <c r="DI812" s="129"/>
      <c r="DJ812" s="129"/>
      <c r="DK812" s="129"/>
      <c r="DL812" s="129"/>
      <c r="DM812" s="129"/>
      <c r="DN812" s="129"/>
      <c r="DO812" s="129"/>
      <c r="DP812" s="129"/>
      <c r="DQ812" s="129"/>
      <c r="DR812" s="129"/>
      <c r="DS812" s="129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29"/>
      <c r="ED812" s="129"/>
      <c r="EE812" s="129"/>
      <c r="EF812" s="129"/>
      <c r="EG812" s="129"/>
      <c r="EH812" s="129"/>
      <c r="EI812" s="129"/>
      <c r="EJ812" s="129"/>
      <c r="EK812" s="129"/>
      <c r="EL812" s="129"/>
      <c r="EM812" s="129"/>
      <c r="EN812" s="129"/>
      <c r="EO812" s="129"/>
      <c r="EP812" s="129"/>
      <c r="EQ812" s="129"/>
      <c r="ER812" s="129"/>
      <c r="ES812" s="129"/>
      <c r="ET812" s="129"/>
      <c r="EU812" s="129"/>
      <c r="EV812" s="129"/>
      <c r="EW812" s="129"/>
      <c r="EX812" s="129"/>
      <c r="EY812" s="129"/>
      <c r="EZ812" s="129"/>
      <c r="FA812" s="129"/>
      <c r="FB812" s="129"/>
      <c r="FC812" s="129"/>
      <c r="FD812" s="129"/>
      <c r="FE812" s="129"/>
    </row>
    <row r="813" spans="1:161" ht="13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129"/>
      <c r="CP813" s="129"/>
      <c r="CQ813" s="129"/>
      <c r="CR813" s="129"/>
      <c r="CS813" s="129"/>
      <c r="CT813" s="129"/>
      <c r="CU813" s="129"/>
      <c r="CV813" s="129"/>
      <c r="CW813" s="129"/>
      <c r="CX813" s="129"/>
      <c r="CY813" s="129"/>
      <c r="CZ813" s="129"/>
      <c r="DA813" s="129"/>
      <c r="DB813" s="129"/>
      <c r="DC813" s="129"/>
      <c r="DD813" s="129"/>
      <c r="DE813" s="129"/>
      <c r="DF813" s="129"/>
      <c r="DG813" s="129"/>
      <c r="DH813" s="129"/>
      <c r="DI813" s="129"/>
      <c r="DJ813" s="129"/>
      <c r="DK813" s="129"/>
      <c r="DL813" s="129"/>
      <c r="DM813" s="129"/>
      <c r="DN813" s="129"/>
      <c r="DO813" s="129"/>
      <c r="DP813" s="129"/>
      <c r="DQ813" s="129"/>
      <c r="DR813" s="129"/>
      <c r="DS813" s="129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29"/>
      <c r="ED813" s="129"/>
      <c r="EE813" s="129"/>
      <c r="EF813" s="129"/>
      <c r="EG813" s="129"/>
      <c r="EH813" s="129"/>
      <c r="EI813" s="129"/>
      <c r="EJ813" s="129"/>
      <c r="EK813" s="129"/>
      <c r="EL813" s="129"/>
      <c r="EM813" s="129"/>
      <c r="EN813" s="129"/>
      <c r="EO813" s="129"/>
      <c r="EP813" s="129"/>
      <c r="EQ813" s="129"/>
      <c r="ER813" s="129"/>
      <c r="ES813" s="129"/>
      <c r="ET813" s="129"/>
      <c r="EU813" s="129"/>
      <c r="EV813" s="129"/>
      <c r="EW813" s="129"/>
      <c r="EX813" s="129"/>
      <c r="EY813" s="129"/>
      <c r="EZ813" s="129"/>
      <c r="FA813" s="129"/>
      <c r="FB813" s="129"/>
      <c r="FC813" s="129"/>
      <c r="FD813" s="129"/>
      <c r="FE813" s="129"/>
    </row>
    <row r="814" spans="1:161" ht="13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129"/>
      <c r="CP814" s="129"/>
      <c r="CQ814" s="129"/>
      <c r="CR814" s="129"/>
      <c r="CS814" s="129"/>
      <c r="CT814" s="129"/>
      <c r="CU814" s="129"/>
      <c r="CV814" s="129"/>
      <c r="CW814" s="129"/>
      <c r="CX814" s="129"/>
      <c r="CY814" s="129"/>
      <c r="CZ814" s="129"/>
      <c r="DA814" s="129"/>
      <c r="DB814" s="129"/>
      <c r="DC814" s="129"/>
      <c r="DD814" s="129"/>
      <c r="DE814" s="129"/>
      <c r="DF814" s="129"/>
      <c r="DG814" s="129"/>
      <c r="DH814" s="129"/>
      <c r="DI814" s="129"/>
      <c r="DJ814" s="129"/>
      <c r="DK814" s="129"/>
      <c r="DL814" s="129"/>
      <c r="DM814" s="129"/>
      <c r="DN814" s="129"/>
      <c r="DO814" s="129"/>
      <c r="DP814" s="129"/>
      <c r="DQ814" s="129"/>
      <c r="DR814" s="129"/>
      <c r="DS814" s="129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29"/>
      <c r="ED814" s="129"/>
      <c r="EE814" s="129"/>
      <c r="EF814" s="129"/>
      <c r="EG814" s="129"/>
      <c r="EH814" s="129"/>
      <c r="EI814" s="129"/>
      <c r="EJ814" s="129"/>
      <c r="EK814" s="129"/>
      <c r="EL814" s="129"/>
      <c r="EM814" s="129"/>
      <c r="EN814" s="129"/>
      <c r="EO814" s="129"/>
      <c r="EP814" s="129"/>
      <c r="EQ814" s="129"/>
      <c r="ER814" s="129"/>
      <c r="ES814" s="129"/>
      <c r="ET814" s="129"/>
      <c r="EU814" s="129"/>
      <c r="EV814" s="129"/>
      <c r="EW814" s="129"/>
      <c r="EX814" s="129"/>
      <c r="EY814" s="129"/>
      <c r="EZ814" s="129"/>
      <c r="FA814" s="129"/>
      <c r="FB814" s="129"/>
      <c r="FC814" s="129"/>
      <c r="FD814" s="129"/>
      <c r="FE814" s="129"/>
    </row>
    <row r="815" spans="1:161" ht="13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129"/>
      <c r="CP815" s="129"/>
      <c r="CQ815" s="129"/>
      <c r="CR815" s="129"/>
      <c r="CS815" s="129"/>
      <c r="CT815" s="129"/>
      <c r="CU815" s="129"/>
      <c r="CV815" s="129"/>
      <c r="CW815" s="129"/>
      <c r="CX815" s="129"/>
      <c r="CY815" s="129"/>
      <c r="CZ815" s="129"/>
      <c r="DA815" s="129"/>
      <c r="DB815" s="129"/>
      <c r="DC815" s="129"/>
      <c r="DD815" s="129"/>
      <c r="DE815" s="129"/>
      <c r="DF815" s="129"/>
      <c r="DG815" s="129"/>
      <c r="DH815" s="129"/>
      <c r="DI815" s="129"/>
      <c r="DJ815" s="129"/>
      <c r="DK815" s="129"/>
      <c r="DL815" s="129"/>
      <c r="DM815" s="129"/>
      <c r="DN815" s="129"/>
      <c r="DO815" s="129"/>
      <c r="DP815" s="129"/>
      <c r="DQ815" s="129"/>
      <c r="DR815" s="129"/>
      <c r="DS815" s="129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29"/>
      <c r="ED815" s="129"/>
      <c r="EE815" s="129"/>
      <c r="EF815" s="129"/>
      <c r="EG815" s="129"/>
      <c r="EH815" s="129"/>
      <c r="EI815" s="129"/>
      <c r="EJ815" s="129"/>
      <c r="EK815" s="129"/>
      <c r="EL815" s="129"/>
      <c r="EM815" s="129"/>
      <c r="EN815" s="129"/>
      <c r="EO815" s="129"/>
      <c r="EP815" s="129"/>
      <c r="EQ815" s="129"/>
      <c r="ER815" s="129"/>
      <c r="ES815" s="129"/>
      <c r="ET815" s="129"/>
      <c r="EU815" s="129"/>
      <c r="EV815" s="129"/>
      <c r="EW815" s="129"/>
      <c r="EX815" s="129"/>
      <c r="EY815" s="129"/>
      <c r="EZ815" s="129"/>
      <c r="FA815" s="129"/>
      <c r="FB815" s="129"/>
      <c r="FC815" s="129"/>
      <c r="FD815" s="129"/>
      <c r="FE815" s="129"/>
    </row>
    <row r="816" spans="1:161" ht="13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129"/>
      <c r="CP816" s="129"/>
      <c r="CQ816" s="129"/>
      <c r="CR816" s="129"/>
      <c r="CS816" s="129"/>
      <c r="CT816" s="129"/>
      <c r="CU816" s="129"/>
      <c r="CV816" s="129"/>
      <c r="CW816" s="129"/>
      <c r="CX816" s="129"/>
      <c r="CY816" s="129"/>
      <c r="CZ816" s="129"/>
      <c r="DA816" s="129"/>
      <c r="DB816" s="129"/>
      <c r="DC816" s="129"/>
      <c r="DD816" s="129"/>
      <c r="DE816" s="129"/>
      <c r="DF816" s="129"/>
      <c r="DG816" s="129"/>
      <c r="DH816" s="129"/>
      <c r="DI816" s="129"/>
      <c r="DJ816" s="129"/>
      <c r="DK816" s="129"/>
      <c r="DL816" s="129"/>
      <c r="DM816" s="129"/>
      <c r="DN816" s="129"/>
      <c r="DO816" s="129"/>
      <c r="DP816" s="129"/>
      <c r="DQ816" s="129"/>
      <c r="DR816" s="129"/>
      <c r="DS816" s="129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29"/>
      <c r="ED816" s="129"/>
      <c r="EE816" s="129"/>
      <c r="EF816" s="129"/>
      <c r="EG816" s="129"/>
      <c r="EH816" s="129"/>
      <c r="EI816" s="129"/>
      <c r="EJ816" s="129"/>
      <c r="EK816" s="129"/>
      <c r="EL816" s="129"/>
      <c r="EM816" s="129"/>
      <c r="EN816" s="129"/>
      <c r="EO816" s="129"/>
      <c r="EP816" s="129"/>
      <c r="EQ816" s="129"/>
      <c r="ER816" s="129"/>
      <c r="ES816" s="129"/>
      <c r="ET816" s="129"/>
      <c r="EU816" s="129"/>
      <c r="EV816" s="129"/>
      <c r="EW816" s="129"/>
      <c r="EX816" s="129"/>
      <c r="EY816" s="129"/>
      <c r="EZ816" s="129"/>
      <c r="FA816" s="129"/>
      <c r="FB816" s="129"/>
      <c r="FC816" s="129"/>
      <c r="FD816" s="129"/>
      <c r="FE816" s="129"/>
    </row>
    <row r="817" spans="1:161" ht="13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  <c r="BP817" s="129"/>
      <c r="BQ817" s="129"/>
      <c r="BR817" s="129"/>
      <c r="BS817" s="129"/>
      <c r="BT817" s="129"/>
      <c r="BU817" s="129"/>
      <c r="BV817" s="129"/>
      <c r="BW817" s="129"/>
      <c r="BX817" s="129"/>
      <c r="BY817" s="129"/>
      <c r="BZ817" s="129"/>
      <c r="CA817" s="129"/>
      <c r="CB817" s="129"/>
      <c r="CC817" s="129"/>
      <c r="CD817" s="129"/>
      <c r="CE817" s="129"/>
      <c r="CF817" s="129"/>
      <c r="CG817" s="129"/>
      <c r="CH817" s="129"/>
      <c r="CI817" s="129"/>
      <c r="CJ817" s="129"/>
      <c r="CK817" s="129"/>
      <c r="CL817" s="129"/>
      <c r="CM817" s="129"/>
      <c r="CN817" s="129"/>
      <c r="CO817" s="129"/>
      <c r="CP817" s="129"/>
      <c r="CQ817" s="129"/>
      <c r="CR817" s="129"/>
      <c r="CS817" s="129"/>
      <c r="CT817" s="129"/>
      <c r="CU817" s="129"/>
      <c r="CV817" s="129"/>
      <c r="CW817" s="129"/>
      <c r="CX817" s="129"/>
      <c r="CY817" s="129"/>
      <c r="CZ817" s="129"/>
      <c r="DA817" s="129"/>
      <c r="DB817" s="129"/>
      <c r="DC817" s="129"/>
      <c r="DD817" s="129"/>
      <c r="DE817" s="129"/>
      <c r="DF817" s="129"/>
      <c r="DG817" s="129"/>
      <c r="DH817" s="129"/>
      <c r="DI817" s="129"/>
      <c r="DJ817" s="129"/>
      <c r="DK817" s="129"/>
      <c r="DL817" s="129"/>
      <c r="DM817" s="129"/>
      <c r="DN817" s="129"/>
      <c r="DO817" s="129"/>
      <c r="DP817" s="129"/>
      <c r="DQ817" s="129"/>
      <c r="DR817" s="129"/>
      <c r="DS817" s="129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29"/>
      <c r="ED817" s="129"/>
      <c r="EE817" s="129"/>
      <c r="EF817" s="129"/>
      <c r="EG817" s="129"/>
      <c r="EH817" s="129"/>
      <c r="EI817" s="129"/>
      <c r="EJ817" s="129"/>
      <c r="EK817" s="129"/>
      <c r="EL817" s="129"/>
      <c r="EM817" s="129"/>
      <c r="EN817" s="129"/>
      <c r="EO817" s="129"/>
      <c r="EP817" s="129"/>
      <c r="EQ817" s="129"/>
      <c r="ER817" s="129"/>
      <c r="ES817" s="129"/>
      <c r="ET817" s="129"/>
      <c r="EU817" s="129"/>
      <c r="EV817" s="129"/>
      <c r="EW817" s="129"/>
      <c r="EX817" s="129"/>
      <c r="EY817" s="129"/>
      <c r="EZ817" s="129"/>
      <c r="FA817" s="129"/>
      <c r="FB817" s="129"/>
      <c r="FC817" s="129"/>
      <c r="FD817" s="129"/>
      <c r="FE817" s="129"/>
    </row>
    <row r="818" spans="1:161" ht="13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  <c r="BP818" s="129"/>
      <c r="BQ818" s="129"/>
      <c r="BR818" s="129"/>
      <c r="BS818" s="129"/>
      <c r="BT818" s="129"/>
      <c r="BU818" s="129"/>
      <c r="BV818" s="129"/>
      <c r="BW818" s="129"/>
      <c r="BX818" s="129"/>
      <c r="BY818" s="129"/>
      <c r="BZ818" s="129"/>
      <c r="CA818" s="129"/>
      <c r="CB818" s="129"/>
      <c r="CC818" s="129"/>
      <c r="CD818" s="129"/>
      <c r="CE818" s="129"/>
      <c r="CF818" s="129"/>
      <c r="CG818" s="129"/>
      <c r="CH818" s="129"/>
      <c r="CI818" s="129"/>
      <c r="CJ818" s="129"/>
      <c r="CK818" s="129"/>
      <c r="CL818" s="129"/>
      <c r="CM818" s="129"/>
      <c r="CN818" s="129"/>
      <c r="CO818" s="129"/>
      <c r="CP818" s="129"/>
      <c r="CQ818" s="129"/>
      <c r="CR818" s="129"/>
      <c r="CS818" s="129"/>
      <c r="CT818" s="129"/>
      <c r="CU818" s="129"/>
      <c r="CV818" s="129"/>
      <c r="CW818" s="129"/>
      <c r="CX818" s="129"/>
      <c r="CY818" s="129"/>
      <c r="CZ818" s="129"/>
      <c r="DA818" s="129"/>
      <c r="DB818" s="129"/>
      <c r="DC818" s="129"/>
      <c r="DD818" s="129"/>
      <c r="DE818" s="129"/>
      <c r="DF818" s="129"/>
      <c r="DG818" s="129"/>
      <c r="DH818" s="129"/>
      <c r="DI818" s="129"/>
      <c r="DJ818" s="129"/>
      <c r="DK818" s="129"/>
      <c r="DL818" s="129"/>
      <c r="DM818" s="129"/>
      <c r="DN818" s="129"/>
      <c r="DO818" s="129"/>
      <c r="DP818" s="129"/>
      <c r="DQ818" s="129"/>
      <c r="DR818" s="129"/>
      <c r="DS818" s="129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29"/>
      <c r="ED818" s="129"/>
      <c r="EE818" s="129"/>
      <c r="EF818" s="129"/>
      <c r="EG818" s="129"/>
      <c r="EH818" s="129"/>
      <c r="EI818" s="129"/>
      <c r="EJ818" s="129"/>
      <c r="EK818" s="129"/>
      <c r="EL818" s="129"/>
      <c r="EM818" s="129"/>
      <c r="EN818" s="129"/>
      <c r="EO818" s="129"/>
      <c r="EP818" s="129"/>
      <c r="EQ818" s="129"/>
      <c r="ER818" s="129"/>
      <c r="ES818" s="129"/>
      <c r="ET818" s="129"/>
      <c r="EU818" s="129"/>
      <c r="EV818" s="129"/>
      <c r="EW818" s="129"/>
      <c r="EX818" s="129"/>
      <c r="EY818" s="129"/>
      <c r="EZ818" s="129"/>
      <c r="FA818" s="129"/>
      <c r="FB818" s="129"/>
      <c r="FC818" s="129"/>
      <c r="FD818" s="129"/>
      <c r="FE818" s="129"/>
    </row>
    <row r="819" spans="1:161" ht="13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  <c r="BP819" s="129"/>
      <c r="BQ819" s="129"/>
      <c r="BR819" s="129"/>
      <c r="BS819" s="129"/>
      <c r="BT819" s="129"/>
      <c r="BU819" s="129"/>
      <c r="BV819" s="129"/>
      <c r="BW819" s="129"/>
      <c r="BX819" s="129"/>
      <c r="BY819" s="129"/>
      <c r="BZ819" s="129"/>
      <c r="CA819" s="129"/>
      <c r="CB819" s="129"/>
      <c r="CC819" s="129"/>
      <c r="CD819" s="129"/>
      <c r="CE819" s="129"/>
      <c r="CF819" s="129"/>
      <c r="CG819" s="129"/>
      <c r="CH819" s="129"/>
      <c r="CI819" s="129"/>
      <c r="CJ819" s="129"/>
      <c r="CK819" s="129"/>
      <c r="CL819" s="129"/>
      <c r="CM819" s="129"/>
      <c r="CN819" s="129"/>
      <c r="CO819" s="129"/>
      <c r="CP819" s="129"/>
      <c r="CQ819" s="129"/>
      <c r="CR819" s="129"/>
      <c r="CS819" s="129"/>
      <c r="CT819" s="129"/>
      <c r="CU819" s="129"/>
      <c r="CV819" s="129"/>
      <c r="CW819" s="129"/>
      <c r="CX819" s="129"/>
      <c r="CY819" s="129"/>
      <c r="CZ819" s="129"/>
      <c r="DA819" s="129"/>
      <c r="DB819" s="129"/>
      <c r="DC819" s="129"/>
      <c r="DD819" s="129"/>
      <c r="DE819" s="129"/>
      <c r="DF819" s="129"/>
      <c r="DG819" s="129"/>
      <c r="DH819" s="129"/>
      <c r="DI819" s="129"/>
      <c r="DJ819" s="129"/>
      <c r="DK819" s="129"/>
      <c r="DL819" s="129"/>
      <c r="DM819" s="129"/>
      <c r="DN819" s="129"/>
      <c r="DO819" s="129"/>
      <c r="DP819" s="129"/>
      <c r="DQ819" s="129"/>
      <c r="DR819" s="129"/>
      <c r="DS819" s="129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29"/>
      <c r="ED819" s="129"/>
      <c r="EE819" s="129"/>
      <c r="EF819" s="129"/>
      <c r="EG819" s="129"/>
      <c r="EH819" s="129"/>
      <c r="EI819" s="129"/>
      <c r="EJ819" s="129"/>
      <c r="EK819" s="129"/>
      <c r="EL819" s="129"/>
      <c r="EM819" s="129"/>
      <c r="EN819" s="129"/>
      <c r="EO819" s="129"/>
      <c r="EP819" s="129"/>
      <c r="EQ819" s="129"/>
      <c r="ER819" s="129"/>
      <c r="ES819" s="129"/>
      <c r="ET819" s="129"/>
      <c r="EU819" s="129"/>
      <c r="EV819" s="129"/>
      <c r="EW819" s="129"/>
      <c r="EX819" s="129"/>
      <c r="EY819" s="129"/>
      <c r="EZ819" s="129"/>
      <c r="FA819" s="129"/>
      <c r="FB819" s="129"/>
      <c r="FC819" s="129"/>
      <c r="FD819" s="129"/>
      <c r="FE819" s="129"/>
    </row>
    <row r="820" spans="1:161" ht="13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  <c r="BP820" s="129"/>
      <c r="BQ820" s="129"/>
      <c r="BR820" s="129"/>
      <c r="BS820" s="129"/>
      <c r="BT820" s="129"/>
      <c r="BU820" s="129"/>
      <c r="BV820" s="129"/>
      <c r="BW820" s="129"/>
      <c r="BX820" s="129"/>
      <c r="BY820" s="129"/>
      <c r="BZ820" s="129"/>
      <c r="CA820" s="129"/>
      <c r="CB820" s="129"/>
      <c r="CC820" s="129"/>
      <c r="CD820" s="129"/>
      <c r="CE820" s="129"/>
      <c r="CF820" s="129"/>
      <c r="CG820" s="129"/>
      <c r="CH820" s="129"/>
      <c r="CI820" s="129"/>
      <c r="CJ820" s="129"/>
      <c r="CK820" s="129"/>
      <c r="CL820" s="129"/>
      <c r="CM820" s="129"/>
      <c r="CN820" s="129"/>
      <c r="CO820" s="129"/>
      <c r="CP820" s="129"/>
      <c r="CQ820" s="129"/>
      <c r="CR820" s="129"/>
      <c r="CS820" s="129"/>
      <c r="CT820" s="129"/>
      <c r="CU820" s="129"/>
      <c r="CV820" s="129"/>
      <c r="CW820" s="129"/>
      <c r="CX820" s="129"/>
      <c r="CY820" s="129"/>
      <c r="CZ820" s="129"/>
      <c r="DA820" s="129"/>
      <c r="DB820" s="129"/>
      <c r="DC820" s="129"/>
      <c r="DD820" s="129"/>
      <c r="DE820" s="129"/>
      <c r="DF820" s="129"/>
      <c r="DG820" s="129"/>
      <c r="DH820" s="129"/>
      <c r="DI820" s="129"/>
      <c r="DJ820" s="129"/>
      <c r="DK820" s="129"/>
      <c r="DL820" s="129"/>
      <c r="DM820" s="129"/>
      <c r="DN820" s="129"/>
      <c r="DO820" s="129"/>
      <c r="DP820" s="129"/>
      <c r="DQ820" s="129"/>
      <c r="DR820" s="129"/>
      <c r="DS820" s="129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29"/>
      <c r="ED820" s="129"/>
      <c r="EE820" s="129"/>
      <c r="EF820" s="129"/>
      <c r="EG820" s="129"/>
      <c r="EH820" s="129"/>
      <c r="EI820" s="129"/>
      <c r="EJ820" s="129"/>
      <c r="EK820" s="129"/>
      <c r="EL820" s="129"/>
      <c r="EM820" s="129"/>
      <c r="EN820" s="129"/>
      <c r="EO820" s="129"/>
      <c r="EP820" s="129"/>
      <c r="EQ820" s="129"/>
      <c r="ER820" s="129"/>
      <c r="ES820" s="129"/>
      <c r="ET820" s="129"/>
      <c r="EU820" s="129"/>
      <c r="EV820" s="129"/>
      <c r="EW820" s="129"/>
      <c r="EX820" s="129"/>
      <c r="EY820" s="129"/>
      <c r="EZ820" s="129"/>
      <c r="FA820" s="129"/>
      <c r="FB820" s="129"/>
      <c r="FC820" s="129"/>
      <c r="FD820" s="129"/>
      <c r="FE820" s="129"/>
    </row>
    <row r="821" spans="1:161" ht="13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  <c r="BP821" s="129"/>
      <c r="BQ821" s="129"/>
      <c r="BR821" s="129"/>
      <c r="BS821" s="129"/>
      <c r="BT821" s="129"/>
      <c r="BU821" s="129"/>
      <c r="BV821" s="129"/>
      <c r="BW821" s="129"/>
      <c r="BX821" s="129"/>
      <c r="BY821" s="129"/>
      <c r="BZ821" s="129"/>
      <c r="CA821" s="129"/>
      <c r="CB821" s="129"/>
      <c r="CC821" s="129"/>
      <c r="CD821" s="129"/>
      <c r="CE821" s="129"/>
      <c r="CF821" s="129"/>
      <c r="CG821" s="129"/>
      <c r="CH821" s="129"/>
      <c r="CI821" s="129"/>
      <c r="CJ821" s="129"/>
      <c r="CK821" s="129"/>
      <c r="CL821" s="129"/>
      <c r="CM821" s="129"/>
      <c r="CN821" s="129"/>
      <c r="CO821" s="129"/>
      <c r="CP821" s="129"/>
      <c r="CQ821" s="129"/>
      <c r="CR821" s="129"/>
      <c r="CS821" s="129"/>
      <c r="CT821" s="129"/>
      <c r="CU821" s="129"/>
      <c r="CV821" s="129"/>
      <c r="CW821" s="129"/>
      <c r="CX821" s="129"/>
      <c r="CY821" s="129"/>
      <c r="CZ821" s="129"/>
      <c r="DA821" s="129"/>
      <c r="DB821" s="129"/>
      <c r="DC821" s="129"/>
      <c r="DD821" s="129"/>
      <c r="DE821" s="129"/>
      <c r="DF821" s="129"/>
      <c r="DG821" s="129"/>
      <c r="DH821" s="129"/>
      <c r="DI821" s="129"/>
      <c r="DJ821" s="129"/>
      <c r="DK821" s="129"/>
      <c r="DL821" s="129"/>
      <c r="DM821" s="129"/>
      <c r="DN821" s="129"/>
      <c r="DO821" s="129"/>
      <c r="DP821" s="129"/>
      <c r="DQ821" s="129"/>
      <c r="DR821" s="129"/>
      <c r="DS821" s="129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29"/>
      <c r="ED821" s="129"/>
      <c r="EE821" s="129"/>
      <c r="EF821" s="129"/>
      <c r="EG821" s="129"/>
      <c r="EH821" s="129"/>
      <c r="EI821" s="129"/>
      <c r="EJ821" s="129"/>
      <c r="EK821" s="129"/>
      <c r="EL821" s="129"/>
      <c r="EM821" s="129"/>
      <c r="EN821" s="129"/>
      <c r="EO821" s="129"/>
      <c r="EP821" s="129"/>
      <c r="EQ821" s="129"/>
      <c r="ER821" s="129"/>
      <c r="ES821" s="129"/>
      <c r="ET821" s="129"/>
      <c r="EU821" s="129"/>
      <c r="EV821" s="129"/>
      <c r="EW821" s="129"/>
      <c r="EX821" s="129"/>
      <c r="EY821" s="129"/>
      <c r="EZ821" s="129"/>
      <c r="FA821" s="129"/>
      <c r="FB821" s="129"/>
      <c r="FC821" s="129"/>
      <c r="FD821" s="129"/>
      <c r="FE821" s="129"/>
    </row>
    <row r="822" spans="1:161" ht="13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  <c r="BP822" s="129"/>
      <c r="BQ822" s="129"/>
      <c r="BR822" s="129"/>
      <c r="BS822" s="129"/>
      <c r="BT822" s="129"/>
      <c r="BU822" s="129"/>
      <c r="BV822" s="129"/>
      <c r="BW822" s="129"/>
      <c r="BX822" s="129"/>
      <c r="BY822" s="129"/>
      <c r="BZ822" s="129"/>
      <c r="CA822" s="129"/>
      <c r="CB822" s="129"/>
      <c r="CC822" s="129"/>
      <c r="CD822" s="129"/>
      <c r="CE822" s="129"/>
      <c r="CF822" s="129"/>
      <c r="CG822" s="129"/>
      <c r="CH822" s="129"/>
      <c r="CI822" s="129"/>
      <c r="CJ822" s="129"/>
      <c r="CK822" s="129"/>
      <c r="CL822" s="129"/>
      <c r="CM822" s="129"/>
      <c r="CN822" s="129"/>
      <c r="CO822" s="129"/>
      <c r="CP822" s="129"/>
      <c r="CQ822" s="129"/>
      <c r="CR822" s="129"/>
      <c r="CS822" s="129"/>
      <c r="CT822" s="129"/>
      <c r="CU822" s="129"/>
      <c r="CV822" s="129"/>
      <c r="CW822" s="129"/>
      <c r="CX822" s="129"/>
      <c r="CY822" s="129"/>
      <c r="CZ822" s="129"/>
      <c r="DA822" s="129"/>
      <c r="DB822" s="129"/>
      <c r="DC822" s="129"/>
      <c r="DD822" s="129"/>
      <c r="DE822" s="129"/>
      <c r="DF822" s="129"/>
      <c r="DG822" s="129"/>
      <c r="DH822" s="129"/>
      <c r="DI822" s="129"/>
      <c r="DJ822" s="129"/>
      <c r="DK822" s="129"/>
      <c r="DL822" s="129"/>
      <c r="DM822" s="129"/>
      <c r="DN822" s="129"/>
      <c r="DO822" s="129"/>
      <c r="DP822" s="129"/>
      <c r="DQ822" s="129"/>
      <c r="DR822" s="129"/>
      <c r="DS822" s="129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29"/>
      <c r="ED822" s="129"/>
      <c r="EE822" s="129"/>
      <c r="EF822" s="129"/>
      <c r="EG822" s="129"/>
      <c r="EH822" s="129"/>
      <c r="EI822" s="129"/>
      <c r="EJ822" s="129"/>
      <c r="EK822" s="129"/>
      <c r="EL822" s="129"/>
      <c r="EM822" s="129"/>
      <c r="EN822" s="129"/>
      <c r="EO822" s="129"/>
      <c r="EP822" s="129"/>
      <c r="EQ822" s="129"/>
      <c r="ER822" s="129"/>
      <c r="ES822" s="129"/>
      <c r="ET822" s="129"/>
      <c r="EU822" s="129"/>
      <c r="EV822" s="129"/>
      <c r="EW822" s="129"/>
      <c r="EX822" s="129"/>
      <c r="EY822" s="129"/>
      <c r="EZ822" s="129"/>
      <c r="FA822" s="129"/>
      <c r="FB822" s="129"/>
      <c r="FC822" s="129"/>
      <c r="FD822" s="129"/>
      <c r="FE822" s="129"/>
    </row>
    <row r="823" spans="1:161" ht="13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  <c r="BP823" s="129"/>
      <c r="BQ823" s="129"/>
      <c r="BR823" s="129"/>
      <c r="BS823" s="129"/>
      <c r="BT823" s="129"/>
      <c r="BU823" s="129"/>
      <c r="BV823" s="129"/>
      <c r="BW823" s="129"/>
      <c r="BX823" s="129"/>
      <c r="BY823" s="129"/>
      <c r="BZ823" s="129"/>
      <c r="CA823" s="129"/>
      <c r="CB823" s="129"/>
      <c r="CC823" s="129"/>
      <c r="CD823" s="129"/>
      <c r="CE823" s="129"/>
      <c r="CF823" s="129"/>
      <c r="CG823" s="129"/>
      <c r="CH823" s="129"/>
      <c r="CI823" s="129"/>
      <c r="CJ823" s="129"/>
      <c r="CK823" s="129"/>
      <c r="CL823" s="129"/>
      <c r="CM823" s="129"/>
      <c r="CN823" s="129"/>
      <c r="CO823" s="129"/>
      <c r="CP823" s="129"/>
      <c r="CQ823" s="129"/>
      <c r="CR823" s="129"/>
      <c r="CS823" s="129"/>
      <c r="CT823" s="129"/>
      <c r="CU823" s="129"/>
      <c r="CV823" s="129"/>
      <c r="CW823" s="129"/>
      <c r="CX823" s="129"/>
      <c r="CY823" s="129"/>
      <c r="CZ823" s="129"/>
      <c r="DA823" s="129"/>
      <c r="DB823" s="129"/>
      <c r="DC823" s="129"/>
      <c r="DD823" s="129"/>
      <c r="DE823" s="129"/>
      <c r="DF823" s="129"/>
      <c r="DG823" s="129"/>
      <c r="DH823" s="129"/>
      <c r="DI823" s="129"/>
      <c r="DJ823" s="129"/>
      <c r="DK823" s="129"/>
      <c r="DL823" s="129"/>
      <c r="DM823" s="129"/>
      <c r="DN823" s="129"/>
      <c r="DO823" s="129"/>
      <c r="DP823" s="129"/>
      <c r="DQ823" s="129"/>
      <c r="DR823" s="129"/>
      <c r="DS823" s="129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29"/>
      <c r="ED823" s="129"/>
      <c r="EE823" s="129"/>
      <c r="EF823" s="129"/>
      <c r="EG823" s="129"/>
      <c r="EH823" s="129"/>
      <c r="EI823" s="129"/>
      <c r="EJ823" s="129"/>
      <c r="EK823" s="129"/>
      <c r="EL823" s="129"/>
      <c r="EM823" s="129"/>
      <c r="EN823" s="129"/>
      <c r="EO823" s="129"/>
      <c r="EP823" s="129"/>
      <c r="EQ823" s="129"/>
      <c r="ER823" s="129"/>
      <c r="ES823" s="129"/>
      <c r="ET823" s="129"/>
      <c r="EU823" s="129"/>
      <c r="EV823" s="129"/>
      <c r="EW823" s="129"/>
      <c r="EX823" s="129"/>
      <c r="EY823" s="129"/>
      <c r="EZ823" s="129"/>
      <c r="FA823" s="129"/>
      <c r="FB823" s="129"/>
      <c r="FC823" s="129"/>
      <c r="FD823" s="129"/>
      <c r="FE823" s="129"/>
    </row>
    <row r="824" spans="1:161" ht="13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  <c r="BP824" s="129"/>
      <c r="BQ824" s="129"/>
      <c r="BR824" s="129"/>
      <c r="BS824" s="129"/>
      <c r="BT824" s="129"/>
      <c r="BU824" s="129"/>
      <c r="BV824" s="129"/>
      <c r="BW824" s="129"/>
      <c r="BX824" s="129"/>
      <c r="BY824" s="129"/>
      <c r="BZ824" s="129"/>
      <c r="CA824" s="129"/>
      <c r="CB824" s="129"/>
      <c r="CC824" s="129"/>
      <c r="CD824" s="129"/>
      <c r="CE824" s="129"/>
      <c r="CF824" s="129"/>
      <c r="CG824" s="129"/>
      <c r="CH824" s="129"/>
      <c r="CI824" s="129"/>
      <c r="CJ824" s="129"/>
      <c r="CK824" s="129"/>
      <c r="CL824" s="129"/>
      <c r="CM824" s="129"/>
      <c r="CN824" s="129"/>
      <c r="CO824" s="129"/>
      <c r="CP824" s="129"/>
      <c r="CQ824" s="129"/>
      <c r="CR824" s="129"/>
      <c r="CS824" s="129"/>
      <c r="CT824" s="129"/>
      <c r="CU824" s="129"/>
      <c r="CV824" s="129"/>
      <c r="CW824" s="129"/>
      <c r="CX824" s="129"/>
      <c r="CY824" s="129"/>
      <c r="CZ824" s="129"/>
      <c r="DA824" s="129"/>
      <c r="DB824" s="129"/>
      <c r="DC824" s="129"/>
      <c r="DD824" s="129"/>
      <c r="DE824" s="129"/>
      <c r="DF824" s="129"/>
      <c r="DG824" s="129"/>
      <c r="DH824" s="129"/>
      <c r="DI824" s="129"/>
      <c r="DJ824" s="129"/>
      <c r="DK824" s="129"/>
      <c r="DL824" s="129"/>
      <c r="DM824" s="129"/>
      <c r="DN824" s="129"/>
      <c r="DO824" s="129"/>
      <c r="DP824" s="129"/>
      <c r="DQ824" s="129"/>
      <c r="DR824" s="129"/>
      <c r="DS824" s="129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29"/>
      <c r="ED824" s="129"/>
      <c r="EE824" s="129"/>
      <c r="EF824" s="129"/>
      <c r="EG824" s="129"/>
      <c r="EH824" s="129"/>
      <c r="EI824" s="129"/>
      <c r="EJ824" s="129"/>
      <c r="EK824" s="129"/>
      <c r="EL824" s="129"/>
      <c r="EM824" s="129"/>
      <c r="EN824" s="129"/>
      <c r="EO824" s="129"/>
      <c r="EP824" s="129"/>
      <c r="EQ824" s="129"/>
      <c r="ER824" s="129"/>
      <c r="ES824" s="129"/>
      <c r="ET824" s="129"/>
      <c r="EU824" s="129"/>
      <c r="EV824" s="129"/>
      <c r="EW824" s="129"/>
      <c r="EX824" s="129"/>
      <c r="EY824" s="129"/>
      <c r="EZ824" s="129"/>
      <c r="FA824" s="129"/>
      <c r="FB824" s="129"/>
      <c r="FC824" s="129"/>
      <c r="FD824" s="129"/>
      <c r="FE824" s="129"/>
    </row>
    <row r="825" spans="1:161" ht="13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  <c r="BP825" s="129"/>
      <c r="BQ825" s="129"/>
      <c r="BR825" s="129"/>
      <c r="BS825" s="129"/>
      <c r="BT825" s="129"/>
      <c r="BU825" s="129"/>
      <c r="BV825" s="129"/>
      <c r="BW825" s="129"/>
      <c r="BX825" s="129"/>
      <c r="BY825" s="129"/>
      <c r="BZ825" s="129"/>
      <c r="CA825" s="129"/>
      <c r="CB825" s="129"/>
      <c r="CC825" s="129"/>
      <c r="CD825" s="129"/>
      <c r="CE825" s="129"/>
      <c r="CF825" s="129"/>
      <c r="CG825" s="129"/>
      <c r="CH825" s="129"/>
      <c r="CI825" s="129"/>
      <c r="CJ825" s="129"/>
      <c r="CK825" s="129"/>
      <c r="CL825" s="129"/>
      <c r="CM825" s="129"/>
      <c r="CN825" s="129"/>
      <c r="CO825" s="129"/>
      <c r="CP825" s="129"/>
      <c r="CQ825" s="129"/>
      <c r="CR825" s="129"/>
      <c r="CS825" s="129"/>
      <c r="CT825" s="129"/>
      <c r="CU825" s="129"/>
      <c r="CV825" s="129"/>
      <c r="CW825" s="129"/>
      <c r="CX825" s="129"/>
      <c r="CY825" s="129"/>
      <c r="CZ825" s="129"/>
      <c r="DA825" s="129"/>
      <c r="DB825" s="129"/>
      <c r="DC825" s="129"/>
      <c r="DD825" s="129"/>
      <c r="DE825" s="129"/>
      <c r="DF825" s="129"/>
      <c r="DG825" s="129"/>
      <c r="DH825" s="129"/>
      <c r="DI825" s="129"/>
      <c r="DJ825" s="129"/>
      <c r="DK825" s="129"/>
      <c r="DL825" s="129"/>
      <c r="DM825" s="129"/>
      <c r="DN825" s="129"/>
      <c r="DO825" s="129"/>
      <c r="DP825" s="129"/>
      <c r="DQ825" s="129"/>
      <c r="DR825" s="129"/>
      <c r="DS825" s="129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29"/>
      <c r="ED825" s="129"/>
      <c r="EE825" s="129"/>
      <c r="EF825" s="129"/>
      <c r="EG825" s="129"/>
      <c r="EH825" s="129"/>
      <c r="EI825" s="129"/>
      <c r="EJ825" s="129"/>
      <c r="EK825" s="129"/>
      <c r="EL825" s="129"/>
      <c r="EM825" s="129"/>
      <c r="EN825" s="129"/>
      <c r="EO825" s="129"/>
      <c r="EP825" s="129"/>
      <c r="EQ825" s="129"/>
      <c r="ER825" s="129"/>
      <c r="ES825" s="129"/>
      <c r="ET825" s="129"/>
      <c r="EU825" s="129"/>
      <c r="EV825" s="129"/>
      <c r="EW825" s="129"/>
      <c r="EX825" s="129"/>
      <c r="EY825" s="129"/>
      <c r="EZ825" s="129"/>
      <c r="FA825" s="129"/>
      <c r="FB825" s="129"/>
      <c r="FC825" s="129"/>
      <c r="FD825" s="129"/>
      <c r="FE825" s="129"/>
    </row>
    <row r="826" spans="1:161" ht="13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  <c r="BP826" s="129"/>
      <c r="BQ826" s="129"/>
      <c r="BR826" s="129"/>
      <c r="BS826" s="129"/>
      <c r="BT826" s="129"/>
      <c r="BU826" s="129"/>
      <c r="BV826" s="129"/>
      <c r="BW826" s="129"/>
      <c r="BX826" s="129"/>
      <c r="BY826" s="129"/>
      <c r="BZ826" s="129"/>
      <c r="CA826" s="129"/>
      <c r="CB826" s="129"/>
      <c r="CC826" s="129"/>
      <c r="CD826" s="129"/>
      <c r="CE826" s="129"/>
      <c r="CF826" s="129"/>
      <c r="CG826" s="129"/>
      <c r="CH826" s="129"/>
      <c r="CI826" s="129"/>
      <c r="CJ826" s="129"/>
      <c r="CK826" s="129"/>
      <c r="CL826" s="129"/>
      <c r="CM826" s="129"/>
      <c r="CN826" s="129"/>
      <c r="CO826" s="129"/>
      <c r="CP826" s="129"/>
      <c r="CQ826" s="129"/>
      <c r="CR826" s="129"/>
      <c r="CS826" s="129"/>
      <c r="CT826" s="129"/>
      <c r="CU826" s="129"/>
      <c r="CV826" s="129"/>
      <c r="CW826" s="129"/>
      <c r="CX826" s="129"/>
      <c r="CY826" s="129"/>
      <c r="CZ826" s="129"/>
      <c r="DA826" s="129"/>
      <c r="DB826" s="129"/>
      <c r="DC826" s="129"/>
      <c r="DD826" s="129"/>
      <c r="DE826" s="129"/>
      <c r="DF826" s="129"/>
      <c r="DG826" s="129"/>
      <c r="DH826" s="129"/>
      <c r="DI826" s="129"/>
      <c r="DJ826" s="129"/>
      <c r="DK826" s="129"/>
      <c r="DL826" s="129"/>
      <c r="DM826" s="129"/>
      <c r="DN826" s="129"/>
      <c r="DO826" s="129"/>
      <c r="DP826" s="129"/>
      <c r="DQ826" s="129"/>
      <c r="DR826" s="129"/>
      <c r="DS826" s="129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29"/>
      <c r="ED826" s="129"/>
      <c r="EE826" s="129"/>
      <c r="EF826" s="129"/>
      <c r="EG826" s="129"/>
      <c r="EH826" s="129"/>
      <c r="EI826" s="129"/>
      <c r="EJ826" s="129"/>
      <c r="EK826" s="129"/>
      <c r="EL826" s="129"/>
      <c r="EM826" s="129"/>
      <c r="EN826" s="129"/>
      <c r="EO826" s="129"/>
      <c r="EP826" s="129"/>
      <c r="EQ826" s="129"/>
      <c r="ER826" s="129"/>
      <c r="ES826" s="129"/>
      <c r="ET826" s="129"/>
      <c r="EU826" s="129"/>
      <c r="EV826" s="129"/>
      <c r="EW826" s="129"/>
      <c r="EX826" s="129"/>
      <c r="EY826" s="129"/>
      <c r="EZ826" s="129"/>
      <c r="FA826" s="129"/>
      <c r="FB826" s="129"/>
      <c r="FC826" s="129"/>
      <c r="FD826" s="129"/>
      <c r="FE826" s="129"/>
    </row>
    <row r="827" spans="1:161" ht="13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  <c r="BP827" s="129"/>
      <c r="BQ827" s="129"/>
      <c r="BR827" s="129"/>
      <c r="BS827" s="129"/>
      <c r="BT827" s="129"/>
      <c r="BU827" s="129"/>
      <c r="BV827" s="129"/>
      <c r="BW827" s="129"/>
      <c r="BX827" s="129"/>
      <c r="BY827" s="129"/>
      <c r="BZ827" s="129"/>
      <c r="CA827" s="129"/>
      <c r="CB827" s="129"/>
      <c r="CC827" s="129"/>
      <c r="CD827" s="129"/>
      <c r="CE827" s="129"/>
      <c r="CF827" s="129"/>
      <c r="CG827" s="129"/>
      <c r="CH827" s="129"/>
      <c r="CI827" s="129"/>
      <c r="CJ827" s="129"/>
      <c r="CK827" s="129"/>
      <c r="CL827" s="129"/>
      <c r="CM827" s="129"/>
      <c r="CN827" s="129"/>
      <c r="CO827" s="129"/>
      <c r="CP827" s="129"/>
      <c r="CQ827" s="129"/>
      <c r="CR827" s="129"/>
      <c r="CS827" s="129"/>
      <c r="CT827" s="129"/>
      <c r="CU827" s="129"/>
      <c r="CV827" s="129"/>
      <c r="CW827" s="129"/>
      <c r="CX827" s="129"/>
      <c r="CY827" s="129"/>
      <c r="CZ827" s="129"/>
      <c r="DA827" s="129"/>
      <c r="DB827" s="129"/>
      <c r="DC827" s="129"/>
      <c r="DD827" s="129"/>
      <c r="DE827" s="129"/>
      <c r="DF827" s="129"/>
      <c r="DG827" s="129"/>
      <c r="DH827" s="129"/>
      <c r="DI827" s="129"/>
      <c r="DJ827" s="129"/>
      <c r="DK827" s="129"/>
      <c r="DL827" s="129"/>
      <c r="DM827" s="129"/>
      <c r="DN827" s="129"/>
      <c r="DO827" s="129"/>
      <c r="DP827" s="129"/>
      <c r="DQ827" s="129"/>
      <c r="DR827" s="129"/>
      <c r="DS827" s="129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29"/>
      <c r="ED827" s="129"/>
      <c r="EE827" s="129"/>
      <c r="EF827" s="129"/>
      <c r="EG827" s="129"/>
      <c r="EH827" s="129"/>
      <c r="EI827" s="129"/>
      <c r="EJ827" s="129"/>
      <c r="EK827" s="129"/>
      <c r="EL827" s="129"/>
      <c r="EM827" s="129"/>
      <c r="EN827" s="129"/>
      <c r="EO827" s="129"/>
      <c r="EP827" s="129"/>
      <c r="EQ827" s="129"/>
      <c r="ER827" s="129"/>
      <c r="ES827" s="129"/>
      <c r="ET827" s="129"/>
      <c r="EU827" s="129"/>
      <c r="EV827" s="129"/>
      <c r="EW827" s="129"/>
      <c r="EX827" s="129"/>
      <c r="EY827" s="129"/>
      <c r="EZ827" s="129"/>
      <c r="FA827" s="129"/>
      <c r="FB827" s="129"/>
      <c r="FC827" s="129"/>
      <c r="FD827" s="129"/>
      <c r="FE827" s="129"/>
    </row>
    <row r="828" spans="1:161" ht="13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  <c r="BP828" s="129"/>
      <c r="BQ828" s="129"/>
      <c r="BR828" s="129"/>
      <c r="BS828" s="129"/>
      <c r="BT828" s="129"/>
      <c r="BU828" s="129"/>
      <c r="BV828" s="129"/>
      <c r="BW828" s="129"/>
      <c r="BX828" s="129"/>
      <c r="BY828" s="129"/>
      <c r="BZ828" s="129"/>
      <c r="CA828" s="129"/>
      <c r="CB828" s="129"/>
      <c r="CC828" s="129"/>
      <c r="CD828" s="129"/>
      <c r="CE828" s="129"/>
      <c r="CF828" s="129"/>
      <c r="CG828" s="129"/>
      <c r="CH828" s="129"/>
      <c r="CI828" s="129"/>
      <c r="CJ828" s="129"/>
      <c r="CK828" s="129"/>
      <c r="CL828" s="129"/>
      <c r="CM828" s="129"/>
      <c r="CN828" s="129"/>
      <c r="CO828" s="129"/>
      <c r="CP828" s="129"/>
      <c r="CQ828" s="129"/>
      <c r="CR828" s="129"/>
      <c r="CS828" s="129"/>
      <c r="CT828" s="129"/>
      <c r="CU828" s="129"/>
      <c r="CV828" s="129"/>
      <c r="CW828" s="129"/>
      <c r="CX828" s="129"/>
      <c r="CY828" s="129"/>
      <c r="CZ828" s="129"/>
      <c r="DA828" s="129"/>
      <c r="DB828" s="129"/>
      <c r="DC828" s="129"/>
      <c r="DD828" s="129"/>
      <c r="DE828" s="129"/>
      <c r="DF828" s="129"/>
      <c r="DG828" s="129"/>
      <c r="DH828" s="129"/>
      <c r="DI828" s="129"/>
      <c r="DJ828" s="129"/>
      <c r="DK828" s="129"/>
      <c r="DL828" s="129"/>
      <c r="DM828" s="129"/>
      <c r="DN828" s="129"/>
      <c r="DO828" s="129"/>
      <c r="DP828" s="129"/>
      <c r="DQ828" s="129"/>
      <c r="DR828" s="129"/>
      <c r="DS828" s="129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29"/>
      <c r="ED828" s="129"/>
      <c r="EE828" s="129"/>
      <c r="EF828" s="129"/>
      <c r="EG828" s="129"/>
      <c r="EH828" s="129"/>
      <c r="EI828" s="129"/>
      <c r="EJ828" s="129"/>
      <c r="EK828" s="129"/>
      <c r="EL828" s="129"/>
      <c r="EM828" s="129"/>
      <c r="EN828" s="129"/>
      <c r="EO828" s="129"/>
      <c r="EP828" s="129"/>
      <c r="EQ828" s="129"/>
      <c r="ER828" s="129"/>
      <c r="ES828" s="129"/>
      <c r="ET828" s="129"/>
      <c r="EU828" s="129"/>
      <c r="EV828" s="129"/>
      <c r="EW828" s="129"/>
      <c r="EX828" s="129"/>
      <c r="EY828" s="129"/>
      <c r="EZ828" s="129"/>
      <c r="FA828" s="129"/>
      <c r="FB828" s="129"/>
      <c r="FC828" s="129"/>
      <c r="FD828" s="129"/>
      <c r="FE828" s="129"/>
    </row>
    <row r="829" spans="1:161" ht="13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  <c r="BP829" s="129"/>
      <c r="BQ829" s="129"/>
      <c r="BR829" s="129"/>
      <c r="BS829" s="129"/>
      <c r="BT829" s="129"/>
      <c r="BU829" s="129"/>
      <c r="BV829" s="129"/>
      <c r="BW829" s="129"/>
      <c r="BX829" s="129"/>
      <c r="BY829" s="129"/>
      <c r="BZ829" s="129"/>
      <c r="CA829" s="129"/>
      <c r="CB829" s="129"/>
      <c r="CC829" s="129"/>
      <c r="CD829" s="129"/>
      <c r="CE829" s="129"/>
      <c r="CF829" s="129"/>
      <c r="CG829" s="129"/>
      <c r="CH829" s="129"/>
      <c r="CI829" s="129"/>
      <c r="CJ829" s="129"/>
      <c r="CK829" s="129"/>
      <c r="CL829" s="129"/>
      <c r="CM829" s="129"/>
      <c r="CN829" s="129"/>
      <c r="CO829" s="129"/>
      <c r="CP829" s="129"/>
      <c r="CQ829" s="129"/>
      <c r="CR829" s="129"/>
      <c r="CS829" s="129"/>
      <c r="CT829" s="129"/>
      <c r="CU829" s="129"/>
      <c r="CV829" s="129"/>
      <c r="CW829" s="129"/>
      <c r="CX829" s="129"/>
      <c r="CY829" s="129"/>
      <c r="CZ829" s="129"/>
      <c r="DA829" s="129"/>
      <c r="DB829" s="129"/>
      <c r="DC829" s="129"/>
      <c r="DD829" s="129"/>
      <c r="DE829" s="129"/>
      <c r="DF829" s="129"/>
      <c r="DG829" s="129"/>
      <c r="DH829" s="129"/>
      <c r="DI829" s="129"/>
      <c r="DJ829" s="129"/>
      <c r="DK829" s="129"/>
      <c r="DL829" s="129"/>
      <c r="DM829" s="129"/>
      <c r="DN829" s="129"/>
      <c r="DO829" s="129"/>
      <c r="DP829" s="129"/>
      <c r="DQ829" s="129"/>
      <c r="DR829" s="129"/>
      <c r="DS829" s="129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29"/>
      <c r="ED829" s="129"/>
      <c r="EE829" s="129"/>
      <c r="EF829" s="129"/>
      <c r="EG829" s="129"/>
      <c r="EH829" s="129"/>
      <c r="EI829" s="129"/>
      <c r="EJ829" s="129"/>
      <c r="EK829" s="129"/>
      <c r="EL829" s="129"/>
      <c r="EM829" s="129"/>
      <c r="EN829" s="129"/>
      <c r="EO829" s="129"/>
      <c r="EP829" s="129"/>
      <c r="EQ829" s="129"/>
      <c r="ER829" s="129"/>
      <c r="ES829" s="129"/>
      <c r="ET829" s="129"/>
      <c r="EU829" s="129"/>
      <c r="EV829" s="129"/>
      <c r="EW829" s="129"/>
      <c r="EX829" s="129"/>
      <c r="EY829" s="129"/>
      <c r="EZ829" s="129"/>
      <c r="FA829" s="129"/>
      <c r="FB829" s="129"/>
      <c r="FC829" s="129"/>
      <c r="FD829" s="129"/>
      <c r="FE829" s="129"/>
    </row>
    <row r="830" spans="1:161" ht="13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  <c r="BP830" s="129"/>
      <c r="BQ830" s="129"/>
      <c r="BR830" s="129"/>
      <c r="BS830" s="129"/>
      <c r="BT830" s="129"/>
      <c r="BU830" s="129"/>
      <c r="BV830" s="129"/>
      <c r="BW830" s="129"/>
      <c r="BX830" s="129"/>
      <c r="BY830" s="129"/>
      <c r="BZ830" s="129"/>
      <c r="CA830" s="129"/>
      <c r="CB830" s="129"/>
      <c r="CC830" s="129"/>
      <c r="CD830" s="129"/>
      <c r="CE830" s="129"/>
      <c r="CF830" s="129"/>
      <c r="CG830" s="129"/>
      <c r="CH830" s="129"/>
      <c r="CI830" s="129"/>
      <c r="CJ830" s="129"/>
      <c r="CK830" s="129"/>
      <c r="CL830" s="129"/>
      <c r="CM830" s="129"/>
      <c r="CN830" s="129"/>
      <c r="CO830" s="129"/>
      <c r="CP830" s="129"/>
      <c r="CQ830" s="129"/>
      <c r="CR830" s="129"/>
      <c r="CS830" s="129"/>
      <c r="CT830" s="129"/>
      <c r="CU830" s="129"/>
      <c r="CV830" s="129"/>
      <c r="CW830" s="129"/>
      <c r="CX830" s="129"/>
      <c r="CY830" s="129"/>
      <c r="CZ830" s="129"/>
      <c r="DA830" s="129"/>
      <c r="DB830" s="129"/>
      <c r="DC830" s="129"/>
      <c r="DD830" s="129"/>
      <c r="DE830" s="129"/>
      <c r="DF830" s="129"/>
      <c r="DG830" s="129"/>
      <c r="DH830" s="129"/>
      <c r="DI830" s="129"/>
      <c r="DJ830" s="129"/>
      <c r="DK830" s="129"/>
      <c r="DL830" s="129"/>
      <c r="DM830" s="129"/>
      <c r="DN830" s="129"/>
      <c r="DO830" s="129"/>
      <c r="DP830" s="129"/>
      <c r="DQ830" s="129"/>
      <c r="DR830" s="129"/>
      <c r="DS830" s="129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29"/>
      <c r="ED830" s="129"/>
      <c r="EE830" s="129"/>
      <c r="EF830" s="129"/>
      <c r="EG830" s="129"/>
      <c r="EH830" s="129"/>
      <c r="EI830" s="129"/>
      <c r="EJ830" s="129"/>
      <c r="EK830" s="129"/>
      <c r="EL830" s="129"/>
      <c r="EM830" s="129"/>
      <c r="EN830" s="129"/>
      <c r="EO830" s="129"/>
      <c r="EP830" s="129"/>
      <c r="EQ830" s="129"/>
      <c r="ER830" s="129"/>
      <c r="ES830" s="129"/>
      <c r="ET830" s="129"/>
      <c r="EU830" s="129"/>
      <c r="EV830" s="129"/>
      <c r="EW830" s="129"/>
      <c r="EX830" s="129"/>
      <c r="EY830" s="129"/>
      <c r="EZ830" s="129"/>
      <c r="FA830" s="129"/>
      <c r="FB830" s="129"/>
      <c r="FC830" s="129"/>
      <c r="FD830" s="129"/>
      <c r="FE830" s="129"/>
    </row>
    <row r="831" spans="1:161" ht="13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  <c r="BP831" s="129"/>
      <c r="BQ831" s="129"/>
      <c r="BR831" s="129"/>
      <c r="BS831" s="129"/>
      <c r="BT831" s="129"/>
      <c r="BU831" s="129"/>
      <c r="BV831" s="129"/>
      <c r="BW831" s="129"/>
      <c r="BX831" s="129"/>
      <c r="BY831" s="129"/>
      <c r="BZ831" s="129"/>
      <c r="CA831" s="129"/>
      <c r="CB831" s="129"/>
      <c r="CC831" s="129"/>
      <c r="CD831" s="129"/>
      <c r="CE831" s="129"/>
      <c r="CF831" s="129"/>
      <c r="CG831" s="129"/>
      <c r="CH831" s="129"/>
      <c r="CI831" s="129"/>
      <c r="CJ831" s="129"/>
      <c r="CK831" s="129"/>
      <c r="CL831" s="129"/>
      <c r="CM831" s="129"/>
      <c r="CN831" s="129"/>
      <c r="CO831" s="129"/>
      <c r="CP831" s="129"/>
      <c r="CQ831" s="129"/>
      <c r="CR831" s="129"/>
      <c r="CS831" s="129"/>
      <c r="CT831" s="129"/>
      <c r="CU831" s="129"/>
      <c r="CV831" s="129"/>
      <c r="CW831" s="129"/>
      <c r="CX831" s="129"/>
      <c r="CY831" s="129"/>
      <c r="CZ831" s="129"/>
      <c r="DA831" s="129"/>
      <c r="DB831" s="129"/>
      <c r="DC831" s="129"/>
      <c r="DD831" s="129"/>
      <c r="DE831" s="129"/>
      <c r="DF831" s="129"/>
      <c r="DG831" s="129"/>
      <c r="DH831" s="129"/>
      <c r="DI831" s="129"/>
      <c r="DJ831" s="129"/>
      <c r="DK831" s="129"/>
      <c r="DL831" s="129"/>
      <c r="DM831" s="129"/>
      <c r="DN831" s="129"/>
      <c r="DO831" s="129"/>
      <c r="DP831" s="129"/>
      <c r="DQ831" s="129"/>
      <c r="DR831" s="129"/>
      <c r="DS831" s="129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29"/>
      <c r="ED831" s="129"/>
      <c r="EE831" s="129"/>
      <c r="EF831" s="129"/>
      <c r="EG831" s="129"/>
      <c r="EH831" s="129"/>
      <c r="EI831" s="129"/>
      <c r="EJ831" s="129"/>
      <c r="EK831" s="129"/>
      <c r="EL831" s="129"/>
      <c r="EM831" s="129"/>
      <c r="EN831" s="129"/>
      <c r="EO831" s="129"/>
      <c r="EP831" s="129"/>
      <c r="EQ831" s="129"/>
      <c r="ER831" s="129"/>
      <c r="ES831" s="129"/>
      <c r="ET831" s="129"/>
      <c r="EU831" s="129"/>
      <c r="EV831" s="129"/>
      <c r="EW831" s="129"/>
      <c r="EX831" s="129"/>
      <c r="EY831" s="129"/>
      <c r="EZ831" s="129"/>
      <c r="FA831" s="129"/>
      <c r="FB831" s="129"/>
      <c r="FC831" s="129"/>
      <c r="FD831" s="129"/>
      <c r="FE831" s="129"/>
    </row>
    <row r="832" spans="1:161" ht="13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  <c r="BP832" s="129"/>
      <c r="BQ832" s="129"/>
      <c r="BR832" s="129"/>
      <c r="BS832" s="129"/>
      <c r="BT832" s="129"/>
      <c r="BU832" s="129"/>
      <c r="BV832" s="129"/>
      <c r="BW832" s="129"/>
      <c r="BX832" s="129"/>
      <c r="BY832" s="129"/>
      <c r="BZ832" s="129"/>
      <c r="CA832" s="129"/>
      <c r="CB832" s="129"/>
      <c r="CC832" s="129"/>
      <c r="CD832" s="129"/>
      <c r="CE832" s="129"/>
      <c r="CF832" s="129"/>
      <c r="CG832" s="129"/>
      <c r="CH832" s="129"/>
      <c r="CI832" s="129"/>
      <c r="CJ832" s="129"/>
      <c r="CK832" s="129"/>
      <c r="CL832" s="129"/>
      <c r="CM832" s="129"/>
      <c r="CN832" s="129"/>
      <c r="CO832" s="129"/>
      <c r="CP832" s="129"/>
      <c r="CQ832" s="129"/>
      <c r="CR832" s="129"/>
      <c r="CS832" s="129"/>
      <c r="CT832" s="129"/>
      <c r="CU832" s="129"/>
      <c r="CV832" s="129"/>
      <c r="CW832" s="129"/>
      <c r="CX832" s="129"/>
      <c r="CY832" s="129"/>
      <c r="CZ832" s="129"/>
      <c r="DA832" s="129"/>
      <c r="DB832" s="129"/>
      <c r="DC832" s="129"/>
      <c r="DD832" s="129"/>
      <c r="DE832" s="129"/>
      <c r="DF832" s="129"/>
      <c r="DG832" s="129"/>
      <c r="DH832" s="129"/>
      <c r="DI832" s="129"/>
      <c r="DJ832" s="129"/>
      <c r="DK832" s="129"/>
      <c r="DL832" s="129"/>
      <c r="DM832" s="129"/>
      <c r="DN832" s="129"/>
      <c r="DO832" s="129"/>
      <c r="DP832" s="129"/>
      <c r="DQ832" s="129"/>
      <c r="DR832" s="129"/>
      <c r="DS832" s="129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29"/>
      <c r="ED832" s="129"/>
      <c r="EE832" s="129"/>
      <c r="EF832" s="129"/>
      <c r="EG832" s="129"/>
      <c r="EH832" s="129"/>
      <c r="EI832" s="129"/>
      <c r="EJ832" s="129"/>
      <c r="EK832" s="129"/>
      <c r="EL832" s="129"/>
      <c r="EM832" s="129"/>
      <c r="EN832" s="129"/>
      <c r="EO832" s="129"/>
      <c r="EP832" s="129"/>
      <c r="EQ832" s="129"/>
      <c r="ER832" s="129"/>
      <c r="ES832" s="129"/>
      <c r="ET832" s="129"/>
      <c r="EU832" s="129"/>
      <c r="EV832" s="129"/>
      <c r="EW832" s="129"/>
      <c r="EX832" s="129"/>
      <c r="EY832" s="129"/>
      <c r="EZ832" s="129"/>
      <c r="FA832" s="129"/>
      <c r="FB832" s="129"/>
      <c r="FC832" s="129"/>
      <c r="FD832" s="129"/>
      <c r="FE832" s="129"/>
    </row>
    <row r="833" spans="1:161" ht="13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  <c r="BP833" s="129"/>
      <c r="BQ833" s="129"/>
      <c r="BR833" s="129"/>
      <c r="BS833" s="129"/>
      <c r="BT833" s="129"/>
      <c r="BU833" s="129"/>
      <c r="BV833" s="129"/>
      <c r="BW833" s="129"/>
      <c r="BX833" s="129"/>
      <c r="BY833" s="129"/>
      <c r="BZ833" s="129"/>
      <c r="CA833" s="129"/>
      <c r="CB833" s="129"/>
      <c r="CC833" s="129"/>
      <c r="CD833" s="129"/>
      <c r="CE833" s="129"/>
      <c r="CF833" s="129"/>
      <c r="CG833" s="129"/>
      <c r="CH833" s="129"/>
      <c r="CI833" s="129"/>
      <c r="CJ833" s="129"/>
      <c r="CK833" s="129"/>
      <c r="CL833" s="129"/>
      <c r="CM833" s="129"/>
      <c r="CN833" s="129"/>
      <c r="CO833" s="129"/>
      <c r="CP833" s="129"/>
      <c r="CQ833" s="129"/>
      <c r="CR833" s="129"/>
      <c r="CS833" s="129"/>
      <c r="CT833" s="129"/>
      <c r="CU833" s="129"/>
      <c r="CV833" s="129"/>
      <c r="CW833" s="129"/>
      <c r="CX833" s="129"/>
      <c r="CY833" s="129"/>
      <c r="CZ833" s="129"/>
      <c r="DA833" s="129"/>
      <c r="DB833" s="129"/>
      <c r="DC833" s="129"/>
      <c r="DD833" s="129"/>
      <c r="DE833" s="129"/>
      <c r="DF833" s="129"/>
      <c r="DG833" s="129"/>
      <c r="DH833" s="129"/>
      <c r="DI833" s="129"/>
      <c r="DJ833" s="129"/>
      <c r="DK833" s="129"/>
      <c r="DL833" s="129"/>
      <c r="DM833" s="129"/>
      <c r="DN833" s="129"/>
      <c r="DO833" s="129"/>
      <c r="DP833" s="129"/>
      <c r="DQ833" s="129"/>
      <c r="DR833" s="129"/>
      <c r="DS833" s="129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29"/>
      <c r="ED833" s="129"/>
      <c r="EE833" s="129"/>
      <c r="EF833" s="129"/>
      <c r="EG833" s="129"/>
      <c r="EH833" s="129"/>
      <c r="EI833" s="129"/>
      <c r="EJ833" s="129"/>
      <c r="EK833" s="129"/>
      <c r="EL833" s="129"/>
      <c r="EM833" s="129"/>
      <c r="EN833" s="129"/>
      <c r="EO833" s="129"/>
      <c r="EP833" s="129"/>
      <c r="EQ833" s="129"/>
      <c r="ER833" s="129"/>
      <c r="ES833" s="129"/>
      <c r="ET833" s="129"/>
      <c r="EU833" s="129"/>
      <c r="EV833" s="129"/>
      <c r="EW833" s="129"/>
      <c r="EX833" s="129"/>
      <c r="EY833" s="129"/>
      <c r="EZ833" s="129"/>
      <c r="FA833" s="129"/>
      <c r="FB833" s="129"/>
      <c r="FC833" s="129"/>
      <c r="FD833" s="129"/>
      <c r="FE833" s="129"/>
    </row>
    <row r="834" spans="1:161" ht="13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  <c r="BP834" s="129"/>
      <c r="BQ834" s="129"/>
      <c r="BR834" s="129"/>
      <c r="BS834" s="129"/>
      <c r="BT834" s="129"/>
      <c r="BU834" s="129"/>
      <c r="BV834" s="129"/>
      <c r="BW834" s="129"/>
      <c r="BX834" s="129"/>
      <c r="BY834" s="129"/>
      <c r="BZ834" s="129"/>
      <c r="CA834" s="129"/>
      <c r="CB834" s="129"/>
      <c r="CC834" s="129"/>
      <c r="CD834" s="129"/>
      <c r="CE834" s="129"/>
      <c r="CF834" s="129"/>
      <c r="CG834" s="129"/>
      <c r="CH834" s="129"/>
      <c r="CI834" s="129"/>
      <c r="CJ834" s="129"/>
      <c r="CK834" s="129"/>
      <c r="CL834" s="129"/>
      <c r="CM834" s="129"/>
      <c r="CN834" s="129"/>
      <c r="CO834" s="129"/>
      <c r="CP834" s="129"/>
      <c r="CQ834" s="129"/>
      <c r="CR834" s="129"/>
      <c r="CS834" s="129"/>
      <c r="CT834" s="129"/>
      <c r="CU834" s="129"/>
      <c r="CV834" s="129"/>
      <c r="CW834" s="129"/>
      <c r="CX834" s="129"/>
      <c r="CY834" s="129"/>
      <c r="CZ834" s="129"/>
      <c r="DA834" s="129"/>
      <c r="DB834" s="129"/>
      <c r="DC834" s="129"/>
      <c r="DD834" s="129"/>
      <c r="DE834" s="129"/>
      <c r="DF834" s="129"/>
      <c r="DG834" s="129"/>
      <c r="DH834" s="129"/>
      <c r="DI834" s="129"/>
      <c r="DJ834" s="129"/>
      <c r="DK834" s="129"/>
      <c r="DL834" s="129"/>
      <c r="DM834" s="129"/>
      <c r="DN834" s="129"/>
      <c r="DO834" s="129"/>
      <c r="DP834" s="129"/>
      <c r="DQ834" s="129"/>
      <c r="DR834" s="129"/>
      <c r="DS834" s="129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29"/>
      <c r="ED834" s="129"/>
      <c r="EE834" s="129"/>
      <c r="EF834" s="129"/>
      <c r="EG834" s="129"/>
      <c r="EH834" s="129"/>
      <c r="EI834" s="129"/>
      <c r="EJ834" s="129"/>
      <c r="EK834" s="129"/>
      <c r="EL834" s="129"/>
      <c r="EM834" s="129"/>
      <c r="EN834" s="129"/>
      <c r="EO834" s="129"/>
      <c r="EP834" s="129"/>
      <c r="EQ834" s="129"/>
      <c r="ER834" s="129"/>
      <c r="ES834" s="129"/>
      <c r="ET834" s="129"/>
      <c r="EU834" s="129"/>
      <c r="EV834" s="129"/>
      <c r="EW834" s="129"/>
      <c r="EX834" s="129"/>
      <c r="EY834" s="129"/>
      <c r="EZ834" s="129"/>
      <c r="FA834" s="129"/>
      <c r="FB834" s="129"/>
      <c r="FC834" s="129"/>
      <c r="FD834" s="129"/>
      <c r="FE834" s="129"/>
    </row>
    <row r="835" spans="1:161" ht="13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  <c r="BP835" s="129"/>
      <c r="BQ835" s="129"/>
      <c r="BR835" s="129"/>
      <c r="BS835" s="129"/>
      <c r="BT835" s="129"/>
      <c r="BU835" s="129"/>
      <c r="BV835" s="129"/>
      <c r="BW835" s="129"/>
      <c r="BX835" s="129"/>
      <c r="BY835" s="129"/>
      <c r="BZ835" s="129"/>
      <c r="CA835" s="129"/>
      <c r="CB835" s="129"/>
      <c r="CC835" s="129"/>
      <c r="CD835" s="129"/>
      <c r="CE835" s="129"/>
      <c r="CF835" s="129"/>
      <c r="CG835" s="129"/>
      <c r="CH835" s="129"/>
      <c r="CI835" s="129"/>
      <c r="CJ835" s="129"/>
      <c r="CK835" s="129"/>
      <c r="CL835" s="129"/>
      <c r="CM835" s="129"/>
      <c r="CN835" s="129"/>
      <c r="CO835" s="129"/>
      <c r="CP835" s="129"/>
      <c r="CQ835" s="129"/>
      <c r="CR835" s="129"/>
      <c r="CS835" s="129"/>
      <c r="CT835" s="129"/>
      <c r="CU835" s="129"/>
      <c r="CV835" s="129"/>
      <c r="CW835" s="129"/>
      <c r="CX835" s="129"/>
      <c r="CY835" s="129"/>
      <c r="CZ835" s="129"/>
      <c r="DA835" s="129"/>
      <c r="DB835" s="129"/>
      <c r="DC835" s="129"/>
      <c r="DD835" s="129"/>
      <c r="DE835" s="129"/>
      <c r="DF835" s="129"/>
      <c r="DG835" s="129"/>
      <c r="DH835" s="129"/>
      <c r="DI835" s="129"/>
      <c r="DJ835" s="129"/>
      <c r="DK835" s="129"/>
      <c r="DL835" s="129"/>
      <c r="DM835" s="129"/>
      <c r="DN835" s="129"/>
      <c r="DO835" s="129"/>
      <c r="DP835" s="129"/>
      <c r="DQ835" s="129"/>
      <c r="DR835" s="129"/>
      <c r="DS835" s="129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29"/>
      <c r="ED835" s="129"/>
      <c r="EE835" s="129"/>
      <c r="EF835" s="129"/>
      <c r="EG835" s="129"/>
      <c r="EH835" s="129"/>
      <c r="EI835" s="129"/>
      <c r="EJ835" s="129"/>
      <c r="EK835" s="129"/>
      <c r="EL835" s="129"/>
      <c r="EM835" s="129"/>
      <c r="EN835" s="129"/>
      <c r="EO835" s="129"/>
      <c r="EP835" s="129"/>
      <c r="EQ835" s="129"/>
      <c r="ER835" s="129"/>
      <c r="ES835" s="129"/>
      <c r="ET835" s="129"/>
      <c r="EU835" s="129"/>
      <c r="EV835" s="129"/>
      <c r="EW835" s="129"/>
      <c r="EX835" s="129"/>
      <c r="EY835" s="129"/>
      <c r="EZ835" s="129"/>
      <c r="FA835" s="129"/>
      <c r="FB835" s="129"/>
      <c r="FC835" s="129"/>
      <c r="FD835" s="129"/>
      <c r="FE835" s="129"/>
    </row>
    <row r="836" spans="1:161" ht="13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  <c r="BP836" s="129"/>
      <c r="BQ836" s="129"/>
      <c r="BR836" s="129"/>
      <c r="BS836" s="129"/>
      <c r="BT836" s="129"/>
      <c r="BU836" s="129"/>
      <c r="BV836" s="129"/>
      <c r="BW836" s="129"/>
      <c r="BX836" s="129"/>
      <c r="BY836" s="129"/>
      <c r="BZ836" s="129"/>
      <c r="CA836" s="129"/>
      <c r="CB836" s="129"/>
      <c r="CC836" s="129"/>
      <c r="CD836" s="129"/>
      <c r="CE836" s="129"/>
      <c r="CF836" s="129"/>
      <c r="CG836" s="129"/>
      <c r="CH836" s="129"/>
      <c r="CI836" s="129"/>
      <c r="CJ836" s="129"/>
      <c r="CK836" s="129"/>
      <c r="CL836" s="129"/>
      <c r="CM836" s="129"/>
      <c r="CN836" s="129"/>
      <c r="CO836" s="129"/>
      <c r="CP836" s="129"/>
      <c r="CQ836" s="129"/>
      <c r="CR836" s="129"/>
      <c r="CS836" s="129"/>
      <c r="CT836" s="129"/>
      <c r="CU836" s="129"/>
      <c r="CV836" s="129"/>
      <c r="CW836" s="129"/>
      <c r="CX836" s="129"/>
      <c r="CY836" s="129"/>
      <c r="CZ836" s="129"/>
      <c r="DA836" s="129"/>
      <c r="DB836" s="129"/>
      <c r="DC836" s="129"/>
      <c r="DD836" s="129"/>
      <c r="DE836" s="129"/>
      <c r="DF836" s="129"/>
      <c r="DG836" s="129"/>
      <c r="DH836" s="129"/>
      <c r="DI836" s="129"/>
      <c r="DJ836" s="129"/>
      <c r="DK836" s="129"/>
      <c r="DL836" s="129"/>
      <c r="DM836" s="129"/>
      <c r="DN836" s="129"/>
      <c r="DO836" s="129"/>
      <c r="DP836" s="129"/>
      <c r="DQ836" s="129"/>
      <c r="DR836" s="129"/>
      <c r="DS836" s="129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29"/>
      <c r="ED836" s="129"/>
      <c r="EE836" s="129"/>
      <c r="EF836" s="129"/>
      <c r="EG836" s="129"/>
      <c r="EH836" s="129"/>
      <c r="EI836" s="129"/>
      <c r="EJ836" s="129"/>
      <c r="EK836" s="129"/>
      <c r="EL836" s="129"/>
      <c r="EM836" s="129"/>
      <c r="EN836" s="129"/>
      <c r="EO836" s="129"/>
      <c r="EP836" s="129"/>
      <c r="EQ836" s="129"/>
      <c r="ER836" s="129"/>
      <c r="ES836" s="129"/>
      <c r="ET836" s="129"/>
      <c r="EU836" s="129"/>
      <c r="EV836" s="129"/>
      <c r="EW836" s="129"/>
      <c r="EX836" s="129"/>
      <c r="EY836" s="129"/>
      <c r="EZ836" s="129"/>
      <c r="FA836" s="129"/>
      <c r="FB836" s="129"/>
      <c r="FC836" s="129"/>
      <c r="FD836" s="129"/>
      <c r="FE836" s="129"/>
    </row>
    <row r="837" spans="1:161" ht="13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  <c r="BP837" s="129"/>
      <c r="BQ837" s="129"/>
      <c r="BR837" s="129"/>
      <c r="BS837" s="129"/>
      <c r="BT837" s="129"/>
      <c r="BU837" s="129"/>
      <c r="BV837" s="129"/>
      <c r="BW837" s="129"/>
      <c r="BX837" s="129"/>
      <c r="BY837" s="129"/>
      <c r="BZ837" s="129"/>
      <c r="CA837" s="129"/>
      <c r="CB837" s="129"/>
      <c r="CC837" s="129"/>
      <c r="CD837" s="129"/>
      <c r="CE837" s="129"/>
      <c r="CF837" s="129"/>
      <c r="CG837" s="129"/>
      <c r="CH837" s="129"/>
      <c r="CI837" s="129"/>
      <c r="CJ837" s="129"/>
      <c r="CK837" s="129"/>
      <c r="CL837" s="129"/>
      <c r="CM837" s="129"/>
      <c r="CN837" s="129"/>
      <c r="CO837" s="129"/>
      <c r="CP837" s="129"/>
      <c r="CQ837" s="129"/>
      <c r="CR837" s="129"/>
      <c r="CS837" s="129"/>
      <c r="CT837" s="129"/>
      <c r="CU837" s="129"/>
      <c r="CV837" s="129"/>
      <c r="CW837" s="129"/>
      <c r="CX837" s="129"/>
      <c r="CY837" s="129"/>
      <c r="CZ837" s="129"/>
      <c r="DA837" s="129"/>
      <c r="DB837" s="129"/>
      <c r="DC837" s="129"/>
      <c r="DD837" s="129"/>
      <c r="DE837" s="129"/>
      <c r="DF837" s="129"/>
      <c r="DG837" s="129"/>
      <c r="DH837" s="129"/>
      <c r="DI837" s="129"/>
      <c r="DJ837" s="129"/>
      <c r="DK837" s="129"/>
      <c r="DL837" s="129"/>
      <c r="DM837" s="129"/>
      <c r="DN837" s="129"/>
      <c r="DO837" s="129"/>
      <c r="DP837" s="129"/>
      <c r="DQ837" s="129"/>
      <c r="DR837" s="129"/>
      <c r="DS837" s="129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29"/>
      <c r="ED837" s="129"/>
      <c r="EE837" s="129"/>
      <c r="EF837" s="129"/>
      <c r="EG837" s="129"/>
      <c r="EH837" s="129"/>
      <c r="EI837" s="129"/>
      <c r="EJ837" s="129"/>
      <c r="EK837" s="129"/>
      <c r="EL837" s="129"/>
      <c r="EM837" s="129"/>
      <c r="EN837" s="129"/>
      <c r="EO837" s="129"/>
      <c r="EP837" s="129"/>
      <c r="EQ837" s="129"/>
      <c r="ER837" s="129"/>
      <c r="ES837" s="129"/>
      <c r="ET837" s="129"/>
      <c r="EU837" s="129"/>
      <c r="EV837" s="129"/>
      <c r="EW837" s="129"/>
      <c r="EX837" s="129"/>
      <c r="EY837" s="129"/>
      <c r="EZ837" s="129"/>
      <c r="FA837" s="129"/>
      <c r="FB837" s="129"/>
      <c r="FC837" s="129"/>
      <c r="FD837" s="129"/>
      <c r="FE837" s="129"/>
    </row>
    <row r="838" spans="1:161" ht="13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  <c r="BP838" s="129"/>
      <c r="BQ838" s="129"/>
      <c r="BR838" s="129"/>
      <c r="BS838" s="129"/>
      <c r="BT838" s="129"/>
      <c r="BU838" s="129"/>
      <c r="BV838" s="129"/>
      <c r="BW838" s="129"/>
      <c r="BX838" s="129"/>
      <c r="BY838" s="129"/>
      <c r="BZ838" s="129"/>
      <c r="CA838" s="129"/>
      <c r="CB838" s="129"/>
      <c r="CC838" s="129"/>
      <c r="CD838" s="129"/>
      <c r="CE838" s="129"/>
      <c r="CF838" s="129"/>
      <c r="CG838" s="129"/>
      <c r="CH838" s="129"/>
      <c r="CI838" s="129"/>
      <c r="CJ838" s="129"/>
      <c r="CK838" s="129"/>
      <c r="CL838" s="129"/>
      <c r="CM838" s="129"/>
      <c r="CN838" s="129"/>
      <c r="CO838" s="129"/>
      <c r="CP838" s="129"/>
      <c r="CQ838" s="129"/>
      <c r="CR838" s="129"/>
      <c r="CS838" s="129"/>
      <c r="CT838" s="129"/>
      <c r="CU838" s="129"/>
      <c r="CV838" s="129"/>
      <c r="CW838" s="129"/>
      <c r="CX838" s="129"/>
      <c r="CY838" s="129"/>
      <c r="CZ838" s="129"/>
      <c r="DA838" s="129"/>
      <c r="DB838" s="129"/>
      <c r="DC838" s="129"/>
      <c r="DD838" s="129"/>
      <c r="DE838" s="129"/>
      <c r="DF838" s="129"/>
      <c r="DG838" s="129"/>
      <c r="DH838" s="129"/>
      <c r="DI838" s="129"/>
      <c r="DJ838" s="129"/>
      <c r="DK838" s="129"/>
      <c r="DL838" s="129"/>
      <c r="DM838" s="129"/>
      <c r="DN838" s="129"/>
      <c r="DO838" s="129"/>
      <c r="DP838" s="129"/>
      <c r="DQ838" s="129"/>
      <c r="DR838" s="129"/>
      <c r="DS838" s="129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29"/>
      <c r="ED838" s="129"/>
      <c r="EE838" s="129"/>
      <c r="EF838" s="129"/>
      <c r="EG838" s="129"/>
      <c r="EH838" s="129"/>
      <c r="EI838" s="129"/>
      <c r="EJ838" s="129"/>
      <c r="EK838" s="129"/>
      <c r="EL838" s="129"/>
      <c r="EM838" s="129"/>
      <c r="EN838" s="129"/>
      <c r="EO838" s="129"/>
      <c r="EP838" s="129"/>
      <c r="EQ838" s="129"/>
      <c r="ER838" s="129"/>
      <c r="ES838" s="129"/>
      <c r="ET838" s="129"/>
      <c r="EU838" s="129"/>
      <c r="EV838" s="129"/>
      <c r="EW838" s="129"/>
      <c r="EX838" s="129"/>
      <c r="EY838" s="129"/>
      <c r="EZ838" s="129"/>
      <c r="FA838" s="129"/>
      <c r="FB838" s="129"/>
      <c r="FC838" s="129"/>
      <c r="FD838" s="129"/>
      <c r="FE838" s="129"/>
    </row>
    <row r="839" spans="1:161" ht="13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  <c r="BP839" s="129"/>
      <c r="BQ839" s="129"/>
      <c r="BR839" s="129"/>
      <c r="BS839" s="129"/>
      <c r="BT839" s="129"/>
      <c r="BU839" s="129"/>
      <c r="BV839" s="129"/>
      <c r="BW839" s="129"/>
      <c r="BX839" s="129"/>
      <c r="BY839" s="129"/>
      <c r="BZ839" s="129"/>
      <c r="CA839" s="129"/>
      <c r="CB839" s="129"/>
      <c r="CC839" s="129"/>
      <c r="CD839" s="129"/>
      <c r="CE839" s="129"/>
      <c r="CF839" s="129"/>
      <c r="CG839" s="129"/>
      <c r="CH839" s="129"/>
      <c r="CI839" s="129"/>
      <c r="CJ839" s="129"/>
      <c r="CK839" s="129"/>
      <c r="CL839" s="129"/>
      <c r="CM839" s="129"/>
      <c r="CN839" s="129"/>
      <c r="CO839" s="129"/>
      <c r="CP839" s="129"/>
      <c r="CQ839" s="129"/>
      <c r="CR839" s="129"/>
      <c r="CS839" s="129"/>
      <c r="CT839" s="129"/>
      <c r="CU839" s="129"/>
      <c r="CV839" s="129"/>
      <c r="CW839" s="129"/>
      <c r="CX839" s="129"/>
      <c r="CY839" s="129"/>
      <c r="CZ839" s="129"/>
      <c r="DA839" s="129"/>
      <c r="DB839" s="129"/>
      <c r="DC839" s="129"/>
      <c r="DD839" s="129"/>
      <c r="DE839" s="129"/>
      <c r="DF839" s="129"/>
      <c r="DG839" s="129"/>
      <c r="DH839" s="129"/>
      <c r="DI839" s="129"/>
      <c r="DJ839" s="129"/>
      <c r="DK839" s="129"/>
      <c r="DL839" s="129"/>
      <c r="DM839" s="129"/>
      <c r="DN839" s="129"/>
      <c r="DO839" s="129"/>
      <c r="DP839" s="129"/>
      <c r="DQ839" s="129"/>
      <c r="DR839" s="129"/>
      <c r="DS839" s="129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29"/>
      <c r="ED839" s="129"/>
      <c r="EE839" s="129"/>
      <c r="EF839" s="129"/>
      <c r="EG839" s="129"/>
      <c r="EH839" s="129"/>
      <c r="EI839" s="129"/>
      <c r="EJ839" s="129"/>
      <c r="EK839" s="129"/>
      <c r="EL839" s="129"/>
      <c r="EM839" s="129"/>
      <c r="EN839" s="129"/>
      <c r="EO839" s="129"/>
      <c r="EP839" s="129"/>
      <c r="EQ839" s="129"/>
      <c r="ER839" s="129"/>
      <c r="ES839" s="129"/>
      <c r="ET839" s="129"/>
      <c r="EU839" s="129"/>
      <c r="EV839" s="129"/>
      <c r="EW839" s="129"/>
      <c r="EX839" s="129"/>
      <c r="EY839" s="129"/>
      <c r="EZ839" s="129"/>
      <c r="FA839" s="129"/>
      <c r="FB839" s="129"/>
      <c r="FC839" s="129"/>
      <c r="FD839" s="129"/>
      <c r="FE839" s="129"/>
    </row>
    <row r="840" spans="1:161" ht="13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129"/>
      <c r="CP840" s="129"/>
      <c r="CQ840" s="129"/>
      <c r="CR840" s="129"/>
      <c r="CS840" s="129"/>
      <c r="CT840" s="129"/>
      <c r="CU840" s="129"/>
      <c r="CV840" s="129"/>
      <c r="CW840" s="129"/>
      <c r="CX840" s="129"/>
      <c r="CY840" s="129"/>
      <c r="CZ840" s="129"/>
      <c r="DA840" s="129"/>
      <c r="DB840" s="129"/>
      <c r="DC840" s="129"/>
      <c r="DD840" s="129"/>
      <c r="DE840" s="129"/>
      <c r="DF840" s="129"/>
      <c r="DG840" s="129"/>
      <c r="DH840" s="129"/>
      <c r="DI840" s="129"/>
      <c r="DJ840" s="129"/>
      <c r="DK840" s="129"/>
      <c r="DL840" s="129"/>
      <c r="DM840" s="129"/>
      <c r="DN840" s="129"/>
      <c r="DO840" s="129"/>
      <c r="DP840" s="129"/>
      <c r="DQ840" s="129"/>
      <c r="DR840" s="129"/>
      <c r="DS840" s="129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29"/>
      <c r="ED840" s="129"/>
      <c r="EE840" s="129"/>
      <c r="EF840" s="129"/>
      <c r="EG840" s="129"/>
      <c r="EH840" s="129"/>
      <c r="EI840" s="129"/>
      <c r="EJ840" s="129"/>
      <c r="EK840" s="129"/>
      <c r="EL840" s="129"/>
      <c r="EM840" s="129"/>
      <c r="EN840" s="129"/>
      <c r="EO840" s="129"/>
      <c r="EP840" s="129"/>
      <c r="EQ840" s="129"/>
      <c r="ER840" s="129"/>
      <c r="ES840" s="129"/>
      <c r="ET840" s="129"/>
      <c r="EU840" s="129"/>
      <c r="EV840" s="129"/>
      <c r="EW840" s="129"/>
      <c r="EX840" s="129"/>
      <c r="EY840" s="129"/>
      <c r="EZ840" s="129"/>
      <c r="FA840" s="129"/>
      <c r="FB840" s="129"/>
      <c r="FC840" s="129"/>
      <c r="FD840" s="129"/>
      <c r="FE840" s="129"/>
    </row>
    <row r="841" spans="1:161" ht="13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  <c r="BP841" s="129"/>
      <c r="BQ841" s="129"/>
      <c r="BR841" s="129"/>
      <c r="BS841" s="129"/>
      <c r="BT841" s="129"/>
      <c r="BU841" s="129"/>
      <c r="BV841" s="129"/>
      <c r="BW841" s="129"/>
      <c r="BX841" s="129"/>
      <c r="BY841" s="129"/>
      <c r="BZ841" s="129"/>
      <c r="CA841" s="129"/>
      <c r="CB841" s="129"/>
      <c r="CC841" s="129"/>
      <c r="CD841" s="129"/>
      <c r="CE841" s="129"/>
      <c r="CF841" s="129"/>
      <c r="CG841" s="129"/>
      <c r="CH841" s="129"/>
      <c r="CI841" s="129"/>
      <c r="CJ841" s="129"/>
      <c r="CK841" s="129"/>
      <c r="CL841" s="129"/>
      <c r="CM841" s="129"/>
      <c r="CN841" s="129"/>
      <c r="CO841" s="129"/>
      <c r="CP841" s="129"/>
      <c r="CQ841" s="129"/>
      <c r="CR841" s="129"/>
      <c r="CS841" s="129"/>
      <c r="CT841" s="129"/>
      <c r="CU841" s="129"/>
      <c r="CV841" s="129"/>
      <c r="CW841" s="129"/>
      <c r="CX841" s="129"/>
      <c r="CY841" s="129"/>
      <c r="CZ841" s="129"/>
      <c r="DA841" s="129"/>
      <c r="DB841" s="129"/>
      <c r="DC841" s="129"/>
      <c r="DD841" s="129"/>
      <c r="DE841" s="129"/>
      <c r="DF841" s="129"/>
      <c r="DG841" s="129"/>
      <c r="DH841" s="129"/>
      <c r="DI841" s="129"/>
      <c r="DJ841" s="129"/>
      <c r="DK841" s="129"/>
      <c r="DL841" s="129"/>
      <c r="DM841" s="129"/>
      <c r="DN841" s="129"/>
      <c r="DO841" s="129"/>
      <c r="DP841" s="129"/>
      <c r="DQ841" s="129"/>
      <c r="DR841" s="129"/>
      <c r="DS841" s="129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29"/>
      <c r="ED841" s="129"/>
      <c r="EE841" s="129"/>
      <c r="EF841" s="129"/>
      <c r="EG841" s="129"/>
      <c r="EH841" s="129"/>
      <c r="EI841" s="129"/>
      <c r="EJ841" s="129"/>
      <c r="EK841" s="129"/>
      <c r="EL841" s="129"/>
      <c r="EM841" s="129"/>
      <c r="EN841" s="129"/>
      <c r="EO841" s="129"/>
      <c r="EP841" s="129"/>
      <c r="EQ841" s="129"/>
      <c r="ER841" s="129"/>
      <c r="ES841" s="129"/>
      <c r="ET841" s="129"/>
      <c r="EU841" s="129"/>
      <c r="EV841" s="129"/>
      <c r="EW841" s="129"/>
      <c r="EX841" s="129"/>
      <c r="EY841" s="129"/>
      <c r="EZ841" s="129"/>
      <c r="FA841" s="129"/>
      <c r="FB841" s="129"/>
      <c r="FC841" s="129"/>
      <c r="FD841" s="129"/>
      <c r="FE841" s="129"/>
    </row>
    <row r="842" spans="1:161" ht="13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  <c r="BP842" s="129"/>
      <c r="BQ842" s="129"/>
      <c r="BR842" s="129"/>
      <c r="BS842" s="129"/>
      <c r="BT842" s="129"/>
      <c r="BU842" s="129"/>
      <c r="BV842" s="129"/>
      <c r="BW842" s="129"/>
      <c r="BX842" s="129"/>
      <c r="BY842" s="129"/>
      <c r="BZ842" s="129"/>
      <c r="CA842" s="129"/>
      <c r="CB842" s="129"/>
      <c r="CC842" s="129"/>
      <c r="CD842" s="129"/>
      <c r="CE842" s="129"/>
      <c r="CF842" s="129"/>
      <c r="CG842" s="129"/>
      <c r="CH842" s="129"/>
      <c r="CI842" s="129"/>
      <c r="CJ842" s="129"/>
      <c r="CK842" s="129"/>
      <c r="CL842" s="129"/>
      <c r="CM842" s="129"/>
      <c r="CN842" s="129"/>
      <c r="CO842" s="129"/>
      <c r="CP842" s="129"/>
      <c r="CQ842" s="129"/>
      <c r="CR842" s="129"/>
      <c r="CS842" s="129"/>
      <c r="CT842" s="129"/>
      <c r="CU842" s="129"/>
      <c r="CV842" s="129"/>
      <c r="CW842" s="129"/>
      <c r="CX842" s="129"/>
      <c r="CY842" s="129"/>
      <c r="CZ842" s="129"/>
      <c r="DA842" s="129"/>
      <c r="DB842" s="129"/>
      <c r="DC842" s="129"/>
      <c r="DD842" s="129"/>
      <c r="DE842" s="129"/>
      <c r="DF842" s="129"/>
      <c r="DG842" s="129"/>
      <c r="DH842" s="129"/>
      <c r="DI842" s="129"/>
      <c r="DJ842" s="129"/>
      <c r="DK842" s="129"/>
      <c r="DL842" s="129"/>
      <c r="DM842" s="129"/>
      <c r="DN842" s="129"/>
      <c r="DO842" s="129"/>
      <c r="DP842" s="129"/>
      <c r="DQ842" s="129"/>
      <c r="DR842" s="129"/>
      <c r="DS842" s="129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29"/>
      <c r="ED842" s="129"/>
      <c r="EE842" s="129"/>
      <c r="EF842" s="129"/>
      <c r="EG842" s="129"/>
      <c r="EH842" s="129"/>
      <c r="EI842" s="129"/>
      <c r="EJ842" s="129"/>
      <c r="EK842" s="129"/>
      <c r="EL842" s="129"/>
      <c r="EM842" s="129"/>
      <c r="EN842" s="129"/>
      <c r="EO842" s="129"/>
      <c r="EP842" s="129"/>
      <c r="EQ842" s="129"/>
      <c r="ER842" s="129"/>
      <c r="ES842" s="129"/>
      <c r="ET842" s="129"/>
      <c r="EU842" s="129"/>
      <c r="EV842" s="129"/>
      <c r="EW842" s="129"/>
      <c r="EX842" s="129"/>
      <c r="EY842" s="129"/>
      <c r="EZ842" s="129"/>
      <c r="FA842" s="129"/>
      <c r="FB842" s="129"/>
      <c r="FC842" s="129"/>
      <c r="FD842" s="129"/>
      <c r="FE842" s="129"/>
    </row>
    <row r="843" spans="1:161" ht="13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  <c r="BP843" s="129"/>
      <c r="BQ843" s="129"/>
      <c r="BR843" s="129"/>
      <c r="BS843" s="129"/>
      <c r="BT843" s="129"/>
      <c r="BU843" s="129"/>
      <c r="BV843" s="129"/>
      <c r="BW843" s="129"/>
      <c r="BX843" s="129"/>
      <c r="BY843" s="129"/>
      <c r="BZ843" s="129"/>
      <c r="CA843" s="129"/>
      <c r="CB843" s="129"/>
      <c r="CC843" s="129"/>
      <c r="CD843" s="129"/>
      <c r="CE843" s="129"/>
      <c r="CF843" s="129"/>
      <c r="CG843" s="129"/>
      <c r="CH843" s="129"/>
      <c r="CI843" s="129"/>
      <c r="CJ843" s="129"/>
      <c r="CK843" s="129"/>
      <c r="CL843" s="129"/>
      <c r="CM843" s="129"/>
      <c r="CN843" s="129"/>
      <c r="CO843" s="129"/>
      <c r="CP843" s="129"/>
      <c r="CQ843" s="129"/>
      <c r="CR843" s="129"/>
      <c r="CS843" s="129"/>
      <c r="CT843" s="129"/>
      <c r="CU843" s="129"/>
      <c r="CV843" s="129"/>
      <c r="CW843" s="129"/>
      <c r="CX843" s="129"/>
      <c r="CY843" s="129"/>
      <c r="CZ843" s="129"/>
      <c r="DA843" s="129"/>
      <c r="DB843" s="129"/>
      <c r="DC843" s="129"/>
      <c r="DD843" s="129"/>
      <c r="DE843" s="129"/>
      <c r="DF843" s="129"/>
      <c r="DG843" s="129"/>
      <c r="DH843" s="129"/>
      <c r="DI843" s="129"/>
      <c r="DJ843" s="129"/>
      <c r="DK843" s="129"/>
      <c r="DL843" s="129"/>
      <c r="DM843" s="129"/>
      <c r="DN843" s="129"/>
      <c r="DO843" s="129"/>
      <c r="DP843" s="129"/>
      <c r="DQ843" s="129"/>
      <c r="DR843" s="129"/>
      <c r="DS843" s="129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29"/>
      <c r="ED843" s="129"/>
      <c r="EE843" s="129"/>
      <c r="EF843" s="129"/>
      <c r="EG843" s="129"/>
      <c r="EH843" s="129"/>
      <c r="EI843" s="129"/>
      <c r="EJ843" s="129"/>
      <c r="EK843" s="129"/>
      <c r="EL843" s="129"/>
      <c r="EM843" s="129"/>
      <c r="EN843" s="129"/>
      <c r="EO843" s="129"/>
      <c r="EP843" s="129"/>
      <c r="EQ843" s="129"/>
      <c r="ER843" s="129"/>
      <c r="ES843" s="129"/>
      <c r="ET843" s="129"/>
      <c r="EU843" s="129"/>
      <c r="EV843" s="129"/>
      <c r="EW843" s="129"/>
      <c r="EX843" s="129"/>
      <c r="EY843" s="129"/>
      <c r="EZ843" s="129"/>
      <c r="FA843" s="129"/>
      <c r="FB843" s="129"/>
      <c r="FC843" s="129"/>
      <c r="FD843" s="129"/>
      <c r="FE843" s="129"/>
    </row>
    <row r="844" spans="1:161" ht="13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  <c r="BP844" s="129"/>
      <c r="BQ844" s="129"/>
      <c r="BR844" s="129"/>
      <c r="BS844" s="129"/>
      <c r="BT844" s="129"/>
      <c r="BU844" s="129"/>
      <c r="BV844" s="129"/>
      <c r="BW844" s="129"/>
      <c r="BX844" s="129"/>
      <c r="BY844" s="129"/>
      <c r="BZ844" s="129"/>
      <c r="CA844" s="129"/>
      <c r="CB844" s="129"/>
      <c r="CC844" s="129"/>
      <c r="CD844" s="129"/>
      <c r="CE844" s="129"/>
      <c r="CF844" s="129"/>
      <c r="CG844" s="129"/>
      <c r="CH844" s="129"/>
      <c r="CI844" s="129"/>
      <c r="CJ844" s="129"/>
      <c r="CK844" s="129"/>
      <c r="CL844" s="129"/>
      <c r="CM844" s="129"/>
      <c r="CN844" s="129"/>
      <c r="CO844" s="129"/>
      <c r="CP844" s="129"/>
      <c r="CQ844" s="129"/>
      <c r="CR844" s="129"/>
      <c r="CS844" s="129"/>
      <c r="CT844" s="129"/>
      <c r="CU844" s="129"/>
      <c r="CV844" s="129"/>
      <c r="CW844" s="129"/>
      <c r="CX844" s="129"/>
      <c r="CY844" s="129"/>
      <c r="CZ844" s="129"/>
      <c r="DA844" s="129"/>
      <c r="DB844" s="129"/>
      <c r="DC844" s="129"/>
      <c r="DD844" s="129"/>
      <c r="DE844" s="129"/>
      <c r="DF844" s="129"/>
      <c r="DG844" s="129"/>
      <c r="DH844" s="129"/>
      <c r="DI844" s="129"/>
      <c r="DJ844" s="129"/>
      <c r="DK844" s="129"/>
      <c r="DL844" s="129"/>
      <c r="DM844" s="129"/>
      <c r="DN844" s="129"/>
      <c r="DO844" s="129"/>
      <c r="DP844" s="129"/>
      <c r="DQ844" s="129"/>
      <c r="DR844" s="129"/>
      <c r="DS844" s="129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29"/>
      <c r="ED844" s="129"/>
      <c r="EE844" s="129"/>
      <c r="EF844" s="129"/>
      <c r="EG844" s="129"/>
      <c r="EH844" s="129"/>
      <c r="EI844" s="129"/>
      <c r="EJ844" s="129"/>
      <c r="EK844" s="129"/>
      <c r="EL844" s="129"/>
      <c r="EM844" s="129"/>
      <c r="EN844" s="129"/>
      <c r="EO844" s="129"/>
      <c r="EP844" s="129"/>
      <c r="EQ844" s="129"/>
      <c r="ER844" s="129"/>
      <c r="ES844" s="129"/>
      <c r="ET844" s="129"/>
      <c r="EU844" s="129"/>
      <c r="EV844" s="129"/>
      <c r="EW844" s="129"/>
      <c r="EX844" s="129"/>
      <c r="EY844" s="129"/>
      <c r="EZ844" s="129"/>
      <c r="FA844" s="129"/>
      <c r="FB844" s="129"/>
      <c r="FC844" s="129"/>
      <c r="FD844" s="129"/>
      <c r="FE844" s="129"/>
    </row>
    <row r="845" spans="1:161" ht="13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  <c r="BP845" s="129"/>
      <c r="BQ845" s="129"/>
      <c r="BR845" s="129"/>
      <c r="BS845" s="129"/>
      <c r="BT845" s="129"/>
      <c r="BU845" s="129"/>
      <c r="BV845" s="129"/>
      <c r="BW845" s="129"/>
      <c r="BX845" s="129"/>
      <c r="BY845" s="129"/>
      <c r="BZ845" s="129"/>
      <c r="CA845" s="129"/>
      <c r="CB845" s="129"/>
      <c r="CC845" s="129"/>
      <c r="CD845" s="129"/>
      <c r="CE845" s="129"/>
      <c r="CF845" s="129"/>
      <c r="CG845" s="129"/>
      <c r="CH845" s="129"/>
      <c r="CI845" s="129"/>
      <c r="CJ845" s="129"/>
      <c r="CK845" s="129"/>
      <c r="CL845" s="129"/>
      <c r="CM845" s="129"/>
      <c r="CN845" s="129"/>
      <c r="CO845" s="129"/>
      <c r="CP845" s="129"/>
      <c r="CQ845" s="129"/>
      <c r="CR845" s="129"/>
      <c r="CS845" s="129"/>
      <c r="CT845" s="129"/>
      <c r="CU845" s="129"/>
      <c r="CV845" s="129"/>
      <c r="CW845" s="129"/>
      <c r="CX845" s="129"/>
      <c r="CY845" s="129"/>
      <c r="CZ845" s="129"/>
      <c r="DA845" s="129"/>
      <c r="DB845" s="129"/>
      <c r="DC845" s="129"/>
      <c r="DD845" s="129"/>
      <c r="DE845" s="129"/>
      <c r="DF845" s="129"/>
      <c r="DG845" s="129"/>
      <c r="DH845" s="129"/>
      <c r="DI845" s="129"/>
      <c r="DJ845" s="129"/>
      <c r="DK845" s="129"/>
      <c r="DL845" s="129"/>
      <c r="DM845" s="129"/>
      <c r="DN845" s="129"/>
      <c r="DO845" s="129"/>
      <c r="DP845" s="129"/>
      <c r="DQ845" s="129"/>
      <c r="DR845" s="129"/>
      <c r="DS845" s="129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29"/>
      <c r="ED845" s="129"/>
      <c r="EE845" s="129"/>
      <c r="EF845" s="129"/>
      <c r="EG845" s="129"/>
      <c r="EH845" s="129"/>
      <c r="EI845" s="129"/>
      <c r="EJ845" s="129"/>
      <c r="EK845" s="129"/>
      <c r="EL845" s="129"/>
      <c r="EM845" s="129"/>
      <c r="EN845" s="129"/>
      <c r="EO845" s="129"/>
      <c r="EP845" s="129"/>
      <c r="EQ845" s="129"/>
      <c r="ER845" s="129"/>
      <c r="ES845" s="129"/>
      <c r="ET845" s="129"/>
      <c r="EU845" s="129"/>
      <c r="EV845" s="129"/>
      <c r="EW845" s="129"/>
      <c r="EX845" s="129"/>
      <c r="EY845" s="129"/>
      <c r="EZ845" s="129"/>
      <c r="FA845" s="129"/>
      <c r="FB845" s="129"/>
      <c r="FC845" s="129"/>
      <c r="FD845" s="129"/>
      <c r="FE845" s="129"/>
    </row>
    <row r="846" spans="1:161" ht="13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  <c r="BP846" s="129"/>
      <c r="BQ846" s="129"/>
      <c r="BR846" s="129"/>
      <c r="BS846" s="129"/>
      <c r="BT846" s="129"/>
      <c r="BU846" s="129"/>
      <c r="BV846" s="129"/>
      <c r="BW846" s="129"/>
      <c r="BX846" s="129"/>
      <c r="BY846" s="129"/>
      <c r="BZ846" s="129"/>
      <c r="CA846" s="129"/>
      <c r="CB846" s="129"/>
      <c r="CC846" s="129"/>
      <c r="CD846" s="129"/>
      <c r="CE846" s="129"/>
      <c r="CF846" s="129"/>
      <c r="CG846" s="129"/>
      <c r="CH846" s="129"/>
      <c r="CI846" s="129"/>
      <c r="CJ846" s="129"/>
      <c r="CK846" s="129"/>
      <c r="CL846" s="129"/>
      <c r="CM846" s="129"/>
      <c r="CN846" s="129"/>
      <c r="CO846" s="129"/>
      <c r="CP846" s="129"/>
      <c r="CQ846" s="129"/>
      <c r="CR846" s="129"/>
      <c r="CS846" s="129"/>
      <c r="CT846" s="129"/>
      <c r="CU846" s="129"/>
      <c r="CV846" s="129"/>
      <c r="CW846" s="129"/>
      <c r="CX846" s="129"/>
      <c r="CY846" s="129"/>
      <c r="CZ846" s="129"/>
      <c r="DA846" s="129"/>
      <c r="DB846" s="129"/>
      <c r="DC846" s="129"/>
      <c r="DD846" s="129"/>
      <c r="DE846" s="129"/>
      <c r="DF846" s="129"/>
      <c r="DG846" s="129"/>
      <c r="DH846" s="129"/>
      <c r="DI846" s="129"/>
      <c r="DJ846" s="129"/>
      <c r="DK846" s="129"/>
      <c r="DL846" s="129"/>
      <c r="DM846" s="129"/>
      <c r="DN846" s="129"/>
      <c r="DO846" s="129"/>
      <c r="DP846" s="129"/>
      <c r="DQ846" s="129"/>
      <c r="DR846" s="129"/>
      <c r="DS846" s="129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29"/>
      <c r="ED846" s="129"/>
      <c r="EE846" s="129"/>
      <c r="EF846" s="129"/>
      <c r="EG846" s="129"/>
      <c r="EH846" s="129"/>
      <c r="EI846" s="129"/>
      <c r="EJ846" s="129"/>
      <c r="EK846" s="129"/>
      <c r="EL846" s="129"/>
      <c r="EM846" s="129"/>
      <c r="EN846" s="129"/>
      <c r="EO846" s="129"/>
      <c r="EP846" s="129"/>
      <c r="EQ846" s="129"/>
      <c r="ER846" s="129"/>
      <c r="ES846" s="129"/>
      <c r="ET846" s="129"/>
      <c r="EU846" s="129"/>
      <c r="EV846" s="129"/>
      <c r="EW846" s="129"/>
      <c r="EX846" s="129"/>
      <c r="EY846" s="129"/>
      <c r="EZ846" s="129"/>
      <c r="FA846" s="129"/>
      <c r="FB846" s="129"/>
      <c r="FC846" s="129"/>
      <c r="FD846" s="129"/>
      <c r="FE846" s="129"/>
    </row>
    <row r="847" spans="1:161" ht="13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  <c r="BP847" s="129"/>
      <c r="BQ847" s="129"/>
      <c r="BR847" s="129"/>
      <c r="BS847" s="129"/>
      <c r="BT847" s="129"/>
      <c r="BU847" s="129"/>
      <c r="BV847" s="129"/>
      <c r="BW847" s="129"/>
      <c r="BX847" s="129"/>
      <c r="BY847" s="129"/>
      <c r="BZ847" s="129"/>
      <c r="CA847" s="129"/>
      <c r="CB847" s="129"/>
      <c r="CC847" s="129"/>
      <c r="CD847" s="129"/>
      <c r="CE847" s="129"/>
      <c r="CF847" s="129"/>
      <c r="CG847" s="129"/>
      <c r="CH847" s="129"/>
      <c r="CI847" s="129"/>
      <c r="CJ847" s="129"/>
      <c r="CK847" s="129"/>
      <c r="CL847" s="129"/>
      <c r="CM847" s="129"/>
      <c r="CN847" s="129"/>
      <c r="CO847" s="129"/>
      <c r="CP847" s="129"/>
      <c r="CQ847" s="129"/>
      <c r="CR847" s="129"/>
      <c r="CS847" s="129"/>
      <c r="CT847" s="129"/>
      <c r="CU847" s="129"/>
      <c r="CV847" s="129"/>
      <c r="CW847" s="129"/>
      <c r="CX847" s="129"/>
      <c r="CY847" s="129"/>
      <c r="CZ847" s="129"/>
      <c r="DA847" s="129"/>
      <c r="DB847" s="129"/>
      <c r="DC847" s="129"/>
      <c r="DD847" s="129"/>
      <c r="DE847" s="129"/>
      <c r="DF847" s="129"/>
      <c r="DG847" s="129"/>
      <c r="DH847" s="129"/>
      <c r="DI847" s="129"/>
      <c r="DJ847" s="129"/>
      <c r="DK847" s="129"/>
      <c r="DL847" s="129"/>
      <c r="DM847" s="129"/>
      <c r="DN847" s="129"/>
      <c r="DO847" s="129"/>
      <c r="DP847" s="129"/>
      <c r="DQ847" s="129"/>
      <c r="DR847" s="129"/>
      <c r="DS847" s="129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29"/>
      <c r="ED847" s="129"/>
      <c r="EE847" s="129"/>
      <c r="EF847" s="129"/>
      <c r="EG847" s="129"/>
      <c r="EH847" s="129"/>
      <c r="EI847" s="129"/>
      <c r="EJ847" s="129"/>
      <c r="EK847" s="129"/>
      <c r="EL847" s="129"/>
      <c r="EM847" s="129"/>
      <c r="EN847" s="129"/>
      <c r="EO847" s="129"/>
      <c r="EP847" s="129"/>
      <c r="EQ847" s="129"/>
      <c r="ER847" s="129"/>
      <c r="ES847" s="129"/>
      <c r="ET847" s="129"/>
      <c r="EU847" s="129"/>
      <c r="EV847" s="129"/>
      <c r="EW847" s="129"/>
      <c r="EX847" s="129"/>
      <c r="EY847" s="129"/>
      <c r="EZ847" s="129"/>
      <c r="FA847" s="129"/>
      <c r="FB847" s="129"/>
      <c r="FC847" s="129"/>
      <c r="FD847" s="129"/>
      <c r="FE847" s="129"/>
    </row>
    <row r="848" spans="1:161" ht="13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  <c r="BP848" s="129"/>
      <c r="BQ848" s="129"/>
      <c r="BR848" s="129"/>
      <c r="BS848" s="129"/>
      <c r="BT848" s="129"/>
      <c r="BU848" s="129"/>
      <c r="BV848" s="129"/>
      <c r="BW848" s="129"/>
      <c r="BX848" s="129"/>
      <c r="BY848" s="129"/>
      <c r="BZ848" s="129"/>
      <c r="CA848" s="129"/>
      <c r="CB848" s="129"/>
      <c r="CC848" s="129"/>
      <c r="CD848" s="129"/>
      <c r="CE848" s="129"/>
      <c r="CF848" s="129"/>
      <c r="CG848" s="129"/>
      <c r="CH848" s="129"/>
      <c r="CI848" s="129"/>
      <c r="CJ848" s="129"/>
      <c r="CK848" s="129"/>
      <c r="CL848" s="129"/>
      <c r="CM848" s="129"/>
      <c r="CN848" s="129"/>
      <c r="CO848" s="129"/>
      <c r="CP848" s="129"/>
      <c r="CQ848" s="129"/>
      <c r="CR848" s="129"/>
      <c r="CS848" s="129"/>
      <c r="CT848" s="129"/>
      <c r="CU848" s="129"/>
      <c r="CV848" s="129"/>
      <c r="CW848" s="129"/>
      <c r="CX848" s="129"/>
      <c r="CY848" s="129"/>
      <c r="CZ848" s="129"/>
      <c r="DA848" s="129"/>
      <c r="DB848" s="129"/>
      <c r="DC848" s="129"/>
      <c r="DD848" s="129"/>
      <c r="DE848" s="129"/>
      <c r="DF848" s="129"/>
      <c r="DG848" s="129"/>
      <c r="DH848" s="129"/>
      <c r="DI848" s="129"/>
      <c r="DJ848" s="129"/>
      <c r="DK848" s="129"/>
      <c r="DL848" s="129"/>
      <c r="DM848" s="129"/>
      <c r="DN848" s="129"/>
      <c r="DO848" s="129"/>
      <c r="DP848" s="129"/>
      <c r="DQ848" s="129"/>
      <c r="DR848" s="129"/>
      <c r="DS848" s="129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29"/>
      <c r="ED848" s="129"/>
      <c r="EE848" s="129"/>
      <c r="EF848" s="129"/>
      <c r="EG848" s="129"/>
      <c r="EH848" s="129"/>
      <c r="EI848" s="129"/>
      <c r="EJ848" s="129"/>
      <c r="EK848" s="129"/>
      <c r="EL848" s="129"/>
      <c r="EM848" s="129"/>
      <c r="EN848" s="129"/>
      <c r="EO848" s="129"/>
      <c r="EP848" s="129"/>
      <c r="EQ848" s="129"/>
      <c r="ER848" s="129"/>
      <c r="ES848" s="129"/>
      <c r="ET848" s="129"/>
      <c r="EU848" s="129"/>
      <c r="EV848" s="129"/>
      <c r="EW848" s="129"/>
      <c r="EX848" s="129"/>
      <c r="EY848" s="129"/>
      <c r="EZ848" s="129"/>
      <c r="FA848" s="129"/>
      <c r="FB848" s="129"/>
      <c r="FC848" s="129"/>
      <c r="FD848" s="129"/>
      <c r="FE848" s="129"/>
    </row>
    <row r="849" spans="1:161" ht="13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  <c r="BP849" s="129"/>
      <c r="BQ849" s="129"/>
      <c r="BR849" s="129"/>
      <c r="BS849" s="129"/>
      <c r="BT849" s="129"/>
      <c r="BU849" s="129"/>
      <c r="BV849" s="129"/>
      <c r="BW849" s="129"/>
      <c r="BX849" s="129"/>
      <c r="BY849" s="129"/>
      <c r="BZ849" s="129"/>
      <c r="CA849" s="129"/>
      <c r="CB849" s="129"/>
      <c r="CC849" s="129"/>
      <c r="CD849" s="129"/>
      <c r="CE849" s="129"/>
      <c r="CF849" s="129"/>
      <c r="CG849" s="129"/>
      <c r="CH849" s="129"/>
      <c r="CI849" s="129"/>
      <c r="CJ849" s="129"/>
      <c r="CK849" s="129"/>
      <c r="CL849" s="129"/>
      <c r="CM849" s="129"/>
      <c r="CN849" s="129"/>
      <c r="CO849" s="129"/>
      <c r="CP849" s="129"/>
      <c r="CQ849" s="129"/>
      <c r="CR849" s="129"/>
      <c r="CS849" s="129"/>
      <c r="CT849" s="129"/>
      <c r="CU849" s="129"/>
      <c r="CV849" s="129"/>
      <c r="CW849" s="129"/>
      <c r="CX849" s="129"/>
      <c r="CY849" s="129"/>
      <c r="CZ849" s="129"/>
      <c r="DA849" s="129"/>
      <c r="DB849" s="129"/>
      <c r="DC849" s="129"/>
      <c r="DD849" s="129"/>
      <c r="DE849" s="129"/>
      <c r="DF849" s="129"/>
      <c r="DG849" s="129"/>
      <c r="DH849" s="129"/>
      <c r="DI849" s="129"/>
      <c r="DJ849" s="129"/>
      <c r="DK849" s="129"/>
      <c r="DL849" s="129"/>
      <c r="DM849" s="129"/>
      <c r="DN849" s="129"/>
      <c r="DO849" s="129"/>
      <c r="DP849" s="129"/>
      <c r="DQ849" s="129"/>
      <c r="DR849" s="129"/>
      <c r="DS849" s="129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29"/>
      <c r="ED849" s="129"/>
      <c r="EE849" s="129"/>
      <c r="EF849" s="129"/>
      <c r="EG849" s="129"/>
      <c r="EH849" s="129"/>
      <c r="EI849" s="129"/>
      <c r="EJ849" s="129"/>
      <c r="EK849" s="129"/>
      <c r="EL849" s="129"/>
      <c r="EM849" s="129"/>
      <c r="EN849" s="129"/>
      <c r="EO849" s="129"/>
      <c r="EP849" s="129"/>
      <c r="EQ849" s="129"/>
      <c r="ER849" s="129"/>
      <c r="ES849" s="129"/>
      <c r="ET849" s="129"/>
      <c r="EU849" s="129"/>
      <c r="EV849" s="129"/>
      <c r="EW849" s="129"/>
      <c r="EX849" s="129"/>
      <c r="EY849" s="129"/>
      <c r="EZ849" s="129"/>
      <c r="FA849" s="129"/>
      <c r="FB849" s="129"/>
      <c r="FC849" s="129"/>
      <c r="FD849" s="129"/>
      <c r="FE849" s="129"/>
    </row>
    <row r="850" spans="1:161" ht="13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  <c r="BP850" s="129"/>
      <c r="BQ850" s="129"/>
      <c r="BR850" s="129"/>
      <c r="BS850" s="129"/>
      <c r="BT850" s="129"/>
      <c r="BU850" s="129"/>
      <c r="BV850" s="129"/>
      <c r="BW850" s="129"/>
      <c r="BX850" s="129"/>
      <c r="BY850" s="129"/>
      <c r="BZ850" s="129"/>
      <c r="CA850" s="129"/>
      <c r="CB850" s="129"/>
      <c r="CC850" s="129"/>
      <c r="CD850" s="129"/>
      <c r="CE850" s="129"/>
      <c r="CF850" s="129"/>
      <c r="CG850" s="129"/>
      <c r="CH850" s="129"/>
      <c r="CI850" s="129"/>
      <c r="CJ850" s="129"/>
      <c r="CK850" s="129"/>
      <c r="CL850" s="129"/>
      <c r="CM850" s="129"/>
      <c r="CN850" s="129"/>
      <c r="CO850" s="129"/>
      <c r="CP850" s="129"/>
      <c r="CQ850" s="129"/>
      <c r="CR850" s="129"/>
      <c r="CS850" s="129"/>
      <c r="CT850" s="129"/>
      <c r="CU850" s="129"/>
      <c r="CV850" s="129"/>
      <c r="CW850" s="129"/>
      <c r="CX850" s="129"/>
      <c r="CY850" s="129"/>
      <c r="CZ850" s="129"/>
      <c r="DA850" s="129"/>
      <c r="DB850" s="129"/>
      <c r="DC850" s="129"/>
      <c r="DD850" s="129"/>
      <c r="DE850" s="129"/>
      <c r="DF850" s="129"/>
      <c r="DG850" s="129"/>
      <c r="DH850" s="129"/>
      <c r="DI850" s="129"/>
      <c r="DJ850" s="129"/>
      <c r="DK850" s="129"/>
      <c r="DL850" s="129"/>
      <c r="DM850" s="129"/>
      <c r="DN850" s="129"/>
      <c r="DO850" s="129"/>
      <c r="DP850" s="129"/>
      <c r="DQ850" s="129"/>
      <c r="DR850" s="129"/>
      <c r="DS850" s="129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29"/>
      <c r="ED850" s="129"/>
      <c r="EE850" s="129"/>
      <c r="EF850" s="129"/>
      <c r="EG850" s="129"/>
      <c r="EH850" s="129"/>
      <c r="EI850" s="129"/>
      <c r="EJ850" s="129"/>
      <c r="EK850" s="129"/>
      <c r="EL850" s="129"/>
      <c r="EM850" s="129"/>
      <c r="EN850" s="129"/>
      <c r="EO850" s="129"/>
      <c r="EP850" s="129"/>
      <c r="EQ850" s="129"/>
      <c r="ER850" s="129"/>
      <c r="ES850" s="129"/>
      <c r="ET850" s="129"/>
      <c r="EU850" s="129"/>
      <c r="EV850" s="129"/>
      <c r="EW850" s="129"/>
      <c r="EX850" s="129"/>
      <c r="EY850" s="129"/>
      <c r="EZ850" s="129"/>
      <c r="FA850" s="129"/>
      <c r="FB850" s="129"/>
      <c r="FC850" s="129"/>
      <c r="FD850" s="129"/>
      <c r="FE850" s="129"/>
    </row>
    <row r="851" spans="1:161" ht="13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  <c r="BP851" s="129"/>
      <c r="BQ851" s="129"/>
      <c r="BR851" s="129"/>
      <c r="BS851" s="129"/>
      <c r="BT851" s="129"/>
      <c r="BU851" s="129"/>
      <c r="BV851" s="129"/>
      <c r="BW851" s="129"/>
      <c r="BX851" s="129"/>
      <c r="BY851" s="129"/>
      <c r="BZ851" s="129"/>
      <c r="CA851" s="129"/>
      <c r="CB851" s="129"/>
      <c r="CC851" s="129"/>
      <c r="CD851" s="129"/>
      <c r="CE851" s="129"/>
      <c r="CF851" s="129"/>
      <c r="CG851" s="129"/>
      <c r="CH851" s="129"/>
      <c r="CI851" s="129"/>
      <c r="CJ851" s="129"/>
      <c r="CK851" s="129"/>
      <c r="CL851" s="129"/>
      <c r="CM851" s="129"/>
      <c r="CN851" s="129"/>
      <c r="CO851" s="129"/>
      <c r="CP851" s="129"/>
      <c r="CQ851" s="129"/>
      <c r="CR851" s="129"/>
      <c r="CS851" s="129"/>
      <c r="CT851" s="129"/>
      <c r="CU851" s="129"/>
      <c r="CV851" s="129"/>
      <c r="CW851" s="129"/>
      <c r="CX851" s="129"/>
      <c r="CY851" s="129"/>
      <c r="CZ851" s="129"/>
      <c r="DA851" s="129"/>
      <c r="DB851" s="129"/>
      <c r="DC851" s="129"/>
      <c r="DD851" s="129"/>
      <c r="DE851" s="129"/>
      <c r="DF851" s="129"/>
      <c r="DG851" s="129"/>
      <c r="DH851" s="129"/>
      <c r="DI851" s="129"/>
      <c r="DJ851" s="129"/>
      <c r="DK851" s="129"/>
      <c r="DL851" s="129"/>
      <c r="DM851" s="129"/>
      <c r="DN851" s="129"/>
      <c r="DO851" s="129"/>
      <c r="DP851" s="129"/>
      <c r="DQ851" s="129"/>
      <c r="DR851" s="129"/>
      <c r="DS851" s="129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29"/>
      <c r="ED851" s="129"/>
      <c r="EE851" s="129"/>
      <c r="EF851" s="129"/>
      <c r="EG851" s="129"/>
      <c r="EH851" s="129"/>
      <c r="EI851" s="129"/>
      <c r="EJ851" s="129"/>
      <c r="EK851" s="129"/>
      <c r="EL851" s="129"/>
      <c r="EM851" s="129"/>
      <c r="EN851" s="129"/>
      <c r="EO851" s="129"/>
      <c r="EP851" s="129"/>
      <c r="EQ851" s="129"/>
      <c r="ER851" s="129"/>
      <c r="ES851" s="129"/>
      <c r="ET851" s="129"/>
      <c r="EU851" s="129"/>
      <c r="EV851" s="129"/>
      <c r="EW851" s="129"/>
      <c r="EX851" s="129"/>
      <c r="EY851" s="129"/>
      <c r="EZ851" s="129"/>
      <c r="FA851" s="129"/>
      <c r="FB851" s="129"/>
      <c r="FC851" s="129"/>
      <c r="FD851" s="129"/>
      <c r="FE851" s="129"/>
    </row>
    <row r="852" spans="1:161" ht="13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  <c r="BP852" s="129"/>
      <c r="BQ852" s="129"/>
      <c r="BR852" s="129"/>
      <c r="BS852" s="129"/>
      <c r="BT852" s="129"/>
      <c r="BU852" s="129"/>
      <c r="BV852" s="129"/>
      <c r="BW852" s="129"/>
      <c r="BX852" s="129"/>
      <c r="BY852" s="129"/>
      <c r="BZ852" s="129"/>
      <c r="CA852" s="129"/>
      <c r="CB852" s="129"/>
      <c r="CC852" s="129"/>
      <c r="CD852" s="129"/>
      <c r="CE852" s="129"/>
      <c r="CF852" s="129"/>
      <c r="CG852" s="129"/>
      <c r="CH852" s="129"/>
      <c r="CI852" s="129"/>
      <c r="CJ852" s="129"/>
      <c r="CK852" s="129"/>
      <c r="CL852" s="129"/>
      <c r="CM852" s="129"/>
      <c r="CN852" s="129"/>
      <c r="CO852" s="129"/>
      <c r="CP852" s="129"/>
      <c r="CQ852" s="129"/>
      <c r="CR852" s="129"/>
      <c r="CS852" s="129"/>
      <c r="CT852" s="129"/>
      <c r="CU852" s="129"/>
      <c r="CV852" s="129"/>
      <c r="CW852" s="129"/>
      <c r="CX852" s="129"/>
      <c r="CY852" s="129"/>
      <c r="CZ852" s="129"/>
      <c r="DA852" s="129"/>
      <c r="DB852" s="129"/>
      <c r="DC852" s="129"/>
      <c r="DD852" s="129"/>
      <c r="DE852" s="129"/>
      <c r="DF852" s="129"/>
      <c r="DG852" s="129"/>
      <c r="DH852" s="129"/>
      <c r="DI852" s="129"/>
      <c r="DJ852" s="129"/>
      <c r="DK852" s="129"/>
      <c r="DL852" s="129"/>
      <c r="DM852" s="129"/>
      <c r="DN852" s="129"/>
      <c r="DO852" s="129"/>
      <c r="DP852" s="129"/>
      <c r="DQ852" s="129"/>
      <c r="DR852" s="129"/>
      <c r="DS852" s="129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29"/>
      <c r="ED852" s="129"/>
      <c r="EE852" s="129"/>
      <c r="EF852" s="129"/>
      <c r="EG852" s="129"/>
      <c r="EH852" s="129"/>
      <c r="EI852" s="129"/>
      <c r="EJ852" s="129"/>
      <c r="EK852" s="129"/>
      <c r="EL852" s="129"/>
      <c r="EM852" s="129"/>
      <c r="EN852" s="129"/>
      <c r="EO852" s="129"/>
      <c r="EP852" s="129"/>
      <c r="EQ852" s="129"/>
      <c r="ER852" s="129"/>
      <c r="ES852" s="129"/>
      <c r="ET852" s="129"/>
      <c r="EU852" s="129"/>
      <c r="EV852" s="129"/>
      <c r="EW852" s="129"/>
      <c r="EX852" s="129"/>
      <c r="EY852" s="129"/>
      <c r="EZ852" s="129"/>
      <c r="FA852" s="129"/>
      <c r="FB852" s="129"/>
      <c r="FC852" s="129"/>
      <c r="FD852" s="129"/>
      <c r="FE852" s="129"/>
    </row>
    <row r="853" spans="1:161" ht="13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  <c r="BP853" s="129"/>
      <c r="BQ853" s="129"/>
      <c r="BR853" s="129"/>
      <c r="BS853" s="129"/>
      <c r="BT853" s="129"/>
      <c r="BU853" s="129"/>
      <c r="BV853" s="129"/>
      <c r="BW853" s="129"/>
      <c r="BX853" s="129"/>
      <c r="BY853" s="129"/>
      <c r="BZ853" s="129"/>
      <c r="CA853" s="129"/>
      <c r="CB853" s="129"/>
      <c r="CC853" s="129"/>
      <c r="CD853" s="129"/>
      <c r="CE853" s="129"/>
      <c r="CF853" s="129"/>
      <c r="CG853" s="129"/>
      <c r="CH853" s="129"/>
      <c r="CI853" s="129"/>
      <c r="CJ853" s="129"/>
      <c r="CK853" s="129"/>
      <c r="CL853" s="129"/>
      <c r="CM853" s="129"/>
      <c r="CN853" s="129"/>
      <c r="CO853" s="129"/>
      <c r="CP853" s="129"/>
      <c r="CQ853" s="129"/>
      <c r="CR853" s="129"/>
      <c r="CS853" s="129"/>
      <c r="CT853" s="129"/>
      <c r="CU853" s="129"/>
      <c r="CV853" s="129"/>
      <c r="CW853" s="129"/>
      <c r="CX853" s="129"/>
      <c r="CY853" s="129"/>
      <c r="CZ853" s="129"/>
      <c r="DA853" s="129"/>
      <c r="DB853" s="129"/>
      <c r="DC853" s="129"/>
      <c r="DD853" s="129"/>
      <c r="DE853" s="129"/>
      <c r="DF853" s="129"/>
      <c r="DG853" s="129"/>
      <c r="DH853" s="129"/>
      <c r="DI853" s="129"/>
      <c r="DJ853" s="129"/>
      <c r="DK853" s="129"/>
      <c r="DL853" s="129"/>
      <c r="DM853" s="129"/>
      <c r="DN853" s="129"/>
      <c r="DO853" s="129"/>
      <c r="DP853" s="129"/>
      <c r="DQ853" s="129"/>
      <c r="DR853" s="129"/>
      <c r="DS853" s="129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29"/>
      <c r="ED853" s="129"/>
      <c r="EE853" s="129"/>
      <c r="EF853" s="129"/>
      <c r="EG853" s="129"/>
      <c r="EH853" s="129"/>
      <c r="EI853" s="129"/>
      <c r="EJ853" s="129"/>
      <c r="EK853" s="129"/>
      <c r="EL853" s="129"/>
      <c r="EM853" s="129"/>
      <c r="EN853" s="129"/>
      <c r="EO853" s="129"/>
      <c r="EP853" s="129"/>
      <c r="EQ853" s="129"/>
      <c r="ER853" s="129"/>
      <c r="ES853" s="129"/>
      <c r="ET853" s="129"/>
      <c r="EU853" s="129"/>
      <c r="EV853" s="129"/>
      <c r="EW853" s="129"/>
      <c r="EX853" s="129"/>
      <c r="EY853" s="129"/>
      <c r="EZ853" s="129"/>
      <c r="FA853" s="129"/>
      <c r="FB853" s="129"/>
      <c r="FC853" s="129"/>
      <c r="FD853" s="129"/>
      <c r="FE853" s="129"/>
    </row>
    <row r="854" spans="1:161" ht="13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  <c r="BP854" s="129"/>
      <c r="BQ854" s="129"/>
      <c r="BR854" s="129"/>
      <c r="BS854" s="129"/>
      <c r="BT854" s="129"/>
      <c r="BU854" s="129"/>
      <c r="BV854" s="129"/>
      <c r="BW854" s="129"/>
      <c r="BX854" s="129"/>
      <c r="BY854" s="129"/>
      <c r="BZ854" s="129"/>
      <c r="CA854" s="129"/>
      <c r="CB854" s="129"/>
      <c r="CC854" s="129"/>
      <c r="CD854" s="129"/>
      <c r="CE854" s="129"/>
      <c r="CF854" s="129"/>
      <c r="CG854" s="129"/>
      <c r="CH854" s="129"/>
      <c r="CI854" s="129"/>
      <c r="CJ854" s="129"/>
      <c r="CK854" s="129"/>
      <c r="CL854" s="129"/>
      <c r="CM854" s="129"/>
      <c r="CN854" s="129"/>
      <c r="CO854" s="129"/>
      <c r="CP854" s="129"/>
      <c r="CQ854" s="129"/>
      <c r="CR854" s="129"/>
      <c r="CS854" s="129"/>
      <c r="CT854" s="129"/>
      <c r="CU854" s="129"/>
      <c r="CV854" s="129"/>
      <c r="CW854" s="129"/>
      <c r="CX854" s="129"/>
      <c r="CY854" s="129"/>
      <c r="CZ854" s="129"/>
      <c r="DA854" s="129"/>
      <c r="DB854" s="129"/>
      <c r="DC854" s="129"/>
      <c r="DD854" s="129"/>
      <c r="DE854" s="129"/>
      <c r="DF854" s="129"/>
      <c r="DG854" s="129"/>
      <c r="DH854" s="129"/>
      <c r="DI854" s="129"/>
      <c r="DJ854" s="129"/>
      <c r="DK854" s="129"/>
      <c r="DL854" s="129"/>
      <c r="DM854" s="129"/>
      <c r="DN854" s="129"/>
      <c r="DO854" s="129"/>
      <c r="DP854" s="129"/>
      <c r="DQ854" s="129"/>
      <c r="DR854" s="129"/>
      <c r="DS854" s="129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29"/>
      <c r="ED854" s="129"/>
      <c r="EE854" s="129"/>
      <c r="EF854" s="129"/>
      <c r="EG854" s="129"/>
      <c r="EH854" s="129"/>
      <c r="EI854" s="129"/>
      <c r="EJ854" s="129"/>
      <c r="EK854" s="129"/>
      <c r="EL854" s="129"/>
      <c r="EM854" s="129"/>
      <c r="EN854" s="129"/>
      <c r="EO854" s="129"/>
      <c r="EP854" s="129"/>
      <c r="EQ854" s="129"/>
      <c r="ER854" s="129"/>
      <c r="ES854" s="129"/>
      <c r="ET854" s="129"/>
      <c r="EU854" s="129"/>
      <c r="EV854" s="129"/>
      <c r="EW854" s="129"/>
      <c r="EX854" s="129"/>
      <c r="EY854" s="129"/>
      <c r="EZ854" s="129"/>
      <c r="FA854" s="129"/>
      <c r="FB854" s="129"/>
      <c r="FC854" s="129"/>
      <c r="FD854" s="129"/>
      <c r="FE854" s="129"/>
    </row>
    <row r="855" spans="1:161" ht="13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  <c r="DZ855" s="129"/>
      <c r="EA855" s="129"/>
      <c r="EB855" s="129"/>
      <c r="EC855" s="129"/>
      <c r="ED855" s="129"/>
      <c r="EE855" s="129"/>
      <c r="EF855" s="129"/>
      <c r="EG855" s="129"/>
      <c r="EH855" s="129"/>
      <c r="EI855" s="129"/>
      <c r="EJ855" s="129"/>
      <c r="EK855" s="129"/>
      <c r="EL855" s="129"/>
      <c r="EM855" s="129"/>
      <c r="EN855" s="129"/>
      <c r="EO855" s="129"/>
      <c r="EP855" s="129"/>
      <c r="EQ855" s="129"/>
      <c r="ER855" s="129"/>
      <c r="ES855" s="129"/>
      <c r="ET855" s="129"/>
      <c r="EU855" s="129"/>
      <c r="EV855" s="129"/>
      <c r="EW855" s="129"/>
      <c r="EX855" s="129"/>
      <c r="EY855" s="129"/>
      <c r="EZ855" s="129"/>
      <c r="FA855" s="129"/>
      <c r="FB855" s="129"/>
      <c r="FC855" s="129"/>
      <c r="FD855" s="129"/>
      <c r="FE855" s="129"/>
    </row>
    <row r="856" spans="1:161" ht="13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  <c r="BP856" s="129"/>
      <c r="BQ856" s="129"/>
      <c r="BR856" s="129"/>
      <c r="BS856" s="129"/>
      <c r="BT856" s="129"/>
      <c r="BU856" s="129"/>
      <c r="BV856" s="129"/>
      <c r="BW856" s="129"/>
      <c r="BX856" s="129"/>
      <c r="BY856" s="129"/>
      <c r="BZ856" s="129"/>
      <c r="CA856" s="129"/>
      <c r="CB856" s="129"/>
      <c r="CC856" s="129"/>
      <c r="CD856" s="129"/>
      <c r="CE856" s="129"/>
      <c r="CF856" s="129"/>
      <c r="CG856" s="129"/>
      <c r="CH856" s="129"/>
      <c r="CI856" s="129"/>
      <c r="CJ856" s="129"/>
      <c r="CK856" s="129"/>
      <c r="CL856" s="129"/>
      <c r="CM856" s="129"/>
      <c r="CN856" s="129"/>
      <c r="CO856" s="129"/>
      <c r="CP856" s="129"/>
      <c r="CQ856" s="129"/>
      <c r="CR856" s="129"/>
      <c r="CS856" s="129"/>
      <c r="CT856" s="129"/>
      <c r="CU856" s="129"/>
      <c r="CV856" s="129"/>
      <c r="CW856" s="129"/>
      <c r="CX856" s="129"/>
      <c r="CY856" s="129"/>
      <c r="CZ856" s="129"/>
      <c r="DA856" s="129"/>
      <c r="DB856" s="129"/>
      <c r="DC856" s="129"/>
      <c r="DD856" s="129"/>
      <c r="DE856" s="129"/>
      <c r="DF856" s="129"/>
      <c r="DG856" s="129"/>
      <c r="DH856" s="129"/>
      <c r="DI856" s="129"/>
      <c r="DJ856" s="129"/>
      <c r="DK856" s="129"/>
      <c r="DL856" s="129"/>
      <c r="DM856" s="129"/>
      <c r="DN856" s="129"/>
      <c r="DO856" s="129"/>
      <c r="DP856" s="129"/>
      <c r="DQ856" s="129"/>
      <c r="DR856" s="129"/>
      <c r="DS856" s="129"/>
      <c r="DT856" s="129"/>
      <c r="DU856" s="129"/>
      <c r="DV856" s="129"/>
      <c r="DW856" s="129"/>
      <c r="DX856" s="129"/>
      <c r="DY856" s="129"/>
      <c r="DZ856" s="129"/>
      <c r="EA856" s="129"/>
      <c r="EB856" s="129"/>
      <c r="EC856" s="129"/>
      <c r="ED856" s="129"/>
      <c r="EE856" s="129"/>
      <c r="EF856" s="129"/>
      <c r="EG856" s="129"/>
      <c r="EH856" s="129"/>
      <c r="EI856" s="129"/>
      <c r="EJ856" s="129"/>
      <c r="EK856" s="129"/>
      <c r="EL856" s="129"/>
      <c r="EM856" s="129"/>
      <c r="EN856" s="129"/>
      <c r="EO856" s="129"/>
      <c r="EP856" s="129"/>
      <c r="EQ856" s="129"/>
      <c r="ER856" s="129"/>
      <c r="ES856" s="129"/>
      <c r="ET856" s="129"/>
      <c r="EU856" s="129"/>
      <c r="EV856" s="129"/>
      <c r="EW856" s="129"/>
      <c r="EX856" s="129"/>
      <c r="EY856" s="129"/>
      <c r="EZ856" s="129"/>
      <c r="FA856" s="129"/>
      <c r="FB856" s="129"/>
      <c r="FC856" s="129"/>
      <c r="FD856" s="129"/>
      <c r="FE856" s="129"/>
    </row>
    <row r="857" spans="1:161" ht="13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  <c r="BP857" s="129"/>
      <c r="BQ857" s="129"/>
      <c r="BR857" s="129"/>
      <c r="BS857" s="129"/>
      <c r="BT857" s="129"/>
      <c r="BU857" s="129"/>
      <c r="BV857" s="129"/>
      <c r="BW857" s="129"/>
      <c r="BX857" s="129"/>
      <c r="BY857" s="129"/>
      <c r="BZ857" s="129"/>
      <c r="CA857" s="129"/>
      <c r="CB857" s="129"/>
      <c r="CC857" s="129"/>
      <c r="CD857" s="129"/>
      <c r="CE857" s="129"/>
      <c r="CF857" s="129"/>
      <c r="CG857" s="129"/>
      <c r="CH857" s="129"/>
      <c r="CI857" s="129"/>
      <c r="CJ857" s="129"/>
      <c r="CK857" s="129"/>
      <c r="CL857" s="129"/>
      <c r="CM857" s="129"/>
      <c r="CN857" s="129"/>
      <c r="CO857" s="129"/>
      <c r="CP857" s="129"/>
      <c r="CQ857" s="129"/>
      <c r="CR857" s="129"/>
      <c r="CS857" s="129"/>
      <c r="CT857" s="129"/>
      <c r="CU857" s="129"/>
      <c r="CV857" s="129"/>
      <c r="CW857" s="129"/>
      <c r="CX857" s="129"/>
      <c r="CY857" s="129"/>
      <c r="CZ857" s="129"/>
      <c r="DA857" s="129"/>
      <c r="DB857" s="129"/>
      <c r="DC857" s="129"/>
      <c r="DD857" s="129"/>
      <c r="DE857" s="129"/>
      <c r="DF857" s="129"/>
      <c r="DG857" s="129"/>
      <c r="DH857" s="129"/>
      <c r="DI857" s="129"/>
      <c r="DJ857" s="129"/>
      <c r="DK857" s="129"/>
      <c r="DL857" s="129"/>
      <c r="DM857" s="129"/>
      <c r="DN857" s="129"/>
      <c r="DO857" s="129"/>
      <c r="DP857" s="129"/>
      <c r="DQ857" s="129"/>
      <c r="DR857" s="129"/>
      <c r="DS857" s="129"/>
      <c r="DT857" s="129"/>
      <c r="DU857" s="129"/>
      <c r="DV857" s="129"/>
      <c r="DW857" s="129"/>
      <c r="DX857" s="129"/>
      <c r="DY857" s="129"/>
      <c r="DZ857" s="129"/>
      <c r="EA857" s="129"/>
      <c r="EB857" s="129"/>
      <c r="EC857" s="129"/>
      <c r="ED857" s="129"/>
      <c r="EE857" s="129"/>
      <c r="EF857" s="129"/>
      <c r="EG857" s="129"/>
      <c r="EH857" s="129"/>
      <c r="EI857" s="129"/>
      <c r="EJ857" s="129"/>
      <c r="EK857" s="129"/>
      <c r="EL857" s="129"/>
      <c r="EM857" s="129"/>
      <c r="EN857" s="129"/>
      <c r="EO857" s="129"/>
      <c r="EP857" s="129"/>
      <c r="EQ857" s="129"/>
      <c r="ER857" s="129"/>
      <c r="ES857" s="129"/>
      <c r="ET857" s="129"/>
      <c r="EU857" s="129"/>
      <c r="EV857" s="129"/>
      <c r="EW857" s="129"/>
      <c r="EX857" s="129"/>
      <c r="EY857" s="129"/>
      <c r="EZ857" s="129"/>
      <c r="FA857" s="129"/>
      <c r="FB857" s="129"/>
      <c r="FC857" s="129"/>
      <c r="FD857" s="129"/>
      <c r="FE857" s="129"/>
    </row>
    <row r="858" spans="1:161" ht="13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  <c r="BP858" s="129"/>
      <c r="BQ858" s="129"/>
      <c r="BR858" s="129"/>
      <c r="BS858" s="129"/>
      <c r="BT858" s="129"/>
      <c r="BU858" s="129"/>
      <c r="BV858" s="129"/>
      <c r="BW858" s="129"/>
      <c r="BX858" s="129"/>
      <c r="BY858" s="129"/>
      <c r="BZ858" s="129"/>
      <c r="CA858" s="129"/>
      <c r="CB858" s="129"/>
      <c r="CC858" s="129"/>
      <c r="CD858" s="129"/>
      <c r="CE858" s="129"/>
      <c r="CF858" s="129"/>
      <c r="CG858" s="129"/>
      <c r="CH858" s="129"/>
      <c r="CI858" s="129"/>
      <c r="CJ858" s="129"/>
      <c r="CK858" s="129"/>
      <c r="CL858" s="129"/>
      <c r="CM858" s="129"/>
      <c r="CN858" s="129"/>
      <c r="CO858" s="129"/>
      <c r="CP858" s="129"/>
      <c r="CQ858" s="129"/>
      <c r="CR858" s="129"/>
      <c r="CS858" s="129"/>
      <c r="CT858" s="129"/>
      <c r="CU858" s="129"/>
      <c r="CV858" s="129"/>
      <c r="CW858" s="129"/>
      <c r="CX858" s="129"/>
      <c r="CY858" s="129"/>
      <c r="CZ858" s="129"/>
      <c r="DA858" s="129"/>
      <c r="DB858" s="129"/>
      <c r="DC858" s="129"/>
      <c r="DD858" s="129"/>
      <c r="DE858" s="129"/>
      <c r="DF858" s="129"/>
      <c r="DG858" s="129"/>
      <c r="DH858" s="129"/>
      <c r="DI858" s="129"/>
      <c r="DJ858" s="129"/>
      <c r="DK858" s="129"/>
      <c r="DL858" s="129"/>
      <c r="DM858" s="129"/>
      <c r="DN858" s="129"/>
      <c r="DO858" s="129"/>
      <c r="DP858" s="129"/>
      <c r="DQ858" s="129"/>
      <c r="DR858" s="129"/>
      <c r="DS858" s="129"/>
      <c r="DT858" s="129"/>
      <c r="DU858" s="129"/>
      <c r="DV858" s="129"/>
      <c r="DW858" s="129"/>
      <c r="DX858" s="129"/>
      <c r="DY858" s="129"/>
      <c r="DZ858" s="129"/>
      <c r="EA858" s="129"/>
      <c r="EB858" s="129"/>
      <c r="EC858" s="129"/>
      <c r="ED858" s="129"/>
      <c r="EE858" s="129"/>
      <c r="EF858" s="129"/>
      <c r="EG858" s="129"/>
      <c r="EH858" s="129"/>
      <c r="EI858" s="129"/>
      <c r="EJ858" s="129"/>
      <c r="EK858" s="129"/>
      <c r="EL858" s="129"/>
      <c r="EM858" s="129"/>
      <c r="EN858" s="129"/>
      <c r="EO858" s="129"/>
      <c r="EP858" s="129"/>
      <c r="EQ858" s="129"/>
      <c r="ER858" s="129"/>
      <c r="ES858" s="129"/>
      <c r="ET858" s="129"/>
      <c r="EU858" s="129"/>
      <c r="EV858" s="129"/>
      <c r="EW858" s="129"/>
      <c r="EX858" s="129"/>
      <c r="EY858" s="129"/>
      <c r="EZ858" s="129"/>
      <c r="FA858" s="129"/>
      <c r="FB858" s="129"/>
      <c r="FC858" s="129"/>
      <c r="FD858" s="129"/>
      <c r="FE858" s="129"/>
    </row>
    <row r="859" spans="1:161" ht="13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  <c r="BP859" s="129"/>
      <c r="BQ859" s="129"/>
      <c r="BR859" s="129"/>
      <c r="BS859" s="129"/>
      <c r="BT859" s="129"/>
      <c r="BU859" s="129"/>
      <c r="BV859" s="129"/>
      <c r="BW859" s="129"/>
      <c r="BX859" s="129"/>
      <c r="BY859" s="129"/>
      <c r="BZ859" s="129"/>
      <c r="CA859" s="129"/>
      <c r="CB859" s="129"/>
      <c r="CC859" s="129"/>
      <c r="CD859" s="129"/>
      <c r="CE859" s="129"/>
      <c r="CF859" s="129"/>
      <c r="CG859" s="129"/>
      <c r="CH859" s="129"/>
      <c r="CI859" s="129"/>
      <c r="CJ859" s="129"/>
      <c r="CK859" s="129"/>
      <c r="CL859" s="129"/>
      <c r="CM859" s="129"/>
      <c r="CN859" s="129"/>
      <c r="CO859" s="129"/>
      <c r="CP859" s="129"/>
      <c r="CQ859" s="129"/>
      <c r="CR859" s="129"/>
      <c r="CS859" s="129"/>
      <c r="CT859" s="129"/>
      <c r="CU859" s="129"/>
      <c r="CV859" s="129"/>
      <c r="CW859" s="129"/>
      <c r="CX859" s="129"/>
      <c r="CY859" s="129"/>
      <c r="CZ859" s="129"/>
      <c r="DA859" s="129"/>
      <c r="DB859" s="129"/>
      <c r="DC859" s="129"/>
      <c r="DD859" s="129"/>
      <c r="DE859" s="129"/>
      <c r="DF859" s="129"/>
      <c r="DG859" s="129"/>
      <c r="DH859" s="129"/>
      <c r="DI859" s="129"/>
      <c r="DJ859" s="129"/>
      <c r="DK859" s="129"/>
      <c r="DL859" s="129"/>
      <c r="DM859" s="129"/>
      <c r="DN859" s="129"/>
      <c r="DO859" s="129"/>
      <c r="DP859" s="129"/>
      <c r="DQ859" s="129"/>
      <c r="DR859" s="129"/>
      <c r="DS859" s="129"/>
      <c r="DT859" s="129"/>
      <c r="DU859" s="129"/>
      <c r="DV859" s="129"/>
      <c r="DW859" s="129"/>
      <c r="DX859" s="129"/>
      <c r="DY859" s="129"/>
      <c r="DZ859" s="129"/>
      <c r="EA859" s="129"/>
      <c r="EB859" s="129"/>
      <c r="EC859" s="129"/>
      <c r="ED859" s="129"/>
      <c r="EE859" s="129"/>
      <c r="EF859" s="129"/>
      <c r="EG859" s="129"/>
      <c r="EH859" s="129"/>
      <c r="EI859" s="129"/>
      <c r="EJ859" s="129"/>
      <c r="EK859" s="129"/>
      <c r="EL859" s="129"/>
      <c r="EM859" s="129"/>
      <c r="EN859" s="129"/>
      <c r="EO859" s="129"/>
      <c r="EP859" s="129"/>
      <c r="EQ859" s="129"/>
      <c r="ER859" s="129"/>
      <c r="ES859" s="129"/>
      <c r="ET859" s="129"/>
      <c r="EU859" s="129"/>
      <c r="EV859" s="129"/>
      <c r="EW859" s="129"/>
      <c r="EX859" s="129"/>
      <c r="EY859" s="129"/>
      <c r="EZ859" s="129"/>
      <c r="FA859" s="129"/>
      <c r="FB859" s="129"/>
      <c r="FC859" s="129"/>
      <c r="FD859" s="129"/>
      <c r="FE859" s="129"/>
    </row>
    <row r="860" spans="1:161" ht="13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  <c r="BP860" s="129"/>
      <c r="BQ860" s="129"/>
      <c r="BR860" s="129"/>
      <c r="BS860" s="129"/>
      <c r="BT860" s="129"/>
      <c r="BU860" s="129"/>
      <c r="BV860" s="129"/>
      <c r="BW860" s="129"/>
      <c r="BX860" s="129"/>
      <c r="BY860" s="129"/>
      <c r="BZ860" s="129"/>
      <c r="CA860" s="129"/>
      <c r="CB860" s="129"/>
      <c r="CC860" s="129"/>
      <c r="CD860" s="129"/>
      <c r="CE860" s="129"/>
      <c r="CF860" s="129"/>
      <c r="CG860" s="129"/>
      <c r="CH860" s="129"/>
      <c r="CI860" s="129"/>
      <c r="CJ860" s="129"/>
      <c r="CK860" s="129"/>
      <c r="CL860" s="129"/>
      <c r="CM860" s="129"/>
      <c r="CN860" s="129"/>
      <c r="CO860" s="129"/>
      <c r="CP860" s="129"/>
      <c r="CQ860" s="129"/>
      <c r="CR860" s="129"/>
      <c r="CS860" s="129"/>
      <c r="CT860" s="129"/>
      <c r="CU860" s="129"/>
      <c r="CV860" s="129"/>
      <c r="CW860" s="129"/>
      <c r="CX860" s="129"/>
      <c r="CY860" s="129"/>
      <c r="CZ860" s="129"/>
      <c r="DA860" s="129"/>
      <c r="DB860" s="129"/>
      <c r="DC860" s="129"/>
      <c r="DD860" s="129"/>
      <c r="DE860" s="129"/>
      <c r="DF860" s="129"/>
      <c r="DG860" s="129"/>
      <c r="DH860" s="129"/>
      <c r="DI860" s="129"/>
      <c r="DJ860" s="129"/>
      <c r="DK860" s="129"/>
      <c r="DL860" s="129"/>
      <c r="DM860" s="129"/>
      <c r="DN860" s="129"/>
      <c r="DO860" s="129"/>
      <c r="DP860" s="129"/>
      <c r="DQ860" s="129"/>
      <c r="DR860" s="129"/>
      <c r="DS860" s="129"/>
      <c r="DT860" s="129"/>
      <c r="DU860" s="129"/>
      <c r="DV860" s="129"/>
      <c r="DW860" s="129"/>
      <c r="DX860" s="129"/>
      <c r="DY860" s="129"/>
      <c r="DZ860" s="129"/>
      <c r="EA860" s="129"/>
      <c r="EB860" s="129"/>
      <c r="EC860" s="129"/>
      <c r="ED860" s="129"/>
      <c r="EE860" s="129"/>
      <c r="EF860" s="129"/>
      <c r="EG860" s="129"/>
      <c r="EH860" s="129"/>
      <c r="EI860" s="129"/>
      <c r="EJ860" s="129"/>
      <c r="EK860" s="129"/>
      <c r="EL860" s="129"/>
      <c r="EM860" s="129"/>
      <c r="EN860" s="129"/>
      <c r="EO860" s="129"/>
      <c r="EP860" s="129"/>
      <c r="EQ860" s="129"/>
      <c r="ER860" s="129"/>
      <c r="ES860" s="129"/>
      <c r="ET860" s="129"/>
      <c r="EU860" s="129"/>
      <c r="EV860" s="129"/>
      <c r="EW860" s="129"/>
      <c r="EX860" s="129"/>
      <c r="EY860" s="129"/>
      <c r="EZ860" s="129"/>
      <c r="FA860" s="129"/>
      <c r="FB860" s="129"/>
      <c r="FC860" s="129"/>
      <c r="FD860" s="129"/>
      <c r="FE860" s="129"/>
    </row>
    <row r="861" spans="1:161" ht="13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  <c r="BP861" s="129"/>
      <c r="BQ861" s="129"/>
      <c r="BR861" s="129"/>
      <c r="BS861" s="129"/>
      <c r="BT861" s="129"/>
      <c r="BU861" s="129"/>
      <c r="BV861" s="129"/>
      <c r="BW861" s="129"/>
      <c r="BX861" s="129"/>
      <c r="BY861" s="129"/>
      <c r="BZ861" s="129"/>
      <c r="CA861" s="129"/>
      <c r="CB861" s="129"/>
      <c r="CC861" s="129"/>
      <c r="CD861" s="129"/>
      <c r="CE861" s="129"/>
      <c r="CF861" s="129"/>
      <c r="CG861" s="129"/>
      <c r="CH861" s="129"/>
      <c r="CI861" s="129"/>
      <c r="CJ861" s="129"/>
      <c r="CK861" s="129"/>
      <c r="CL861" s="129"/>
      <c r="CM861" s="129"/>
      <c r="CN861" s="129"/>
      <c r="CO861" s="129"/>
      <c r="CP861" s="129"/>
      <c r="CQ861" s="129"/>
      <c r="CR861" s="129"/>
      <c r="CS861" s="129"/>
      <c r="CT861" s="129"/>
      <c r="CU861" s="129"/>
      <c r="CV861" s="129"/>
      <c r="CW861" s="129"/>
      <c r="CX861" s="129"/>
      <c r="CY861" s="129"/>
      <c r="CZ861" s="129"/>
      <c r="DA861" s="129"/>
      <c r="DB861" s="129"/>
      <c r="DC861" s="129"/>
      <c r="DD861" s="129"/>
      <c r="DE861" s="129"/>
      <c r="DF861" s="129"/>
      <c r="DG861" s="129"/>
      <c r="DH861" s="129"/>
      <c r="DI861" s="129"/>
      <c r="DJ861" s="129"/>
      <c r="DK861" s="129"/>
      <c r="DL861" s="129"/>
      <c r="DM861" s="129"/>
      <c r="DN861" s="129"/>
      <c r="DO861" s="129"/>
      <c r="DP861" s="129"/>
      <c r="DQ861" s="129"/>
      <c r="DR861" s="129"/>
      <c r="DS861" s="129"/>
      <c r="DT861" s="129"/>
      <c r="DU861" s="129"/>
      <c r="DV861" s="129"/>
      <c r="DW861" s="129"/>
      <c r="DX861" s="129"/>
      <c r="DY861" s="129"/>
      <c r="DZ861" s="129"/>
      <c r="EA861" s="129"/>
      <c r="EB861" s="129"/>
      <c r="EC861" s="129"/>
      <c r="ED861" s="129"/>
      <c r="EE861" s="129"/>
      <c r="EF861" s="129"/>
      <c r="EG861" s="129"/>
      <c r="EH861" s="129"/>
      <c r="EI861" s="129"/>
      <c r="EJ861" s="129"/>
      <c r="EK861" s="129"/>
      <c r="EL861" s="129"/>
      <c r="EM861" s="129"/>
      <c r="EN861" s="129"/>
      <c r="EO861" s="129"/>
      <c r="EP861" s="129"/>
      <c r="EQ861" s="129"/>
      <c r="ER861" s="129"/>
      <c r="ES861" s="129"/>
      <c r="ET861" s="129"/>
      <c r="EU861" s="129"/>
      <c r="EV861" s="129"/>
      <c r="EW861" s="129"/>
      <c r="EX861" s="129"/>
      <c r="EY861" s="129"/>
      <c r="EZ861" s="129"/>
      <c r="FA861" s="129"/>
      <c r="FB861" s="129"/>
      <c r="FC861" s="129"/>
      <c r="FD861" s="129"/>
      <c r="FE861" s="129"/>
    </row>
    <row r="862" spans="1:161" ht="13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  <c r="BP862" s="129"/>
      <c r="BQ862" s="129"/>
      <c r="BR862" s="129"/>
      <c r="BS862" s="129"/>
      <c r="BT862" s="129"/>
      <c r="BU862" s="129"/>
      <c r="BV862" s="129"/>
      <c r="BW862" s="129"/>
      <c r="BX862" s="129"/>
      <c r="BY862" s="129"/>
      <c r="BZ862" s="129"/>
      <c r="CA862" s="129"/>
      <c r="CB862" s="129"/>
      <c r="CC862" s="129"/>
      <c r="CD862" s="129"/>
      <c r="CE862" s="129"/>
      <c r="CF862" s="129"/>
      <c r="CG862" s="129"/>
      <c r="CH862" s="129"/>
      <c r="CI862" s="129"/>
      <c r="CJ862" s="129"/>
      <c r="CK862" s="129"/>
      <c r="CL862" s="129"/>
      <c r="CM862" s="129"/>
      <c r="CN862" s="129"/>
      <c r="CO862" s="129"/>
      <c r="CP862" s="129"/>
      <c r="CQ862" s="129"/>
      <c r="CR862" s="129"/>
      <c r="CS862" s="129"/>
      <c r="CT862" s="129"/>
      <c r="CU862" s="129"/>
      <c r="CV862" s="129"/>
      <c r="CW862" s="129"/>
      <c r="CX862" s="129"/>
      <c r="CY862" s="129"/>
      <c r="CZ862" s="129"/>
      <c r="DA862" s="129"/>
      <c r="DB862" s="129"/>
      <c r="DC862" s="129"/>
      <c r="DD862" s="129"/>
      <c r="DE862" s="129"/>
      <c r="DF862" s="129"/>
      <c r="DG862" s="129"/>
      <c r="DH862" s="129"/>
      <c r="DI862" s="129"/>
      <c r="DJ862" s="129"/>
      <c r="DK862" s="129"/>
      <c r="DL862" s="129"/>
      <c r="DM862" s="129"/>
      <c r="DN862" s="129"/>
      <c r="DO862" s="129"/>
      <c r="DP862" s="129"/>
      <c r="DQ862" s="129"/>
      <c r="DR862" s="129"/>
      <c r="DS862" s="129"/>
      <c r="DT862" s="129"/>
      <c r="DU862" s="129"/>
      <c r="DV862" s="129"/>
      <c r="DW862" s="129"/>
      <c r="DX862" s="129"/>
      <c r="DY862" s="129"/>
      <c r="DZ862" s="129"/>
      <c r="EA862" s="129"/>
      <c r="EB862" s="129"/>
      <c r="EC862" s="129"/>
      <c r="ED862" s="129"/>
      <c r="EE862" s="129"/>
      <c r="EF862" s="129"/>
      <c r="EG862" s="129"/>
      <c r="EH862" s="129"/>
      <c r="EI862" s="129"/>
      <c r="EJ862" s="129"/>
      <c r="EK862" s="129"/>
      <c r="EL862" s="129"/>
      <c r="EM862" s="129"/>
      <c r="EN862" s="129"/>
      <c r="EO862" s="129"/>
      <c r="EP862" s="129"/>
      <c r="EQ862" s="129"/>
      <c r="ER862" s="129"/>
      <c r="ES862" s="129"/>
      <c r="ET862" s="129"/>
      <c r="EU862" s="129"/>
      <c r="EV862" s="129"/>
      <c r="EW862" s="129"/>
      <c r="EX862" s="129"/>
      <c r="EY862" s="129"/>
      <c r="EZ862" s="129"/>
      <c r="FA862" s="129"/>
      <c r="FB862" s="129"/>
      <c r="FC862" s="129"/>
      <c r="FD862" s="129"/>
      <c r="FE862" s="129"/>
    </row>
    <row r="863" spans="1:161" ht="13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  <c r="BP863" s="129"/>
      <c r="BQ863" s="129"/>
      <c r="BR863" s="129"/>
      <c r="BS863" s="129"/>
      <c r="BT863" s="129"/>
      <c r="BU863" s="129"/>
      <c r="BV863" s="129"/>
      <c r="BW863" s="129"/>
      <c r="BX863" s="129"/>
      <c r="BY863" s="129"/>
      <c r="BZ863" s="129"/>
      <c r="CA863" s="129"/>
      <c r="CB863" s="129"/>
      <c r="CC863" s="129"/>
      <c r="CD863" s="129"/>
      <c r="CE863" s="129"/>
      <c r="CF863" s="129"/>
      <c r="CG863" s="129"/>
      <c r="CH863" s="129"/>
      <c r="CI863" s="129"/>
      <c r="CJ863" s="129"/>
      <c r="CK863" s="129"/>
      <c r="CL863" s="129"/>
      <c r="CM863" s="129"/>
      <c r="CN863" s="129"/>
      <c r="CO863" s="129"/>
      <c r="CP863" s="129"/>
      <c r="CQ863" s="129"/>
      <c r="CR863" s="129"/>
      <c r="CS863" s="129"/>
      <c r="CT863" s="129"/>
      <c r="CU863" s="129"/>
      <c r="CV863" s="129"/>
      <c r="CW863" s="129"/>
      <c r="CX863" s="129"/>
      <c r="CY863" s="129"/>
      <c r="CZ863" s="129"/>
      <c r="DA863" s="129"/>
      <c r="DB863" s="129"/>
      <c r="DC863" s="129"/>
      <c r="DD863" s="129"/>
      <c r="DE863" s="129"/>
      <c r="DF863" s="129"/>
      <c r="DG863" s="129"/>
      <c r="DH863" s="129"/>
      <c r="DI863" s="129"/>
      <c r="DJ863" s="129"/>
      <c r="DK863" s="129"/>
      <c r="DL863" s="129"/>
      <c r="DM863" s="129"/>
      <c r="DN863" s="129"/>
      <c r="DO863" s="129"/>
      <c r="DP863" s="129"/>
      <c r="DQ863" s="129"/>
      <c r="DR863" s="129"/>
      <c r="DS863" s="129"/>
      <c r="DT863" s="129"/>
      <c r="DU863" s="129"/>
      <c r="DV863" s="129"/>
      <c r="DW863" s="129"/>
      <c r="DX863" s="129"/>
      <c r="DY863" s="129"/>
      <c r="DZ863" s="129"/>
      <c r="EA863" s="129"/>
      <c r="EB863" s="129"/>
      <c r="EC863" s="129"/>
      <c r="ED863" s="129"/>
      <c r="EE863" s="129"/>
      <c r="EF863" s="129"/>
      <c r="EG863" s="129"/>
      <c r="EH863" s="129"/>
      <c r="EI863" s="129"/>
      <c r="EJ863" s="129"/>
      <c r="EK863" s="129"/>
      <c r="EL863" s="129"/>
      <c r="EM863" s="129"/>
      <c r="EN863" s="129"/>
      <c r="EO863" s="129"/>
      <c r="EP863" s="129"/>
      <c r="EQ863" s="129"/>
      <c r="ER863" s="129"/>
      <c r="ES863" s="129"/>
      <c r="ET863" s="129"/>
      <c r="EU863" s="129"/>
      <c r="EV863" s="129"/>
      <c r="EW863" s="129"/>
      <c r="EX863" s="129"/>
      <c r="EY863" s="129"/>
      <c r="EZ863" s="129"/>
      <c r="FA863" s="129"/>
      <c r="FB863" s="129"/>
      <c r="FC863" s="129"/>
      <c r="FD863" s="129"/>
      <c r="FE863" s="129"/>
    </row>
    <row r="864" spans="1:161" ht="13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  <c r="BP864" s="129"/>
      <c r="BQ864" s="129"/>
      <c r="BR864" s="129"/>
      <c r="BS864" s="129"/>
      <c r="BT864" s="129"/>
      <c r="BU864" s="129"/>
      <c r="BV864" s="129"/>
      <c r="BW864" s="129"/>
      <c r="BX864" s="129"/>
      <c r="BY864" s="129"/>
      <c r="BZ864" s="129"/>
      <c r="CA864" s="129"/>
      <c r="CB864" s="129"/>
      <c r="CC864" s="129"/>
      <c r="CD864" s="129"/>
      <c r="CE864" s="129"/>
      <c r="CF864" s="129"/>
      <c r="CG864" s="129"/>
      <c r="CH864" s="129"/>
      <c r="CI864" s="129"/>
      <c r="CJ864" s="129"/>
      <c r="CK864" s="129"/>
      <c r="CL864" s="129"/>
      <c r="CM864" s="129"/>
      <c r="CN864" s="129"/>
      <c r="CO864" s="129"/>
      <c r="CP864" s="129"/>
      <c r="CQ864" s="129"/>
      <c r="CR864" s="129"/>
      <c r="CS864" s="129"/>
      <c r="CT864" s="129"/>
      <c r="CU864" s="129"/>
      <c r="CV864" s="129"/>
      <c r="CW864" s="129"/>
      <c r="CX864" s="129"/>
      <c r="CY864" s="129"/>
      <c r="CZ864" s="129"/>
      <c r="DA864" s="129"/>
      <c r="DB864" s="129"/>
      <c r="DC864" s="129"/>
      <c r="DD864" s="129"/>
      <c r="DE864" s="129"/>
      <c r="DF864" s="129"/>
      <c r="DG864" s="129"/>
      <c r="DH864" s="129"/>
      <c r="DI864" s="129"/>
      <c r="DJ864" s="129"/>
      <c r="DK864" s="129"/>
      <c r="DL864" s="129"/>
      <c r="DM864" s="129"/>
      <c r="DN864" s="129"/>
      <c r="DO864" s="129"/>
      <c r="DP864" s="129"/>
      <c r="DQ864" s="129"/>
      <c r="DR864" s="129"/>
      <c r="DS864" s="129"/>
      <c r="DT864" s="129"/>
      <c r="DU864" s="129"/>
      <c r="DV864" s="129"/>
      <c r="DW864" s="129"/>
      <c r="DX864" s="129"/>
      <c r="DY864" s="129"/>
      <c r="DZ864" s="129"/>
      <c r="EA864" s="129"/>
      <c r="EB864" s="129"/>
      <c r="EC864" s="129"/>
      <c r="ED864" s="129"/>
      <c r="EE864" s="129"/>
      <c r="EF864" s="129"/>
      <c r="EG864" s="129"/>
      <c r="EH864" s="129"/>
      <c r="EI864" s="129"/>
      <c r="EJ864" s="129"/>
      <c r="EK864" s="129"/>
      <c r="EL864" s="129"/>
      <c r="EM864" s="129"/>
      <c r="EN864" s="129"/>
      <c r="EO864" s="129"/>
      <c r="EP864" s="129"/>
      <c r="EQ864" s="129"/>
      <c r="ER864" s="129"/>
      <c r="ES864" s="129"/>
      <c r="ET864" s="129"/>
      <c r="EU864" s="129"/>
      <c r="EV864" s="129"/>
      <c r="EW864" s="129"/>
      <c r="EX864" s="129"/>
      <c r="EY864" s="129"/>
      <c r="EZ864" s="129"/>
      <c r="FA864" s="129"/>
      <c r="FB864" s="129"/>
      <c r="FC864" s="129"/>
      <c r="FD864" s="129"/>
      <c r="FE864" s="129"/>
    </row>
    <row r="865" spans="1:161" ht="13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  <c r="BP865" s="129"/>
      <c r="BQ865" s="129"/>
      <c r="BR865" s="129"/>
      <c r="BS865" s="129"/>
      <c r="BT865" s="129"/>
      <c r="BU865" s="129"/>
      <c r="BV865" s="129"/>
      <c r="BW865" s="129"/>
      <c r="BX865" s="129"/>
      <c r="BY865" s="129"/>
      <c r="BZ865" s="129"/>
      <c r="CA865" s="129"/>
      <c r="CB865" s="129"/>
      <c r="CC865" s="129"/>
      <c r="CD865" s="129"/>
      <c r="CE865" s="129"/>
      <c r="CF865" s="129"/>
      <c r="CG865" s="129"/>
      <c r="CH865" s="129"/>
      <c r="CI865" s="129"/>
      <c r="CJ865" s="129"/>
      <c r="CK865" s="129"/>
      <c r="CL865" s="129"/>
      <c r="CM865" s="129"/>
      <c r="CN865" s="129"/>
      <c r="CO865" s="129"/>
      <c r="CP865" s="129"/>
      <c r="CQ865" s="129"/>
      <c r="CR865" s="129"/>
      <c r="CS865" s="129"/>
      <c r="CT865" s="129"/>
      <c r="CU865" s="129"/>
      <c r="CV865" s="129"/>
      <c r="CW865" s="129"/>
      <c r="CX865" s="129"/>
      <c r="CY865" s="129"/>
      <c r="CZ865" s="129"/>
      <c r="DA865" s="129"/>
      <c r="DB865" s="129"/>
      <c r="DC865" s="129"/>
      <c r="DD865" s="129"/>
      <c r="DE865" s="129"/>
      <c r="DF865" s="129"/>
      <c r="DG865" s="129"/>
      <c r="DH865" s="129"/>
      <c r="DI865" s="129"/>
      <c r="DJ865" s="129"/>
      <c r="DK865" s="129"/>
      <c r="DL865" s="129"/>
      <c r="DM865" s="129"/>
      <c r="DN865" s="129"/>
      <c r="DO865" s="129"/>
      <c r="DP865" s="129"/>
      <c r="DQ865" s="129"/>
      <c r="DR865" s="129"/>
      <c r="DS865" s="129"/>
      <c r="DT865" s="129"/>
      <c r="DU865" s="129"/>
      <c r="DV865" s="129"/>
      <c r="DW865" s="129"/>
      <c r="DX865" s="129"/>
      <c r="DY865" s="129"/>
      <c r="DZ865" s="129"/>
      <c r="EA865" s="129"/>
      <c r="EB865" s="129"/>
      <c r="EC865" s="129"/>
      <c r="ED865" s="129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129"/>
      <c r="FA865" s="129"/>
      <c r="FB865" s="129"/>
      <c r="FC865" s="129"/>
      <c r="FD865" s="129"/>
      <c r="FE865" s="129"/>
    </row>
    <row r="866" spans="1:161" ht="13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  <c r="BP866" s="129"/>
      <c r="BQ866" s="129"/>
      <c r="BR866" s="129"/>
      <c r="BS866" s="129"/>
      <c r="BT866" s="129"/>
      <c r="BU866" s="129"/>
      <c r="BV866" s="129"/>
      <c r="BW866" s="129"/>
      <c r="BX866" s="129"/>
      <c r="BY866" s="129"/>
      <c r="BZ866" s="129"/>
      <c r="CA866" s="129"/>
      <c r="CB866" s="129"/>
      <c r="CC866" s="129"/>
      <c r="CD866" s="129"/>
      <c r="CE866" s="129"/>
      <c r="CF866" s="129"/>
      <c r="CG866" s="129"/>
      <c r="CH866" s="129"/>
      <c r="CI866" s="129"/>
      <c r="CJ866" s="129"/>
      <c r="CK866" s="129"/>
      <c r="CL866" s="129"/>
      <c r="CM866" s="129"/>
      <c r="CN866" s="129"/>
      <c r="CO866" s="129"/>
      <c r="CP866" s="129"/>
      <c r="CQ866" s="129"/>
      <c r="CR866" s="129"/>
      <c r="CS866" s="129"/>
      <c r="CT866" s="129"/>
      <c r="CU866" s="129"/>
      <c r="CV866" s="129"/>
      <c r="CW866" s="129"/>
      <c r="CX866" s="129"/>
      <c r="CY866" s="129"/>
      <c r="CZ866" s="129"/>
      <c r="DA866" s="129"/>
      <c r="DB866" s="129"/>
      <c r="DC866" s="129"/>
      <c r="DD866" s="129"/>
      <c r="DE866" s="129"/>
      <c r="DF866" s="129"/>
      <c r="DG866" s="129"/>
      <c r="DH866" s="129"/>
      <c r="DI866" s="129"/>
      <c r="DJ866" s="129"/>
      <c r="DK866" s="129"/>
      <c r="DL866" s="129"/>
      <c r="DM866" s="129"/>
      <c r="DN866" s="129"/>
      <c r="DO866" s="129"/>
      <c r="DP866" s="129"/>
      <c r="DQ866" s="129"/>
      <c r="DR866" s="129"/>
      <c r="DS866" s="129"/>
      <c r="DT866" s="129"/>
      <c r="DU866" s="129"/>
      <c r="DV866" s="129"/>
      <c r="DW866" s="129"/>
      <c r="DX866" s="129"/>
      <c r="DY866" s="129"/>
      <c r="DZ866" s="129"/>
      <c r="EA866" s="129"/>
      <c r="EB866" s="129"/>
      <c r="EC866" s="129"/>
      <c r="ED866" s="129"/>
      <c r="EE866" s="129"/>
      <c r="EF866" s="129"/>
      <c r="EG866" s="129"/>
      <c r="EH866" s="129"/>
      <c r="EI866" s="129"/>
      <c r="EJ866" s="129"/>
      <c r="EK866" s="129"/>
      <c r="EL866" s="129"/>
      <c r="EM866" s="129"/>
      <c r="EN866" s="129"/>
      <c r="EO866" s="129"/>
      <c r="EP866" s="129"/>
      <c r="EQ866" s="129"/>
      <c r="ER866" s="129"/>
      <c r="ES866" s="129"/>
      <c r="ET866" s="129"/>
      <c r="EU866" s="129"/>
      <c r="EV866" s="129"/>
      <c r="EW866" s="129"/>
      <c r="EX866" s="129"/>
      <c r="EY866" s="129"/>
      <c r="EZ866" s="129"/>
      <c r="FA866" s="129"/>
      <c r="FB866" s="129"/>
      <c r="FC866" s="129"/>
      <c r="FD866" s="129"/>
      <c r="FE866" s="129"/>
    </row>
    <row r="867" spans="1:161" ht="13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  <c r="BP867" s="129"/>
      <c r="BQ867" s="129"/>
      <c r="BR867" s="129"/>
      <c r="BS867" s="129"/>
      <c r="BT867" s="129"/>
      <c r="BU867" s="129"/>
      <c r="BV867" s="129"/>
      <c r="BW867" s="129"/>
      <c r="BX867" s="129"/>
      <c r="BY867" s="129"/>
      <c r="BZ867" s="129"/>
      <c r="CA867" s="129"/>
      <c r="CB867" s="129"/>
      <c r="CC867" s="129"/>
      <c r="CD867" s="129"/>
      <c r="CE867" s="129"/>
      <c r="CF867" s="129"/>
      <c r="CG867" s="129"/>
      <c r="CH867" s="129"/>
      <c r="CI867" s="129"/>
      <c r="CJ867" s="129"/>
      <c r="CK867" s="129"/>
      <c r="CL867" s="129"/>
      <c r="CM867" s="129"/>
      <c r="CN867" s="129"/>
      <c r="CO867" s="129"/>
      <c r="CP867" s="129"/>
      <c r="CQ867" s="129"/>
      <c r="CR867" s="129"/>
      <c r="CS867" s="129"/>
      <c r="CT867" s="129"/>
      <c r="CU867" s="129"/>
      <c r="CV867" s="129"/>
      <c r="CW867" s="129"/>
      <c r="CX867" s="129"/>
      <c r="CY867" s="129"/>
      <c r="CZ867" s="129"/>
      <c r="DA867" s="129"/>
      <c r="DB867" s="129"/>
      <c r="DC867" s="129"/>
      <c r="DD867" s="129"/>
      <c r="DE867" s="129"/>
      <c r="DF867" s="129"/>
      <c r="DG867" s="129"/>
      <c r="DH867" s="129"/>
      <c r="DI867" s="129"/>
      <c r="DJ867" s="129"/>
      <c r="DK867" s="129"/>
      <c r="DL867" s="129"/>
      <c r="DM867" s="129"/>
      <c r="DN867" s="129"/>
      <c r="DO867" s="129"/>
      <c r="DP867" s="129"/>
      <c r="DQ867" s="129"/>
      <c r="DR867" s="129"/>
      <c r="DS867" s="129"/>
      <c r="DT867" s="129"/>
      <c r="DU867" s="129"/>
      <c r="DV867" s="129"/>
      <c r="DW867" s="129"/>
      <c r="DX867" s="129"/>
      <c r="DY867" s="129"/>
      <c r="DZ867" s="129"/>
      <c r="EA867" s="129"/>
      <c r="EB867" s="129"/>
      <c r="EC867" s="129"/>
      <c r="ED867" s="129"/>
      <c r="EE867" s="129"/>
      <c r="EF867" s="129"/>
      <c r="EG867" s="129"/>
      <c r="EH867" s="129"/>
      <c r="EI867" s="129"/>
      <c r="EJ867" s="129"/>
      <c r="EK867" s="129"/>
      <c r="EL867" s="129"/>
      <c r="EM867" s="129"/>
      <c r="EN867" s="129"/>
      <c r="EO867" s="129"/>
      <c r="EP867" s="129"/>
      <c r="EQ867" s="129"/>
      <c r="ER867" s="129"/>
      <c r="ES867" s="129"/>
      <c r="ET867" s="129"/>
      <c r="EU867" s="129"/>
      <c r="EV867" s="129"/>
      <c r="EW867" s="129"/>
      <c r="EX867" s="129"/>
      <c r="EY867" s="129"/>
      <c r="EZ867" s="129"/>
      <c r="FA867" s="129"/>
      <c r="FB867" s="129"/>
      <c r="FC867" s="129"/>
      <c r="FD867" s="129"/>
      <c r="FE867" s="129"/>
    </row>
    <row r="868" spans="1:161" ht="13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  <c r="BP868" s="129"/>
      <c r="BQ868" s="129"/>
      <c r="BR868" s="129"/>
      <c r="BS868" s="129"/>
      <c r="BT868" s="129"/>
      <c r="BU868" s="129"/>
      <c r="BV868" s="129"/>
      <c r="BW868" s="129"/>
      <c r="BX868" s="129"/>
      <c r="BY868" s="129"/>
      <c r="BZ868" s="129"/>
      <c r="CA868" s="129"/>
      <c r="CB868" s="129"/>
      <c r="CC868" s="129"/>
      <c r="CD868" s="129"/>
      <c r="CE868" s="129"/>
      <c r="CF868" s="129"/>
      <c r="CG868" s="129"/>
      <c r="CH868" s="129"/>
      <c r="CI868" s="129"/>
      <c r="CJ868" s="129"/>
      <c r="CK868" s="129"/>
      <c r="CL868" s="129"/>
      <c r="CM868" s="129"/>
      <c r="CN868" s="129"/>
      <c r="CO868" s="129"/>
      <c r="CP868" s="129"/>
      <c r="CQ868" s="129"/>
      <c r="CR868" s="129"/>
      <c r="CS868" s="129"/>
      <c r="CT868" s="129"/>
      <c r="CU868" s="129"/>
      <c r="CV868" s="129"/>
      <c r="CW868" s="129"/>
      <c r="CX868" s="129"/>
      <c r="CY868" s="129"/>
      <c r="CZ868" s="129"/>
      <c r="DA868" s="129"/>
      <c r="DB868" s="129"/>
      <c r="DC868" s="129"/>
      <c r="DD868" s="129"/>
      <c r="DE868" s="129"/>
      <c r="DF868" s="129"/>
      <c r="DG868" s="129"/>
      <c r="DH868" s="129"/>
      <c r="DI868" s="129"/>
      <c r="DJ868" s="129"/>
      <c r="DK868" s="129"/>
      <c r="DL868" s="129"/>
      <c r="DM868" s="129"/>
      <c r="DN868" s="129"/>
      <c r="DO868" s="129"/>
      <c r="DP868" s="129"/>
      <c r="DQ868" s="129"/>
      <c r="DR868" s="129"/>
      <c r="DS868" s="129"/>
      <c r="DT868" s="129"/>
      <c r="DU868" s="129"/>
      <c r="DV868" s="129"/>
      <c r="DW868" s="129"/>
      <c r="DX868" s="129"/>
      <c r="DY868" s="129"/>
      <c r="DZ868" s="129"/>
      <c r="EA868" s="129"/>
      <c r="EB868" s="129"/>
      <c r="EC868" s="129"/>
      <c r="ED868" s="129"/>
      <c r="EE868" s="129"/>
      <c r="EF868" s="129"/>
      <c r="EG868" s="129"/>
      <c r="EH868" s="129"/>
      <c r="EI868" s="129"/>
      <c r="EJ868" s="129"/>
      <c r="EK868" s="129"/>
      <c r="EL868" s="129"/>
      <c r="EM868" s="129"/>
      <c r="EN868" s="129"/>
      <c r="EO868" s="129"/>
      <c r="EP868" s="129"/>
      <c r="EQ868" s="129"/>
      <c r="ER868" s="129"/>
      <c r="ES868" s="129"/>
      <c r="ET868" s="129"/>
      <c r="EU868" s="129"/>
      <c r="EV868" s="129"/>
      <c r="EW868" s="129"/>
      <c r="EX868" s="129"/>
      <c r="EY868" s="129"/>
      <c r="EZ868" s="129"/>
      <c r="FA868" s="129"/>
      <c r="FB868" s="129"/>
      <c r="FC868" s="129"/>
      <c r="FD868" s="129"/>
      <c r="FE868" s="129"/>
    </row>
    <row r="869" spans="1:161" ht="13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  <c r="BP869" s="129"/>
      <c r="BQ869" s="129"/>
      <c r="BR869" s="129"/>
      <c r="BS869" s="129"/>
      <c r="BT869" s="129"/>
      <c r="BU869" s="129"/>
      <c r="BV869" s="129"/>
      <c r="BW869" s="129"/>
      <c r="BX869" s="129"/>
      <c r="BY869" s="129"/>
      <c r="BZ869" s="129"/>
      <c r="CA869" s="129"/>
      <c r="CB869" s="129"/>
      <c r="CC869" s="129"/>
      <c r="CD869" s="129"/>
      <c r="CE869" s="129"/>
      <c r="CF869" s="129"/>
      <c r="CG869" s="129"/>
      <c r="CH869" s="129"/>
      <c r="CI869" s="129"/>
      <c r="CJ869" s="129"/>
      <c r="CK869" s="129"/>
      <c r="CL869" s="129"/>
      <c r="CM869" s="129"/>
      <c r="CN869" s="129"/>
      <c r="CO869" s="129"/>
      <c r="CP869" s="129"/>
      <c r="CQ869" s="129"/>
      <c r="CR869" s="129"/>
      <c r="CS869" s="129"/>
      <c r="CT869" s="129"/>
      <c r="CU869" s="129"/>
      <c r="CV869" s="129"/>
      <c r="CW869" s="129"/>
      <c r="CX869" s="129"/>
      <c r="CY869" s="129"/>
      <c r="CZ869" s="129"/>
      <c r="DA869" s="129"/>
      <c r="DB869" s="129"/>
      <c r="DC869" s="129"/>
      <c r="DD869" s="129"/>
      <c r="DE869" s="129"/>
      <c r="DF869" s="129"/>
      <c r="DG869" s="129"/>
      <c r="DH869" s="129"/>
      <c r="DI869" s="129"/>
      <c r="DJ869" s="129"/>
      <c r="DK869" s="129"/>
      <c r="DL869" s="129"/>
      <c r="DM869" s="129"/>
      <c r="DN869" s="129"/>
      <c r="DO869" s="129"/>
      <c r="DP869" s="129"/>
      <c r="DQ869" s="129"/>
      <c r="DR869" s="129"/>
      <c r="DS869" s="129"/>
      <c r="DT869" s="129"/>
      <c r="DU869" s="129"/>
      <c r="DV869" s="129"/>
      <c r="DW869" s="129"/>
      <c r="DX869" s="129"/>
      <c r="DY869" s="129"/>
      <c r="DZ869" s="129"/>
      <c r="EA869" s="129"/>
      <c r="EB869" s="129"/>
      <c r="EC869" s="129"/>
      <c r="ED869" s="129"/>
      <c r="EE869" s="129"/>
      <c r="EF869" s="129"/>
      <c r="EG869" s="129"/>
      <c r="EH869" s="129"/>
      <c r="EI869" s="129"/>
      <c r="EJ869" s="129"/>
      <c r="EK869" s="129"/>
      <c r="EL869" s="129"/>
      <c r="EM869" s="129"/>
      <c r="EN869" s="129"/>
      <c r="EO869" s="129"/>
      <c r="EP869" s="129"/>
      <c r="EQ869" s="129"/>
      <c r="ER869" s="129"/>
      <c r="ES869" s="129"/>
      <c r="ET869" s="129"/>
      <c r="EU869" s="129"/>
      <c r="EV869" s="129"/>
      <c r="EW869" s="129"/>
      <c r="EX869" s="129"/>
      <c r="EY869" s="129"/>
      <c r="EZ869" s="129"/>
      <c r="FA869" s="129"/>
      <c r="FB869" s="129"/>
      <c r="FC869" s="129"/>
      <c r="FD869" s="129"/>
      <c r="FE869" s="129"/>
    </row>
    <row r="870" spans="1:161" ht="13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  <c r="BP870" s="129"/>
      <c r="BQ870" s="129"/>
      <c r="BR870" s="129"/>
      <c r="BS870" s="129"/>
      <c r="BT870" s="129"/>
      <c r="BU870" s="129"/>
      <c r="BV870" s="129"/>
      <c r="BW870" s="129"/>
      <c r="BX870" s="129"/>
      <c r="BY870" s="129"/>
      <c r="BZ870" s="129"/>
      <c r="CA870" s="129"/>
      <c r="CB870" s="129"/>
      <c r="CC870" s="129"/>
      <c r="CD870" s="129"/>
      <c r="CE870" s="129"/>
      <c r="CF870" s="129"/>
      <c r="CG870" s="129"/>
      <c r="CH870" s="129"/>
      <c r="CI870" s="129"/>
      <c r="CJ870" s="129"/>
      <c r="CK870" s="129"/>
      <c r="CL870" s="129"/>
      <c r="CM870" s="129"/>
      <c r="CN870" s="129"/>
      <c r="CO870" s="129"/>
      <c r="CP870" s="129"/>
      <c r="CQ870" s="129"/>
      <c r="CR870" s="129"/>
      <c r="CS870" s="129"/>
      <c r="CT870" s="129"/>
      <c r="CU870" s="129"/>
      <c r="CV870" s="129"/>
      <c r="CW870" s="129"/>
      <c r="CX870" s="129"/>
      <c r="CY870" s="129"/>
      <c r="CZ870" s="129"/>
      <c r="DA870" s="129"/>
      <c r="DB870" s="129"/>
      <c r="DC870" s="129"/>
      <c r="DD870" s="129"/>
      <c r="DE870" s="129"/>
      <c r="DF870" s="129"/>
      <c r="DG870" s="129"/>
      <c r="DH870" s="129"/>
      <c r="DI870" s="129"/>
      <c r="DJ870" s="129"/>
      <c r="DK870" s="129"/>
      <c r="DL870" s="129"/>
      <c r="DM870" s="129"/>
      <c r="DN870" s="129"/>
      <c r="DO870" s="129"/>
      <c r="DP870" s="129"/>
      <c r="DQ870" s="129"/>
      <c r="DR870" s="129"/>
      <c r="DS870" s="129"/>
      <c r="DT870" s="129"/>
      <c r="DU870" s="129"/>
      <c r="DV870" s="129"/>
      <c r="DW870" s="129"/>
      <c r="DX870" s="129"/>
      <c r="DY870" s="129"/>
      <c r="DZ870" s="129"/>
      <c r="EA870" s="129"/>
      <c r="EB870" s="129"/>
      <c r="EC870" s="129"/>
      <c r="ED870" s="129"/>
      <c r="EE870" s="129"/>
      <c r="EF870" s="129"/>
      <c r="EG870" s="129"/>
      <c r="EH870" s="129"/>
      <c r="EI870" s="129"/>
      <c r="EJ870" s="129"/>
      <c r="EK870" s="129"/>
      <c r="EL870" s="129"/>
      <c r="EM870" s="129"/>
      <c r="EN870" s="129"/>
      <c r="EO870" s="129"/>
      <c r="EP870" s="129"/>
      <c r="EQ870" s="129"/>
      <c r="ER870" s="129"/>
      <c r="ES870" s="129"/>
      <c r="ET870" s="129"/>
      <c r="EU870" s="129"/>
      <c r="EV870" s="129"/>
      <c r="EW870" s="129"/>
      <c r="EX870" s="129"/>
      <c r="EY870" s="129"/>
      <c r="EZ870" s="129"/>
      <c r="FA870" s="129"/>
      <c r="FB870" s="129"/>
      <c r="FC870" s="129"/>
      <c r="FD870" s="129"/>
      <c r="FE870" s="129"/>
    </row>
    <row r="871" spans="1:161" ht="13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  <c r="BP871" s="129"/>
      <c r="BQ871" s="129"/>
      <c r="BR871" s="129"/>
      <c r="BS871" s="129"/>
      <c r="BT871" s="129"/>
      <c r="BU871" s="129"/>
      <c r="BV871" s="129"/>
      <c r="BW871" s="129"/>
      <c r="BX871" s="129"/>
      <c r="BY871" s="129"/>
      <c r="BZ871" s="129"/>
      <c r="CA871" s="129"/>
      <c r="CB871" s="129"/>
      <c r="CC871" s="129"/>
      <c r="CD871" s="129"/>
      <c r="CE871" s="129"/>
      <c r="CF871" s="129"/>
      <c r="CG871" s="129"/>
      <c r="CH871" s="129"/>
      <c r="CI871" s="129"/>
      <c r="CJ871" s="129"/>
      <c r="CK871" s="129"/>
      <c r="CL871" s="129"/>
      <c r="CM871" s="129"/>
      <c r="CN871" s="129"/>
      <c r="CO871" s="129"/>
      <c r="CP871" s="129"/>
      <c r="CQ871" s="129"/>
      <c r="CR871" s="129"/>
      <c r="CS871" s="129"/>
      <c r="CT871" s="129"/>
      <c r="CU871" s="129"/>
      <c r="CV871" s="129"/>
      <c r="CW871" s="129"/>
      <c r="CX871" s="129"/>
      <c r="CY871" s="129"/>
      <c r="CZ871" s="129"/>
      <c r="DA871" s="129"/>
      <c r="DB871" s="129"/>
      <c r="DC871" s="129"/>
      <c r="DD871" s="129"/>
      <c r="DE871" s="129"/>
      <c r="DF871" s="129"/>
      <c r="DG871" s="129"/>
      <c r="DH871" s="129"/>
      <c r="DI871" s="129"/>
      <c r="DJ871" s="129"/>
      <c r="DK871" s="129"/>
      <c r="DL871" s="129"/>
      <c r="DM871" s="129"/>
      <c r="DN871" s="129"/>
      <c r="DO871" s="129"/>
      <c r="DP871" s="129"/>
      <c r="DQ871" s="129"/>
      <c r="DR871" s="129"/>
      <c r="DS871" s="129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29"/>
      <c r="ED871" s="129"/>
      <c r="EE871" s="129"/>
      <c r="EF871" s="129"/>
      <c r="EG871" s="129"/>
      <c r="EH871" s="129"/>
      <c r="EI871" s="129"/>
      <c r="EJ871" s="129"/>
      <c r="EK871" s="129"/>
      <c r="EL871" s="129"/>
      <c r="EM871" s="129"/>
      <c r="EN871" s="129"/>
      <c r="EO871" s="129"/>
      <c r="EP871" s="129"/>
      <c r="EQ871" s="129"/>
      <c r="ER871" s="129"/>
      <c r="ES871" s="129"/>
      <c r="ET871" s="129"/>
      <c r="EU871" s="129"/>
      <c r="EV871" s="129"/>
      <c r="EW871" s="129"/>
      <c r="EX871" s="129"/>
      <c r="EY871" s="129"/>
      <c r="EZ871" s="129"/>
      <c r="FA871" s="129"/>
      <c r="FB871" s="129"/>
      <c r="FC871" s="129"/>
      <c r="FD871" s="129"/>
      <c r="FE871" s="129"/>
    </row>
    <row r="872" spans="1:161" ht="13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  <c r="BP872" s="129"/>
      <c r="BQ872" s="129"/>
      <c r="BR872" s="129"/>
      <c r="BS872" s="129"/>
      <c r="BT872" s="129"/>
      <c r="BU872" s="129"/>
      <c r="BV872" s="129"/>
      <c r="BW872" s="129"/>
      <c r="BX872" s="129"/>
      <c r="BY872" s="129"/>
      <c r="BZ872" s="129"/>
      <c r="CA872" s="129"/>
      <c r="CB872" s="129"/>
      <c r="CC872" s="129"/>
      <c r="CD872" s="129"/>
      <c r="CE872" s="129"/>
      <c r="CF872" s="129"/>
      <c r="CG872" s="129"/>
      <c r="CH872" s="129"/>
      <c r="CI872" s="129"/>
      <c r="CJ872" s="129"/>
      <c r="CK872" s="129"/>
      <c r="CL872" s="129"/>
      <c r="CM872" s="129"/>
      <c r="CN872" s="129"/>
      <c r="CO872" s="129"/>
      <c r="CP872" s="129"/>
      <c r="CQ872" s="129"/>
      <c r="CR872" s="129"/>
      <c r="CS872" s="129"/>
      <c r="CT872" s="129"/>
      <c r="CU872" s="129"/>
      <c r="CV872" s="129"/>
      <c r="CW872" s="129"/>
      <c r="CX872" s="129"/>
      <c r="CY872" s="129"/>
      <c r="CZ872" s="129"/>
      <c r="DA872" s="129"/>
      <c r="DB872" s="129"/>
      <c r="DC872" s="129"/>
      <c r="DD872" s="129"/>
      <c r="DE872" s="129"/>
      <c r="DF872" s="129"/>
      <c r="DG872" s="129"/>
      <c r="DH872" s="129"/>
      <c r="DI872" s="129"/>
      <c r="DJ872" s="129"/>
      <c r="DK872" s="129"/>
      <c r="DL872" s="129"/>
      <c r="DM872" s="129"/>
      <c r="DN872" s="129"/>
      <c r="DO872" s="129"/>
      <c r="DP872" s="129"/>
      <c r="DQ872" s="129"/>
      <c r="DR872" s="129"/>
      <c r="DS872" s="129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29"/>
      <c r="ED872" s="129"/>
      <c r="EE872" s="129"/>
      <c r="EF872" s="129"/>
      <c r="EG872" s="129"/>
      <c r="EH872" s="129"/>
      <c r="EI872" s="129"/>
      <c r="EJ872" s="129"/>
      <c r="EK872" s="129"/>
      <c r="EL872" s="129"/>
      <c r="EM872" s="129"/>
      <c r="EN872" s="129"/>
      <c r="EO872" s="129"/>
      <c r="EP872" s="129"/>
      <c r="EQ872" s="129"/>
      <c r="ER872" s="129"/>
      <c r="ES872" s="129"/>
      <c r="ET872" s="129"/>
      <c r="EU872" s="129"/>
      <c r="EV872" s="129"/>
      <c r="EW872" s="129"/>
      <c r="EX872" s="129"/>
      <c r="EY872" s="129"/>
      <c r="EZ872" s="129"/>
      <c r="FA872" s="129"/>
      <c r="FB872" s="129"/>
      <c r="FC872" s="129"/>
      <c r="FD872" s="129"/>
      <c r="FE872" s="129"/>
    </row>
    <row r="873" spans="1:161" ht="13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  <c r="BP873" s="129"/>
      <c r="BQ873" s="129"/>
      <c r="BR873" s="129"/>
      <c r="BS873" s="129"/>
      <c r="BT873" s="129"/>
      <c r="BU873" s="129"/>
      <c r="BV873" s="129"/>
      <c r="BW873" s="129"/>
      <c r="BX873" s="129"/>
      <c r="BY873" s="129"/>
      <c r="BZ873" s="129"/>
      <c r="CA873" s="129"/>
      <c r="CB873" s="129"/>
      <c r="CC873" s="129"/>
      <c r="CD873" s="129"/>
      <c r="CE873" s="129"/>
      <c r="CF873" s="129"/>
      <c r="CG873" s="129"/>
      <c r="CH873" s="129"/>
      <c r="CI873" s="129"/>
      <c r="CJ873" s="129"/>
      <c r="CK873" s="129"/>
      <c r="CL873" s="129"/>
      <c r="CM873" s="129"/>
      <c r="CN873" s="129"/>
      <c r="CO873" s="129"/>
      <c r="CP873" s="129"/>
      <c r="CQ873" s="129"/>
      <c r="CR873" s="129"/>
      <c r="CS873" s="129"/>
      <c r="CT873" s="129"/>
      <c r="CU873" s="129"/>
      <c r="CV873" s="129"/>
      <c r="CW873" s="129"/>
      <c r="CX873" s="129"/>
      <c r="CY873" s="129"/>
      <c r="CZ873" s="129"/>
      <c r="DA873" s="129"/>
      <c r="DB873" s="129"/>
      <c r="DC873" s="129"/>
      <c r="DD873" s="129"/>
      <c r="DE873" s="129"/>
      <c r="DF873" s="129"/>
      <c r="DG873" s="129"/>
      <c r="DH873" s="129"/>
      <c r="DI873" s="129"/>
      <c r="DJ873" s="129"/>
      <c r="DK873" s="129"/>
      <c r="DL873" s="129"/>
      <c r="DM873" s="129"/>
      <c r="DN873" s="129"/>
      <c r="DO873" s="129"/>
      <c r="DP873" s="129"/>
      <c r="DQ873" s="129"/>
      <c r="DR873" s="129"/>
      <c r="DS873" s="129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29"/>
      <c r="ED873" s="129"/>
      <c r="EE873" s="129"/>
      <c r="EF873" s="129"/>
      <c r="EG873" s="129"/>
      <c r="EH873" s="129"/>
      <c r="EI873" s="129"/>
      <c r="EJ873" s="129"/>
      <c r="EK873" s="129"/>
      <c r="EL873" s="129"/>
      <c r="EM873" s="129"/>
      <c r="EN873" s="129"/>
      <c r="EO873" s="129"/>
      <c r="EP873" s="129"/>
      <c r="EQ873" s="129"/>
      <c r="ER873" s="129"/>
      <c r="ES873" s="129"/>
      <c r="ET873" s="129"/>
      <c r="EU873" s="129"/>
      <c r="EV873" s="129"/>
      <c r="EW873" s="129"/>
      <c r="EX873" s="129"/>
      <c r="EY873" s="129"/>
      <c r="EZ873" s="129"/>
      <c r="FA873" s="129"/>
      <c r="FB873" s="129"/>
      <c r="FC873" s="129"/>
      <c r="FD873" s="129"/>
      <c r="FE873" s="129"/>
    </row>
    <row r="874" spans="1:161" ht="13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  <c r="BP874" s="129"/>
      <c r="BQ874" s="129"/>
      <c r="BR874" s="129"/>
      <c r="BS874" s="129"/>
      <c r="BT874" s="129"/>
      <c r="BU874" s="129"/>
      <c r="BV874" s="129"/>
      <c r="BW874" s="129"/>
      <c r="BX874" s="129"/>
      <c r="BY874" s="129"/>
      <c r="BZ874" s="129"/>
      <c r="CA874" s="129"/>
      <c r="CB874" s="129"/>
      <c r="CC874" s="129"/>
      <c r="CD874" s="129"/>
      <c r="CE874" s="129"/>
      <c r="CF874" s="129"/>
      <c r="CG874" s="129"/>
      <c r="CH874" s="129"/>
      <c r="CI874" s="129"/>
      <c r="CJ874" s="129"/>
      <c r="CK874" s="129"/>
      <c r="CL874" s="129"/>
      <c r="CM874" s="129"/>
      <c r="CN874" s="129"/>
      <c r="CO874" s="129"/>
      <c r="CP874" s="129"/>
      <c r="CQ874" s="129"/>
      <c r="CR874" s="129"/>
      <c r="CS874" s="129"/>
      <c r="CT874" s="129"/>
      <c r="CU874" s="129"/>
      <c r="CV874" s="129"/>
      <c r="CW874" s="129"/>
      <c r="CX874" s="129"/>
      <c r="CY874" s="129"/>
      <c r="CZ874" s="129"/>
      <c r="DA874" s="129"/>
      <c r="DB874" s="129"/>
      <c r="DC874" s="129"/>
      <c r="DD874" s="129"/>
      <c r="DE874" s="129"/>
      <c r="DF874" s="129"/>
      <c r="DG874" s="129"/>
      <c r="DH874" s="129"/>
      <c r="DI874" s="129"/>
      <c r="DJ874" s="129"/>
      <c r="DK874" s="129"/>
      <c r="DL874" s="129"/>
      <c r="DM874" s="129"/>
      <c r="DN874" s="129"/>
      <c r="DO874" s="129"/>
      <c r="DP874" s="129"/>
      <c r="DQ874" s="129"/>
      <c r="DR874" s="129"/>
      <c r="DS874" s="129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29"/>
      <c r="ED874" s="129"/>
      <c r="EE874" s="129"/>
      <c r="EF874" s="129"/>
      <c r="EG874" s="129"/>
      <c r="EH874" s="129"/>
      <c r="EI874" s="129"/>
      <c r="EJ874" s="129"/>
      <c r="EK874" s="129"/>
      <c r="EL874" s="129"/>
      <c r="EM874" s="129"/>
      <c r="EN874" s="129"/>
      <c r="EO874" s="129"/>
      <c r="EP874" s="129"/>
      <c r="EQ874" s="129"/>
      <c r="ER874" s="129"/>
      <c r="ES874" s="129"/>
      <c r="ET874" s="129"/>
      <c r="EU874" s="129"/>
      <c r="EV874" s="129"/>
      <c r="EW874" s="129"/>
      <c r="EX874" s="129"/>
      <c r="EY874" s="129"/>
      <c r="EZ874" s="129"/>
      <c r="FA874" s="129"/>
      <c r="FB874" s="129"/>
      <c r="FC874" s="129"/>
      <c r="FD874" s="129"/>
      <c r="FE874" s="129"/>
    </row>
    <row r="875" spans="1:161" ht="13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  <c r="BP875" s="129"/>
      <c r="BQ875" s="129"/>
      <c r="BR875" s="129"/>
      <c r="BS875" s="129"/>
      <c r="BT875" s="129"/>
      <c r="BU875" s="129"/>
      <c r="BV875" s="129"/>
      <c r="BW875" s="129"/>
      <c r="BX875" s="129"/>
      <c r="BY875" s="129"/>
      <c r="BZ875" s="129"/>
      <c r="CA875" s="129"/>
      <c r="CB875" s="129"/>
      <c r="CC875" s="129"/>
      <c r="CD875" s="129"/>
      <c r="CE875" s="129"/>
      <c r="CF875" s="129"/>
      <c r="CG875" s="129"/>
      <c r="CH875" s="129"/>
      <c r="CI875" s="129"/>
      <c r="CJ875" s="129"/>
      <c r="CK875" s="129"/>
      <c r="CL875" s="129"/>
      <c r="CM875" s="129"/>
      <c r="CN875" s="129"/>
      <c r="CO875" s="129"/>
      <c r="CP875" s="129"/>
      <c r="CQ875" s="129"/>
      <c r="CR875" s="129"/>
      <c r="CS875" s="129"/>
      <c r="CT875" s="129"/>
      <c r="CU875" s="129"/>
      <c r="CV875" s="129"/>
      <c r="CW875" s="129"/>
      <c r="CX875" s="129"/>
      <c r="CY875" s="129"/>
      <c r="CZ875" s="129"/>
      <c r="DA875" s="129"/>
      <c r="DB875" s="129"/>
      <c r="DC875" s="129"/>
      <c r="DD875" s="129"/>
      <c r="DE875" s="129"/>
      <c r="DF875" s="129"/>
      <c r="DG875" s="129"/>
      <c r="DH875" s="129"/>
      <c r="DI875" s="129"/>
      <c r="DJ875" s="129"/>
      <c r="DK875" s="129"/>
      <c r="DL875" s="129"/>
      <c r="DM875" s="129"/>
      <c r="DN875" s="129"/>
      <c r="DO875" s="129"/>
      <c r="DP875" s="129"/>
      <c r="DQ875" s="129"/>
      <c r="DR875" s="129"/>
      <c r="DS875" s="129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29"/>
      <c r="ED875" s="129"/>
      <c r="EE875" s="129"/>
      <c r="EF875" s="129"/>
      <c r="EG875" s="129"/>
      <c r="EH875" s="129"/>
      <c r="EI875" s="129"/>
      <c r="EJ875" s="129"/>
      <c r="EK875" s="129"/>
      <c r="EL875" s="129"/>
      <c r="EM875" s="129"/>
      <c r="EN875" s="129"/>
      <c r="EO875" s="129"/>
      <c r="EP875" s="129"/>
      <c r="EQ875" s="129"/>
      <c r="ER875" s="129"/>
      <c r="ES875" s="129"/>
      <c r="ET875" s="129"/>
      <c r="EU875" s="129"/>
      <c r="EV875" s="129"/>
      <c r="EW875" s="129"/>
      <c r="EX875" s="129"/>
      <c r="EY875" s="129"/>
      <c r="EZ875" s="129"/>
      <c r="FA875" s="129"/>
      <c r="FB875" s="129"/>
      <c r="FC875" s="129"/>
      <c r="FD875" s="129"/>
      <c r="FE875" s="129"/>
    </row>
    <row r="876" spans="1:161" ht="13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  <c r="BP876" s="129"/>
      <c r="BQ876" s="129"/>
      <c r="BR876" s="129"/>
      <c r="BS876" s="129"/>
      <c r="BT876" s="129"/>
      <c r="BU876" s="129"/>
      <c r="BV876" s="129"/>
      <c r="BW876" s="129"/>
      <c r="BX876" s="129"/>
      <c r="BY876" s="129"/>
      <c r="BZ876" s="129"/>
      <c r="CA876" s="129"/>
      <c r="CB876" s="129"/>
      <c r="CC876" s="129"/>
      <c r="CD876" s="129"/>
      <c r="CE876" s="129"/>
      <c r="CF876" s="129"/>
      <c r="CG876" s="129"/>
      <c r="CH876" s="129"/>
      <c r="CI876" s="129"/>
      <c r="CJ876" s="129"/>
      <c r="CK876" s="129"/>
      <c r="CL876" s="129"/>
      <c r="CM876" s="129"/>
      <c r="CN876" s="129"/>
      <c r="CO876" s="129"/>
      <c r="CP876" s="129"/>
      <c r="CQ876" s="129"/>
      <c r="CR876" s="129"/>
      <c r="CS876" s="129"/>
      <c r="CT876" s="129"/>
      <c r="CU876" s="129"/>
      <c r="CV876" s="129"/>
      <c r="CW876" s="129"/>
      <c r="CX876" s="129"/>
      <c r="CY876" s="129"/>
      <c r="CZ876" s="129"/>
      <c r="DA876" s="129"/>
      <c r="DB876" s="129"/>
      <c r="DC876" s="129"/>
      <c r="DD876" s="129"/>
      <c r="DE876" s="129"/>
      <c r="DF876" s="129"/>
      <c r="DG876" s="129"/>
      <c r="DH876" s="129"/>
      <c r="DI876" s="129"/>
      <c r="DJ876" s="129"/>
      <c r="DK876" s="129"/>
      <c r="DL876" s="129"/>
      <c r="DM876" s="129"/>
      <c r="DN876" s="129"/>
      <c r="DO876" s="129"/>
      <c r="DP876" s="129"/>
      <c r="DQ876" s="129"/>
      <c r="DR876" s="129"/>
      <c r="DS876" s="129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29"/>
      <c r="ED876" s="129"/>
      <c r="EE876" s="129"/>
      <c r="EF876" s="129"/>
      <c r="EG876" s="129"/>
      <c r="EH876" s="129"/>
      <c r="EI876" s="129"/>
      <c r="EJ876" s="129"/>
      <c r="EK876" s="129"/>
      <c r="EL876" s="129"/>
      <c r="EM876" s="129"/>
      <c r="EN876" s="129"/>
      <c r="EO876" s="129"/>
      <c r="EP876" s="129"/>
      <c r="EQ876" s="129"/>
      <c r="ER876" s="129"/>
      <c r="ES876" s="129"/>
      <c r="ET876" s="129"/>
      <c r="EU876" s="129"/>
      <c r="EV876" s="129"/>
      <c r="EW876" s="129"/>
      <c r="EX876" s="129"/>
      <c r="EY876" s="129"/>
      <c r="EZ876" s="129"/>
      <c r="FA876" s="129"/>
      <c r="FB876" s="129"/>
      <c r="FC876" s="129"/>
      <c r="FD876" s="129"/>
      <c r="FE876" s="129"/>
    </row>
    <row r="877" spans="1:161" ht="13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  <c r="BP877" s="129"/>
      <c r="BQ877" s="129"/>
      <c r="BR877" s="129"/>
      <c r="BS877" s="129"/>
      <c r="BT877" s="129"/>
      <c r="BU877" s="129"/>
      <c r="BV877" s="129"/>
      <c r="BW877" s="129"/>
      <c r="BX877" s="129"/>
      <c r="BY877" s="129"/>
      <c r="BZ877" s="129"/>
      <c r="CA877" s="129"/>
      <c r="CB877" s="129"/>
      <c r="CC877" s="129"/>
      <c r="CD877" s="129"/>
      <c r="CE877" s="129"/>
      <c r="CF877" s="129"/>
      <c r="CG877" s="129"/>
      <c r="CH877" s="129"/>
      <c r="CI877" s="129"/>
      <c r="CJ877" s="129"/>
      <c r="CK877" s="129"/>
      <c r="CL877" s="129"/>
      <c r="CM877" s="129"/>
      <c r="CN877" s="129"/>
      <c r="CO877" s="129"/>
      <c r="CP877" s="129"/>
      <c r="CQ877" s="129"/>
      <c r="CR877" s="129"/>
      <c r="CS877" s="129"/>
      <c r="CT877" s="129"/>
      <c r="CU877" s="129"/>
      <c r="CV877" s="129"/>
      <c r="CW877" s="129"/>
      <c r="CX877" s="129"/>
      <c r="CY877" s="129"/>
      <c r="CZ877" s="129"/>
      <c r="DA877" s="129"/>
      <c r="DB877" s="129"/>
      <c r="DC877" s="129"/>
      <c r="DD877" s="129"/>
      <c r="DE877" s="129"/>
      <c r="DF877" s="129"/>
      <c r="DG877" s="129"/>
      <c r="DH877" s="129"/>
      <c r="DI877" s="129"/>
      <c r="DJ877" s="129"/>
      <c r="DK877" s="129"/>
      <c r="DL877" s="129"/>
      <c r="DM877" s="129"/>
      <c r="DN877" s="129"/>
      <c r="DO877" s="129"/>
      <c r="DP877" s="129"/>
      <c r="DQ877" s="129"/>
      <c r="DR877" s="129"/>
      <c r="DS877" s="129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29"/>
      <c r="ED877" s="129"/>
      <c r="EE877" s="129"/>
      <c r="EF877" s="129"/>
      <c r="EG877" s="129"/>
      <c r="EH877" s="129"/>
      <c r="EI877" s="129"/>
      <c r="EJ877" s="129"/>
      <c r="EK877" s="129"/>
      <c r="EL877" s="129"/>
      <c r="EM877" s="129"/>
      <c r="EN877" s="129"/>
      <c r="EO877" s="129"/>
      <c r="EP877" s="129"/>
      <c r="EQ877" s="129"/>
      <c r="ER877" s="129"/>
      <c r="ES877" s="129"/>
      <c r="ET877" s="129"/>
      <c r="EU877" s="129"/>
      <c r="EV877" s="129"/>
      <c r="EW877" s="129"/>
      <c r="EX877" s="129"/>
      <c r="EY877" s="129"/>
      <c r="EZ877" s="129"/>
      <c r="FA877" s="129"/>
      <c r="FB877" s="129"/>
      <c r="FC877" s="129"/>
      <c r="FD877" s="129"/>
      <c r="FE877" s="129"/>
    </row>
    <row r="878" spans="1:161" ht="13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  <c r="BP878" s="129"/>
      <c r="BQ878" s="129"/>
      <c r="BR878" s="129"/>
      <c r="BS878" s="129"/>
      <c r="BT878" s="129"/>
      <c r="BU878" s="129"/>
      <c r="BV878" s="129"/>
      <c r="BW878" s="129"/>
      <c r="BX878" s="129"/>
      <c r="BY878" s="129"/>
      <c r="BZ878" s="129"/>
      <c r="CA878" s="129"/>
      <c r="CB878" s="129"/>
      <c r="CC878" s="129"/>
      <c r="CD878" s="129"/>
      <c r="CE878" s="129"/>
      <c r="CF878" s="129"/>
      <c r="CG878" s="129"/>
      <c r="CH878" s="129"/>
      <c r="CI878" s="129"/>
      <c r="CJ878" s="129"/>
      <c r="CK878" s="129"/>
      <c r="CL878" s="129"/>
      <c r="CM878" s="129"/>
      <c r="CN878" s="129"/>
      <c r="CO878" s="129"/>
      <c r="CP878" s="129"/>
      <c r="CQ878" s="129"/>
      <c r="CR878" s="129"/>
      <c r="CS878" s="129"/>
      <c r="CT878" s="129"/>
      <c r="CU878" s="129"/>
      <c r="CV878" s="129"/>
      <c r="CW878" s="129"/>
      <c r="CX878" s="129"/>
      <c r="CY878" s="129"/>
      <c r="CZ878" s="129"/>
      <c r="DA878" s="129"/>
      <c r="DB878" s="129"/>
      <c r="DC878" s="129"/>
      <c r="DD878" s="129"/>
      <c r="DE878" s="129"/>
      <c r="DF878" s="129"/>
      <c r="DG878" s="129"/>
      <c r="DH878" s="129"/>
      <c r="DI878" s="129"/>
      <c r="DJ878" s="129"/>
      <c r="DK878" s="129"/>
      <c r="DL878" s="129"/>
      <c r="DM878" s="129"/>
      <c r="DN878" s="129"/>
      <c r="DO878" s="129"/>
      <c r="DP878" s="129"/>
      <c r="DQ878" s="129"/>
      <c r="DR878" s="129"/>
      <c r="DS878" s="129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29"/>
      <c r="ED878" s="129"/>
      <c r="EE878" s="129"/>
      <c r="EF878" s="129"/>
      <c r="EG878" s="129"/>
      <c r="EH878" s="129"/>
      <c r="EI878" s="129"/>
      <c r="EJ878" s="129"/>
      <c r="EK878" s="129"/>
      <c r="EL878" s="129"/>
      <c r="EM878" s="129"/>
      <c r="EN878" s="129"/>
      <c r="EO878" s="129"/>
      <c r="EP878" s="129"/>
      <c r="EQ878" s="129"/>
      <c r="ER878" s="129"/>
      <c r="ES878" s="129"/>
      <c r="ET878" s="129"/>
      <c r="EU878" s="129"/>
      <c r="EV878" s="129"/>
      <c r="EW878" s="129"/>
      <c r="EX878" s="129"/>
      <c r="EY878" s="129"/>
      <c r="EZ878" s="129"/>
      <c r="FA878" s="129"/>
      <c r="FB878" s="129"/>
      <c r="FC878" s="129"/>
      <c r="FD878" s="129"/>
      <c r="FE878" s="129"/>
    </row>
    <row r="879" spans="1:161" ht="13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  <c r="BP879" s="129"/>
      <c r="BQ879" s="129"/>
      <c r="BR879" s="129"/>
      <c r="BS879" s="129"/>
      <c r="BT879" s="129"/>
      <c r="BU879" s="129"/>
      <c r="BV879" s="129"/>
      <c r="BW879" s="129"/>
      <c r="BX879" s="129"/>
      <c r="BY879" s="129"/>
      <c r="BZ879" s="129"/>
      <c r="CA879" s="129"/>
      <c r="CB879" s="129"/>
      <c r="CC879" s="129"/>
      <c r="CD879" s="129"/>
      <c r="CE879" s="129"/>
      <c r="CF879" s="129"/>
      <c r="CG879" s="129"/>
      <c r="CH879" s="129"/>
      <c r="CI879" s="129"/>
      <c r="CJ879" s="129"/>
      <c r="CK879" s="129"/>
      <c r="CL879" s="129"/>
      <c r="CM879" s="129"/>
      <c r="CN879" s="129"/>
      <c r="CO879" s="129"/>
      <c r="CP879" s="129"/>
      <c r="CQ879" s="129"/>
      <c r="CR879" s="129"/>
      <c r="CS879" s="129"/>
      <c r="CT879" s="129"/>
      <c r="CU879" s="129"/>
      <c r="CV879" s="129"/>
      <c r="CW879" s="129"/>
      <c r="CX879" s="129"/>
      <c r="CY879" s="129"/>
      <c r="CZ879" s="129"/>
      <c r="DA879" s="129"/>
      <c r="DB879" s="129"/>
      <c r="DC879" s="129"/>
      <c r="DD879" s="129"/>
      <c r="DE879" s="129"/>
      <c r="DF879" s="129"/>
      <c r="DG879" s="129"/>
      <c r="DH879" s="129"/>
      <c r="DI879" s="129"/>
      <c r="DJ879" s="129"/>
      <c r="DK879" s="129"/>
      <c r="DL879" s="129"/>
      <c r="DM879" s="129"/>
      <c r="DN879" s="129"/>
      <c r="DO879" s="129"/>
      <c r="DP879" s="129"/>
      <c r="DQ879" s="129"/>
      <c r="DR879" s="129"/>
      <c r="DS879" s="129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29"/>
      <c r="ED879" s="129"/>
      <c r="EE879" s="129"/>
      <c r="EF879" s="129"/>
      <c r="EG879" s="129"/>
      <c r="EH879" s="129"/>
      <c r="EI879" s="129"/>
      <c r="EJ879" s="129"/>
      <c r="EK879" s="129"/>
      <c r="EL879" s="129"/>
      <c r="EM879" s="129"/>
      <c r="EN879" s="129"/>
      <c r="EO879" s="129"/>
      <c r="EP879" s="129"/>
      <c r="EQ879" s="129"/>
      <c r="ER879" s="129"/>
      <c r="ES879" s="129"/>
      <c r="ET879" s="129"/>
      <c r="EU879" s="129"/>
      <c r="EV879" s="129"/>
      <c r="EW879" s="129"/>
      <c r="EX879" s="129"/>
      <c r="EY879" s="129"/>
      <c r="EZ879" s="129"/>
      <c r="FA879" s="129"/>
      <c r="FB879" s="129"/>
      <c r="FC879" s="129"/>
      <c r="FD879" s="129"/>
      <c r="FE879" s="129"/>
    </row>
    <row r="880" spans="1:161" ht="13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  <c r="BP880" s="129"/>
      <c r="BQ880" s="129"/>
      <c r="BR880" s="129"/>
      <c r="BS880" s="129"/>
      <c r="BT880" s="129"/>
      <c r="BU880" s="129"/>
      <c r="BV880" s="129"/>
      <c r="BW880" s="129"/>
      <c r="BX880" s="129"/>
      <c r="BY880" s="129"/>
      <c r="BZ880" s="129"/>
      <c r="CA880" s="129"/>
      <c r="CB880" s="129"/>
      <c r="CC880" s="129"/>
      <c r="CD880" s="129"/>
      <c r="CE880" s="129"/>
      <c r="CF880" s="129"/>
      <c r="CG880" s="129"/>
      <c r="CH880" s="129"/>
      <c r="CI880" s="129"/>
      <c r="CJ880" s="129"/>
      <c r="CK880" s="129"/>
      <c r="CL880" s="129"/>
      <c r="CM880" s="129"/>
      <c r="CN880" s="129"/>
      <c r="CO880" s="129"/>
      <c r="CP880" s="129"/>
      <c r="CQ880" s="129"/>
      <c r="CR880" s="129"/>
      <c r="CS880" s="129"/>
      <c r="CT880" s="129"/>
      <c r="CU880" s="129"/>
      <c r="CV880" s="129"/>
      <c r="CW880" s="129"/>
      <c r="CX880" s="129"/>
      <c r="CY880" s="129"/>
      <c r="CZ880" s="129"/>
      <c r="DA880" s="129"/>
      <c r="DB880" s="129"/>
      <c r="DC880" s="129"/>
      <c r="DD880" s="129"/>
      <c r="DE880" s="129"/>
      <c r="DF880" s="129"/>
      <c r="DG880" s="129"/>
      <c r="DH880" s="129"/>
      <c r="DI880" s="129"/>
      <c r="DJ880" s="129"/>
      <c r="DK880" s="129"/>
      <c r="DL880" s="129"/>
      <c r="DM880" s="129"/>
      <c r="DN880" s="129"/>
      <c r="DO880" s="129"/>
      <c r="DP880" s="129"/>
      <c r="DQ880" s="129"/>
      <c r="DR880" s="129"/>
      <c r="DS880" s="129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29"/>
      <c r="ED880" s="129"/>
      <c r="EE880" s="129"/>
      <c r="EF880" s="129"/>
      <c r="EG880" s="129"/>
      <c r="EH880" s="129"/>
      <c r="EI880" s="129"/>
      <c r="EJ880" s="129"/>
      <c r="EK880" s="129"/>
      <c r="EL880" s="129"/>
      <c r="EM880" s="129"/>
      <c r="EN880" s="129"/>
      <c r="EO880" s="129"/>
      <c r="EP880" s="129"/>
      <c r="EQ880" s="129"/>
      <c r="ER880" s="129"/>
      <c r="ES880" s="129"/>
      <c r="ET880" s="129"/>
      <c r="EU880" s="129"/>
      <c r="EV880" s="129"/>
      <c r="EW880" s="129"/>
      <c r="EX880" s="129"/>
      <c r="EY880" s="129"/>
      <c r="EZ880" s="129"/>
      <c r="FA880" s="129"/>
      <c r="FB880" s="129"/>
      <c r="FC880" s="129"/>
      <c r="FD880" s="129"/>
      <c r="FE880" s="129"/>
    </row>
    <row r="881" spans="1:161" ht="13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  <c r="BP881" s="129"/>
      <c r="BQ881" s="129"/>
      <c r="BR881" s="129"/>
      <c r="BS881" s="129"/>
      <c r="BT881" s="129"/>
      <c r="BU881" s="129"/>
      <c r="BV881" s="129"/>
      <c r="BW881" s="129"/>
      <c r="BX881" s="129"/>
      <c r="BY881" s="129"/>
      <c r="BZ881" s="129"/>
      <c r="CA881" s="129"/>
      <c r="CB881" s="129"/>
      <c r="CC881" s="129"/>
      <c r="CD881" s="129"/>
      <c r="CE881" s="129"/>
      <c r="CF881" s="129"/>
      <c r="CG881" s="129"/>
      <c r="CH881" s="129"/>
      <c r="CI881" s="129"/>
      <c r="CJ881" s="129"/>
      <c r="CK881" s="129"/>
      <c r="CL881" s="129"/>
      <c r="CM881" s="129"/>
      <c r="CN881" s="129"/>
      <c r="CO881" s="129"/>
      <c r="CP881" s="129"/>
      <c r="CQ881" s="129"/>
      <c r="CR881" s="129"/>
      <c r="CS881" s="129"/>
      <c r="CT881" s="129"/>
      <c r="CU881" s="129"/>
      <c r="CV881" s="129"/>
      <c r="CW881" s="129"/>
      <c r="CX881" s="129"/>
      <c r="CY881" s="129"/>
      <c r="CZ881" s="129"/>
      <c r="DA881" s="129"/>
      <c r="DB881" s="129"/>
      <c r="DC881" s="129"/>
      <c r="DD881" s="129"/>
      <c r="DE881" s="129"/>
      <c r="DF881" s="129"/>
      <c r="DG881" s="129"/>
      <c r="DH881" s="129"/>
      <c r="DI881" s="129"/>
      <c r="DJ881" s="129"/>
      <c r="DK881" s="129"/>
      <c r="DL881" s="129"/>
      <c r="DM881" s="129"/>
      <c r="DN881" s="129"/>
      <c r="DO881" s="129"/>
      <c r="DP881" s="129"/>
      <c r="DQ881" s="129"/>
      <c r="DR881" s="129"/>
      <c r="DS881" s="129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29"/>
      <c r="ED881" s="129"/>
      <c r="EE881" s="129"/>
      <c r="EF881" s="129"/>
      <c r="EG881" s="129"/>
      <c r="EH881" s="129"/>
      <c r="EI881" s="129"/>
      <c r="EJ881" s="129"/>
      <c r="EK881" s="129"/>
      <c r="EL881" s="129"/>
      <c r="EM881" s="129"/>
      <c r="EN881" s="129"/>
      <c r="EO881" s="129"/>
      <c r="EP881" s="129"/>
      <c r="EQ881" s="129"/>
      <c r="ER881" s="129"/>
      <c r="ES881" s="129"/>
      <c r="ET881" s="129"/>
      <c r="EU881" s="129"/>
      <c r="EV881" s="129"/>
      <c r="EW881" s="129"/>
      <c r="EX881" s="129"/>
      <c r="EY881" s="129"/>
      <c r="EZ881" s="129"/>
      <c r="FA881" s="129"/>
      <c r="FB881" s="129"/>
      <c r="FC881" s="129"/>
      <c r="FD881" s="129"/>
      <c r="FE881" s="129"/>
    </row>
    <row r="882" spans="1:161" ht="13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  <c r="BP882" s="129"/>
      <c r="BQ882" s="129"/>
      <c r="BR882" s="129"/>
      <c r="BS882" s="129"/>
      <c r="BT882" s="129"/>
      <c r="BU882" s="129"/>
      <c r="BV882" s="129"/>
      <c r="BW882" s="129"/>
      <c r="BX882" s="129"/>
      <c r="BY882" s="129"/>
      <c r="BZ882" s="129"/>
      <c r="CA882" s="129"/>
      <c r="CB882" s="129"/>
      <c r="CC882" s="129"/>
      <c r="CD882" s="129"/>
      <c r="CE882" s="129"/>
      <c r="CF882" s="129"/>
      <c r="CG882" s="129"/>
      <c r="CH882" s="129"/>
      <c r="CI882" s="129"/>
      <c r="CJ882" s="129"/>
      <c r="CK882" s="129"/>
      <c r="CL882" s="129"/>
      <c r="CM882" s="129"/>
      <c r="CN882" s="129"/>
      <c r="CO882" s="129"/>
      <c r="CP882" s="129"/>
      <c r="CQ882" s="129"/>
      <c r="CR882" s="129"/>
      <c r="CS882" s="129"/>
      <c r="CT882" s="129"/>
      <c r="CU882" s="129"/>
      <c r="CV882" s="129"/>
      <c r="CW882" s="129"/>
      <c r="CX882" s="129"/>
      <c r="CY882" s="129"/>
      <c r="CZ882" s="129"/>
      <c r="DA882" s="129"/>
      <c r="DB882" s="129"/>
      <c r="DC882" s="129"/>
      <c r="DD882" s="129"/>
      <c r="DE882" s="129"/>
      <c r="DF882" s="129"/>
      <c r="DG882" s="129"/>
      <c r="DH882" s="129"/>
      <c r="DI882" s="129"/>
      <c r="DJ882" s="129"/>
      <c r="DK882" s="129"/>
      <c r="DL882" s="129"/>
      <c r="DM882" s="129"/>
      <c r="DN882" s="129"/>
      <c r="DO882" s="129"/>
      <c r="DP882" s="129"/>
      <c r="DQ882" s="129"/>
      <c r="DR882" s="129"/>
      <c r="DS882" s="129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29"/>
      <c r="ED882" s="129"/>
      <c r="EE882" s="129"/>
      <c r="EF882" s="129"/>
      <c r="EG882" s="129"/>
      <c r="EH882" s="129"/>
      <c r="EI882" s="129"/>
      <c r="EJ882" s="129"/>
      <c r="EK882" s="129"/>
      <c r="EL882" s="129"/>
      <c r="EM882" s="129"/>
      <c r="EN882" s="129"/>
      <c r="EO882" s="129"/>
      <c r="EP882" s="129"/>
      <c r="EQ882" s="129"/>
      <c r="ER882" s="129"/>
      <c r="ES882" s="129"/>
      <c r="ET882" s="129"/>
      <c r="EU882" s="129"/>
      <c r="EV882" s="129"/>
      <c r="EW882" s="129"/>
      <c r="EX882" s="129"/>
      <c r="EY882" s="129"/>
      <c r="EZ882" s="129"/>
      <c r="FA882" s="129"/>
      <c r="FB882" s="129"/>
      <c r="FC882" s="129"/>
      <c r="FD882" s="129"/>
      <c r="FE882" s="129"/>
    </row>
    <row r="883" spans="1:161" ht="13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  <c r="BP883" s="129"/>
      <c r="BQ883" s="129"/>
      <c r="BR883" s="129"/>
      <c r="BS883" s="129"/>
      <c r="BT883" s="129"/>
      <c r="BU883" s="129"/>
      <c r="BV883" s="129"/>
      <c r="BW883" s="129"/>
      <c r="BX883" s="129"/>
      <c r="BY883" s="129"/>
      <c r="BZ883" s="129"/>
      <c r="CA883" s="129"/>
      <c r="CB883" s="129"/>
      <c r="CC883" s="129"/>
      <c r="CD883" s="129"/>
      <c r="CE883" s="129"/>
      <c r="CF883" s="129"/>
      <c r="CG883" s="129"/>
      <c r="CH883" s="129"/>
      <c r="CI883" s="129"/>
      <c r="CJ883" s="129"/>
      <c r="CK883" s="129"/>
      <c r="CL883" s="129"/>
      <c r="CM883" s="129"/>
      <c r="CN883" s="129"/>
      <c r="CO883" s="129"/>
      <c r="CP883" s="129"/>
      <c r="CQ883" s="129"/>
      <c r="CR883" s="129"/>
      <c r="CS883" s="129"/>
      <c r="CT883" s="129"/>
      <c r="CU883" s="129"/>
      <c r="CV883" s="129"/>
      <c r="CW883" s="129"/>
      <c r="CX883" s="129"/>
      <c r="CY883" s="129"/>
      <c r="CZ883" s="129"/>
      <c r="DA883" s="129"/>
      <c r="DB883" s="129"/>
      <c r="DC883" s="129"/>
      <c r="DD883" s="129"/>
      <c r="DE883" s="129"/>
      <c r="DF883" s="129"/>
      <c r="DG883" s="129"/>
      <c r="DH883" s="129"/>
      <c r="DI883" s="129"/>
      <c r="DJ883" s="129"/>
      <c r="DK883" s="129"/>
      <c r="DL883" s="129"/>
      <c r="DM883" s="129"/>
      <c r="DN883" s="129"/>
      <c r="DO883" s="129"/>
      <c r="DP883" s="129"/>
      <c r="DQ883" s="129"/>
      <c r="DR883" s="129"/>
      <c r="DS883" s="129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29"/>
      <c r="ED883" s="129"/>
      <c r="EE883" s="129"/>
      <c r="EF883" s="129"/>
      <c r="EG883" s="129"/>
      <c r="EH883" s="129"/>
      <c r="EI883" s="129"/>
      <c r="EJ883" s="129"/>
      <c r="EK883" s="129"/>
      <c r="EL883" s="129"/>
      <c r="EM883" s="129"/>
      <c r="EN883" s="129"/>
      <c r="EO883" s="129"/>
      <c r="EP883" s="129"/>
      <c r="EQ883" s="129"/>
      <c r="ER883" s="129"/>
      <c r="ES883" s="129"/>
      <c r="ET883" s="129"/>
      <c r="EU883" s="129"/>
      <c r="EV883" s="129"/>
      <c r="EW883" s="129"/>
      <c r="EX883" s="129"/>
      <c r="EY883" s="129"/>
      <c r="EZ883" s="129"/>
      <c r="FA883" s="129"/>
      <c r="FB883" s="129"/>
      <c r="FC883" s="129"/>
      <c r="FD883" s="129"/>
      <c r="FE883" s="129"/>
    </row>
    <row r="884" spans="1:161" ht="13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  <c r="BP884" s="129"/>
      <c r="BQ884" s="129"/>
      <c r="BR884" s="129"/>
      <c r="BS884" s="129"/>
      <c r="BT884" s="129"/>
      <c r="BU884" s="129"/>
      <c r="BV884" s="129"/>
      <c r="BW884" s="129"/>
      <c r="BX884" s="129"/>
      <c r="BY884" s="129"/>
      <c r="BZ884" s="129"/>
      <c r="CA884" s="129"/>
      <c r="CB884" s="129"/>
      <c r="CC884" s="129"/>
      <c r="CD884" s="129"/>
      <c r="CE884" s="129"/>
      <c r="CF884" s="129"/>
      <c r="CG884" s="129"/>
      <c r="CH884" s="129"/>
      <c r="CI884" s="129"/>
      <c r="CJ884" s="129"/>
      <c r="CK884" s="129"/>
      <c r="CL884" s="129"/>
      <c r="CM884" s="129"/>
      <c r="CN884" s="129"/>
      <c r="CO884" s="129"/>
      <c r="CP884" s="129"/>
      <c r="CQ884" s="129"/>
      <c r="CR884" s="129"/>
      <c r="CS884" s="129"/>
      <c r="CT884" s="129"/>
      <c r="CU884" s="129"/>
      <c r="CV884" s="129"/>
      <c r="CW884" s="129"/>
      <c r="CX884" s="129"/>
      <c r="CY884" s="129"/>
      <c r="CZ884" s="129"/>
      <c r="DA884" s="129"/>
      <c r="DB884" s="129"/>
      <c r="DC884" s="129"/>
      <c r="DD884" s="129"/>
      <c r="DE884" s="129"/>
      <c r="DF884" s="129"/>
      <c r="DG884" s="129"/>
      <c r="DH884" s="129"/>
      <c r="DI884" s="129"/>
      <c r="DJ884" s="129"/>
      <c r="DK884" s="129"/>
      <c r="DL884" s="129"/>
      <c r="DM884" s="129"/>
      <c r="DN884" s="129"/>
      <c r="DO884" s="129"/>
      <c r="DP884" s="129"/>
      <c r="DQ884" s="129"/>
      <c r="DR884" s="129"/>
      <c r="DS884" s="129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29"/>
      <c r="ED884" s="129"/>
      <c r="EE884" s="129"/>
      <c r="EF884" s="129"/>
      <c r="EG884" s="129"/>
      <c r="EH884" s="129"/>
      <c r="EI884" s="129"/>
      <c r="EJ884" s="129"/>
      <c r="EK884" s="129"/>
      <c r="EL884" s="129"/>
      <c r="EM884" s="129"/>
      <c r="EN884" s="129"/>
      <c r="EO884" s="129"/>
      <c r="EP884" s="129"/>
      <c r="EQ884" s="129"/>
      <c r="ER884" s="129"/>
      <c r="ES884" s="129"/>
      <c r="ET884" s="129"/>
      <c r="EU884" s="129"/>
      <c r="EV884" s="129"/>
      <c r="EW884" s="129"/>
      <c r="EX884" s="129"/>
      <c r="EY884" s="129"/>
      <c r="EZ884" s="129"/>
      <c r="FA884" s="129"/>
      <c r="FB884" s="129"/>
      <c r="FC884" s="129"/>
      <c r="FD884" s="129"/>
      <c r="FE884" s="129"/>
    </row>
    <row r="885" spans="1:161" ht="13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  <c r="BP885" s="129"/>
      <c r="BQ885" s="129"/>
      <c r="BR885" s="129"/>
      <c r="BS885" s="129"/>
      <c r="BT885" s="129"/>
      <c r="BU885" s="129"/>
      <c r="BV885" s="129"/>
      <c r="BW885" s="129"/>
      <c r="BX885" s="129"/>
      <c r="BY885" s="129"/>
      <c r="BZ885" s="129"/>
      <c r="CA885" s="129"/>
      <c r="CB885" s="129"/>
      <c r="CC885" s="129"/>
      <c r="CD885" s="129"/>
      <c r="CE885" s="129"/>
      <c r="CF885" s="129"/>
      <c r="CG885" s="129"/>
      <c r="CH885" s="129"/>
      <c r="CI885" s="129"/>
      <c r="CJ885" s="129"/>
      <c r="CK885" s="129"/>
      <c r="CL885" s="129"/>
      <c r="CM885" s="129"/>
      <c r="CN885" s="129"/>
      <c r="CO885" s="129"/>
      <c r="CP885" s="129"/>
      <c r="CQ885" s="129"/>
      <c r="CR885" s="129"/>
      <c r="CS885" s="129"/>
      <c r="CT885" s="129"/>
      <c r="CU885" s="129"/>
      <c r="CV885" s="129"/>
      <c r="CW885" s="129"/>
      <c r="CX885" s="129"/>
      <c r="CY885" s="129"/>
      <c r="CZ885" s="129"/>
      <c r="DA885" s="129"/>
      <c r="DB885" s="129"/>
      <c r="DC885" s="129"/>
      <c r="DD885" s="129"/>
      <c r="DE885" s="129"/>
      <c r="DF885" s="129"/>
      <c r="DG885" s="129"/>
      <c r="DH885" s="129"/>
      <c r="DI885" s="129"/>
      <c r="DJ885" s="129"/>
      <c r="DK885" s="129"/>
      <c r="DL885" s="129"/>
      <c r="DM885" s="129"/>
      <c r="DN885" s="129"/>
      <c r="DO885" s="129"/>
      <c r="DP885" s="129"/>
      <c r="DQ885" s="129"/>
      <c r="DR885" s="129"/>
      <c r="DS885" s="129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29"/>
      <c r="ED885" s="129"/>
      <c r="EE885" s="129"/>
      <c r="EF885" s="129"/>
      <c r="EG885" s="129"/>
      <c r="EH885" s="129"/>
      <c r="EI885" s="129"/>
      <c r="EJ885" s="129"/>
      <c r="EK885" s="129"/>
      <c r="EL885" s="129"/>
      <c r="EM885" s="129"/>
      <c r="EN885" s="129"/>
      <c r="EO885" s="129"/>
      <c r="EP885" s="129"/>
      <c r="EQ885" s="129"/>
      <c r="ER885" s="129"/>
      <c r="ES885" s="129"/>
      <c r="ET885" s="129"/>
      <c r="EU885" s="129"/>
      <c r="EV885" s="129"/>
      <c r="EW885" s="129"/>
      <c r="EX885" s="129"/>
      <c r="EY885" s="129"/>
      <c r="EZ885" s="129"/>
      <c r="FA885" s="129"/>
      <c r="FB885" s="129"/>
      <c r="FC885" s="129"/>
      <c r="FD885" s="129"/>
      <c r="FE885" s="129"/>
    </row>
    <row r="886" spans="1:161" ht="13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  <c r="BP886" s="129"/>
      <c r="BQ886" s="129"/>
      <c r="BR886" s="129"/>
      <c r="BS886" s="129"/>
      <c r="BT886" s="129"/>
      <c r="BU886" s="129"/>
      <c r="BV886" s="129"/>
      <c r="BW886" s="129"/>
      <c r="BX886" s="129"/>
      <c r="BY886" s="129"/>
      <c r="BZ886" s="129"/>
      <c r="CA886" s="129"/>
      <c r="CB886" s="129"/>
      <c r="CC886" s="129"/>
      <c r="CD886" s="129"/>
      <c r="CE886" s="129"/>
      <c r="CF886" s="129"/>
      <c r="CG886" s="129"/>
      <c r="CH886" s="129"/>
      <c r="CI886" s="129"/>
      <c r="CJ886" s="129"/>
      <c r="CK886" s="129"/>
      <c r="CL886" s="129"/>
      <c r="CM886" s="129"/>
      <c r="CN886" s="129"/>
      <c r="CO886" s="129"/>
      <c r="CP886" s="129"/>
      <c r="CQ886" s="129"/>
      <c r="CR886" s="129"/>
      <c r="CS886" s="129"/>
      <c r="CT886" s="129"/>
      <c r="CU886" s="129"/>
      <c r="CV886" s="129"/>
      <c r="CW886" s="129"/>
      <c r="CX886" s="129"/>
      <c r="CY886" s="129"/>
      <c r="CZ886" s="129"/>
      <c r="DA886" s="129"/>
      <c r="DB886" s="129"/>
      <c r="DC886" s="129"/>
      <c r="DD886" s="129"/>
      <c r="DE886" s="129"/>
      <c r="DF886" s="129"/>
      <c r="DG886" s="129"/>
      <c r="DH886" s="129"/>
      <c r="DI886" s="129"/>
      <c r="DJ886" s="129"/>
      <c r="DK886" s="129"/>
      <c r="DL886" s="129"/>
      <c r="DM886" s="129"/>
      <c r="DN886" s="129"/>
      <c r="DO886" s="129"/>
      <c r="DP886" s="129"/>
      <c r="DQ886" s="129"/>
      <c r="DR886" s="129"/>
      <c r="DS886" s="129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29"/>
      <c r="ED886" s="129"/>
      <c r="EE886" s="129"/>
      <c r="EF886" s="129"/>
      <c r="EG886" s="129"/>
      <c r="EH886" s="129"/>
      <c r="EI886" s="129"/>
      <c r="EJ886" s="129"/>
      <c r="EK886" s="129"/>
      <c r="EL886" s="129"/>
      <c r="EM886" s="129"/>
      <c r="EN886" s="129"/>
      <c r="EO886" s="129"/>
      <c r="EP886" s="129"/>
      <c r="EQ886" s="129"/>
      <c r="ER886" s="129"/>
      <c r="ES886" s="129"/>
      <c r="ET886" s="129"/>
      <c r="EU886" s="129"/>
      <c r="EV886" s="129"/>
      <c r="EW886" s="129"/>
      <c r="EX886" s="129"/>
      <c r="EY886" s="129"/>
      <c r="EZ886" s="129"/>
      <c r="FA886" s="129"/>
      <c r="FB886" s="129"/>
      <c r="FC886" s="129"/>
      <c r="FD886" s="129"/>
      <c r="FE886" s="129"/>
    </row>
    <row r="887" spans="1:161" ht="13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  <c r="BQ887" s="129"/>
      <c r="BR887" s="129"/>
      <c r="BS887" s="129"/>
      <c r="BT887" s="129"/>
      <c r="BU887" s="129"/>
      <c r="BV887" s="129"/>
      <c r="BW887" s="129"/>
      <c r="BX887" s="129"/>
      <c r="BY887" s="129"/>
      <c r="BZ887" s="129"/>
      <c r="CA887" s="129"/>
      <c r="CB887" s="129"/>
      <c r="CC887" s="129"/>
      <c r="CD887" s="129"/>
      <c r="CE887" s="129"/>
      <c r="CF887" s="129"/>
      <c r="CG887" s="129"/>
      <c r="CH887" s="129"/>
      <c r="CI887" s="129"/>
      <c r="CJ887" s="129"/>
      <c r="CK887" s="129"/>
      <c r="CL887" s="129"/>
      <c r="CM887" s="129"/>
      <c r="CN887" s="129"/>
      <c r="CO887" s="129"/>
      <c r="CP887" s="129"/>
      <c r="CQ887" s="129"/>
      <c r="CR887" s="129"/>
      <c r="CS887" s="129"/>
      <c r="CT887" s="129"/>
      <c r="CU887" s="129"/>
      <c r="CV887" s="129"/>
      <c r="CW887" s="129"/>
      <c r="CX887" s="129"/>
      <c r="CY887" s="129"/>
      <c r="CZ887" s="129"/>
      <c r="DA887" s="129"/>
      <c r="DB887" s="129"/>
      <c r="DC887" s="129"/>
      <c r="DD887" s="129"/>
      <c r="DE887" s="129"/>
      <c r="DF887" s="129"/>
      <c r="DG887" s="129"/>
      <c r="DH887" s="129"/>
      <c r="DI887" s="129"/>
      <c r="DJ887" s="129"/>
      <c r="DK887" s="129"/>
      <c r="DL887" s="129"/>
      <c r="DM887" s="129"/>
      <c r="DN887" s="129"/>
      <c r="DO887" s="129"/>
      <c r="DP887" s="129"/>
      <c r="DQ887" s="129"/>
      <c r="DR887" s="129"/>
      <c r="DS887" s="129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29"/>
      <c r="ED887" s="129"/>
      <c r="EE887" s="129"/>
      <c r="EF887" s="129"/>
      <c r="EG887" s="129"/>
      <c r="EH887" s="129"/>
      <c r="EI887" s="129"/>
      <c r="EJ887" s="129"/>
      <c r="EK887" s="129"/>
      <c r="EL887" s="129"/>
      <c r="EM887" s="129"/>
      <c r="EN887" s="129"/>
      <c r="EO887" s="129"/>
      <c r="EP887" s="129"/>
      <c r="EQ887" s="129"/>
      <c r="ER887" s="129"/>
      <c r="ES887" s="129"/>
      <c r="ET887" s="129"/>
      <c r="EU887" s="129"/>
      <c r="EV887" s="129"/>
      <c r="EW887" s="129"/>
      <c r="EX887" s="129"/>
      <c r="EY887" s="129"/>
      <c r="EZ887" s="129"/>
      <c r="FA887" s="129"/>
      <c r="FB887" s="129"/>
      <c r="FC887" s="129"/>
      <c r="FD887" s="129"/>
      <c r="FE887" s="129"/>
    </row>
    <row r="888" spans="1:161" ht="13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  <c r="BP888" s="129"/>
      <c r="BQ888" s="129"/>
      <c r="BR888" s="129"/>
      <c r="BS888" s="129"/>
      <c r="BT888" s="129"/>
      <c r="BU888" s="129"/>
      <c r="BV888" s="129"/>
      <c r="BW888" s="129"/>
      <c r="BX888" s="129"/>
      <c r="BY888" s="129"/>
      <c r="BZ888" s="129"/>
      <c r="CA888" s="129"/>
      <c r="CB888" s="129"/>
      <c r="CC888" s="129"/>
      <c r="CD888" s="129"/>
      <c r="CE888" s="129"/>
      <c r="CF888" s="129"/>
      <c r="CG888" s="129"/>
      <c r="CH888" s="129"/>
      <c r="CI888" s="129"/>
      <c r="CJ888" s="129"/>
      <c r="CK888" s="129"/>
      <c r="CL888" s="129"/>
      <c r="CM888" s="129"/>
      <c r="CN888" s="129"/>
      <c r="CO888" s="129"/>
      <c r="CP888" s="129"/>
      <c r="CQ888" s="129"/>
      <c r="CR888" s="129"/>
      <c r="CS888" s="129"/>
      <c r="CT888" s="129"/>
      <c r="CU888" s="129"/>
      <c r="CV888" s="129"/>
      <c r="CW888" s="129"/>
      <c r="CX888" s="129"/>
      <c r="CY888" s="129"/>
      <c r="CZ888" s="129"/>
      <c r="DA888" s="129"/>
      <c r="DB888" s="129"/>
      <c r="DC888" s="129"/>
      <c r="DD888" s="129"/>
      <c r="DE888" s="129"/>
      <c r="DF888" s="129"/>
      <c r="DG888" s="129"/>
      <c r="DH888" s="129"/>
      <c r="DI888" s="129"/>
      <c r="DJ888" s="129"/>
      <c r="DK888" s="129"/>
      <c r="DL888" s="129"/>
      <c r="DM888" s="129"/>
      <c r="DN888" s="129"/>
      <c r="DO888" s="129"/>
      <c r="DP888" s="129"/>
      <c r="DQ888" s="129"/>
      <c r="DR888" s="129"/>
      <c r="DS888" s="129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29"/>
      <c r="ED888" s="129"/>
      <c r="EE888" s="129"/>
      <c r="EF888" s="129"/>
      <c r="EG888" s="129"/>
      <c r="EH888" s="129"/>
      <c r="EI888" s="129"/>
      <c r="EJ888" s="129"/>
      <c r="EK888" s="129"/>
      <c r="EL888" s="129"/>
      <c r="EM888" s="129"/>
      <c r="EN888" s="129"/>
      <c r="EO888" s="129"/>
      <c r="EP888" s="129"/>
      <c r="EQ888" s="129"/>
      <c r="ER888" s="129"/>
      <c r="ES888" s="129"/>
      <c r="ET888" s="129"/>
      <c r="EU888" s="129"/>
      <c r="EV888" s="129"/>
      <c r="EW888" s="129"/>
      <c r="EX888" s="129"/>
      <c r="EY888" s="129"/>
      <c r="EZ888" s="129"/>
      <c r="FA888" s="129"/>
      <c r="FB888" s="129"/>
      <c r="FC888" s="129"/>
      <c r="FD888" s="129"/>
      <c r="FE888" s="129"/>
    </row>
    <row r="889" spans="1:161" ht="13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  <c r="BP889" s="129"/>
      <c r="BQ889" s="129"/>
      <c r="BR889" s="129"/>
      <c r="BS889" s="129"/>
      <c r="BT889" s="129"/>
      <c r="BU889" s="129"/>
      <c r="BV889" s="129"/>
      <c r="BW889" s="129"/>
      <c r="BX889" s="129"/>
      <c r="BY889" s="129"/>
      <c r="BZ889" s="129"/>
      <c r="CA889" s="129"/>
      <c r="CB889" s="129"/>
      <c r="CC889" s="129"/>
      <c r="CD889" s="129"/>
      <c r="CE889" s="129"/>
      <c r="CF889" s="129"/>
      <c r="CG889" s="129"/>
      <c r="CH889" s="129"/>
      <c r="CI889" s="129"/>
      <c r="CJ889" s="129"/>
      <c r="CK889" s="129"/>
      <c r="CL889" s="129"/>
      <c r="CM889" s="129"/>
      <c r="CN889" s="129"/>
      <c r="CO889" s="129"/>
      <c r="CP889" s="129"/>
      <c r="CQ889" s="129"/>
      <c r="CR889" s="129"/>
      <c r="CS889" s="129"/>
      <c r="CT889" s="129"/>
      <c r="CU889" s="129"/>
      <c r="CV889" s="129"/>
      <c r="CW889" s="129"/>
      <c r="CX889" s="129"/>
      <c r="CY889" s="129"/>
      <c r="CZ889" s="129"/>
      <c r="DA889" s="129"/>
      <c r="DB889" s="129"/>
      <c r="DC889" s="129"/>
      <c r="DD889" s="129"/>
      <c r="DE889" s="129"/>
      <c r="DF889" s="129"/>
      <c r="DG889" s="129"/>
      <c r="DH889" s="129"/>
      <c r="DI889" s="129"/>
      <c r="DJ889" s="129"/>
      <c r="DK889" s="129"/>
      <c r="DL889" s="129"/>
      <c r="DM889" s="129"/>
      <c r="DN889" s="129"/>
      <c r="DO889" s="129"/>
      <c r="DP889" s="129"/>
      <c r="DQ889" s="129"/>
      <c r="DR889" s="129"/>
      <c r="DS889" s="129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29"/>
      <c r="ED889" s="129"/>
      <c r="EE889" s="129"/>
      <c r="EF889" s="129"/>
      <c r="EG889" s="129"/>
      <c r="EH889" s="129"/>
      <c r="EI889" s="129"/>
      <c r="EJ889" s="129"/>
      <c r="EK889" s="129"/>
      <c r="EL889" s="129"/>
      <c r="EM889" s="129"/>
      <c r="EN889" s="129"/>
      <c r="EO889" s="129"/>
      <c r="EP889" s="129"/>
      <c r="EQ889" s="129"/>
      <c r="ER889" s="129"/>
      <c r="ES889" s="129"/>
      <c r="ET889" s="129"/>
      <c r="EU889" s="129"/>
      <c r="EV889" s="129"/>
      <c r="EW889" s="129"/>
      <c r="EX889" s="129"/>
      <c r="EY889" s="129"/>
      <c r="EZ889" s="129"/>
      <c r="FA889" s="129"/>
      <c r="FB889" s="129"/>
      <c r="FC889" s="129"/>
      <c r="FD889" s="129"/>
      <c r="FE889" s="129"/>
    </row>
    <row r="890" spans="1:161" ht="13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  <c r="BP890" s="129"/>
      <c r="BQ890" s="129"/>
      <c r="BR890" s="129"/>
      <c r="BS890" s="129"/>
      <c r="BT890" s="129"/>
      <c r="BU890" s="129"/>
      <c r="BV890" s="129"/>
      <c r="BW890" s="129"/>
      <c r="BX890" s="129"/>
      <c r="BY890" s="129"/>
      <c r="BZ890" s="129"/>
      <c r="CA890" s="129"/>
      <c r="CB890" s="129"/>
      <c r="CC890" s="129"/>
      <c r="CD890" s="129"/>
      <c r="CE890" s="129"/>
      <c r="CF890" s="129"/>
      <c r="CG890" s="129"/>
      <c r="CH890" s="129"/>
      <c r="CI890" s="129"/>
      <c r="CJ890" s="129"/>
      <c r="CK890" s="129"/>
      <c r="CL890" s="129"/>
      <c r="CM890" s="129"/>
      <c r="CN890" s="129"/>
      <c r="CO890" s="129"/>
      <c r="CP890" s="129"/>
      <c r="CQ890" s="129"/>
      <c r="CR890" s="129"/>
      <c r="CS890" s="129"/>
      <c r="CT890" s="129"/>
      <c r="CU890" s="129"/>
      <c r="CV890" s="129"/>
      <c r="CW890" s="129"/>
      <c r="CX890" s="129"/>
      <c r="CY890" s="129"/>
      <c r="CZ890" s="129"/>
      <c r="DA890" s="129"/>
      <c r="DB890" s="129"/>
      <c r="DC890" s="129"/>
      <c r="DD890" s="129"/>
      <c r="DE890" s="129"/>
      <c r="DF890" s="129"/>
      <c r="DG890" s="129"/>
      <c r="DH890" s="129"/>
      <c r="DI890" s="129"/>
      <c r="DJ890" s="129"/>
      <c r="DK890" s="129"/>
      <c r="DL890" s="129"/>
      <c r="DM890" s="129"/>
      <c r="DN890" s="129"/>
      <c r="DO890" s="129"/>
      <c r="DP890" s="129"/>
      <c r="DQ890" s="129"/>
      <c r="DR890" s="129"/>
      <c r="DS890" s="129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29"/>
      <c r="ED890" s="129"/>
      <c r="EE890" s="129"/>
      <c r="EF890" s="129"/>
      <c r="EG890" s="129"/>
      <c r="EH890" s="129"/>
      <c r="EI890" s="129"/>
      <c r="EJ890" s="129"/>
      <c r="EK890" s="129"/>
      <c r="EL890" s="129"/>
      <c r="EM890" s="129"/>
      <c r="EN890" s="129"/>
      <c r="EO890" s="129"/>
      <c r="EP890" s="129"/>
      <c r="EQ890" s="129"/>
      <c r="ER890" s="129"/>
      <c r="ES890" s="129"/>
      <c r="ET890" s="129"/>
      <c r="EU890" s="129"/>
      <c r="EV890" s="129"/>
      <c r="EW890" s="129"/>
      <c r="EX890" s="129"/>
      <c r="EY890" s="129"/>
      <c r="EZ890" s="129"/>
      <c r="FA890" s="129"/>
      <c r="FB890" s="129"/>
      <c r="FC890" s="129"/>
      <c r="FD890" s="129"/>
      <c r="FE890" s="129"/>
    </row>
    <row r="891" spans="1:161" ht="13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  <c r="BP891" s="129"/>
      <c r="BQ891" s="129"/>
      <c r="BR891" s="129"/>
      <c r="BS891" s="129"/>
      <c r="BT891" s="129"/>
      <c r="BU891" s="129"/>
      <c r="BV891" s="129"/>
      <c r="BW891" s="129"/>
      <c r="BX891" s="129"/>
      <c r="BY891" s="129"/>
      <c r="BZ891" s="129"/>
      <c r="CA891" s="129"/>
      <c r="CB891" s="129"/>
      <c r="CC891" s="129"/>
      <c r="CD891" s="129"/>
      <c r="CE891" s="129"/>
      <c r="CF891" s="129"/>
      <c r="CG891" s="129"/>
      <c r="CH891" s="129"/>
      <c r="CI891" s="129"/>
      <c r="CJ891" s="129"/>
      <c r="CK891" s="129"/>
      <c r="CL891" s="129"/>
      <c r="CM891" s="129"/>
      <c r="CN891" s="129"/>
      <c r="CO891" s="129"/>
      <c r="CP891" s="129"/>
      <c r="CQ891" s="129"/>
      <c r="CR891" s="129"/>
      <c r="CS891" s="129"/>
      <c r="CT891" s="129"/>
      <c r="CU891" s="129"/>
      <c r="CV891" s="129"/>
      <c r="CW891" s="129"/>
      <c r="CX891" s="129"/>
      <c r="CY891" s="129"/>
      <c r="CZ891" s="129"/>
      <c r="DA891" s="129"/>
      <c r="DB891" s="129"/>
      <c r="DC891" s="129"/>
      <c r="DD891" s="129"/>
      <c r="DE891" s="129"/>
      <c r="DF891" s="129"/>
      <c r="DG891" s="129"/>
      <c r="DH891" s="129"/>
      <c r="DI891" s="129"/>
      <c r="DJ891" s="129"/>
      <c r="DK891" s="129"/>
      <c r="DL891" s="129"/>
      <c r="DM891" s="129"/>
      <c r="DN891" s="129"/>
      <c r="DO891" s="129"/>
      <c r="DP891" s="129"/>
      <c r="DQ891" s="129"/>
      <c r="DR891" s="129"/>
      <c r="DS891" s="129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29"/>
      <c r="ED891" s="129"/>
      <c r="EE891" s="129"/>
      <c r="EF891" s="129"/>
      <c r="EG891" s="129"/>
      <c r="EH891" s="129"/>
      <c r="EI891" s="129"/>
      <c r="EJ891" s="129"/>
      <c r="EK891" s="129"/>
      <c r="EL891" s="129"/>
      <c r="EM891" s="129"/>
      <c r="EN891" s="129"/>
      <c r="EO891" s="129"/>
      <c r="EP891" s="129"/>
      <c r="EQ891" s="129"/>
      <c r="ER891" s="129"/>
      <c r="ES891" s="129"/>
      <c r="ET891" s="129"/>
      <c r="EU891" s="129"/>
      <c r="EV891" s="129"/>
      <c r="EW891" s="129"/>
      <c r="EX891" s="129"/>
      <c r="EY891" s="129"/>
      <c r="EZ891" s="129"/>
      <c r="FA891" s="129"/>
      <c r="FB891" s="129"/>
      <c r="FC891" s="129"/>
      <c r="FD891" s="129"/>
      <c r="FE891" s="129"/>
    </row>
    <row r="892" spans="1:161" ht="13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  <c r="BP892" s="129"/>
      <c r="BQ892" s="129"/>
      <c r="BR892" s="129"/>
      <c r="BS892" s="129"/>
      <c r="BT892" s="129"/>
      <c r="BU892" s="129"/>
      <c r="BV892" s="129"/>
      <c r="BW892" s="129"/>
      <c r="BX892" s="129"/>
      <c r="BY892" s="129"/>
      <c r="BZ892" s="129"/>
      <c r="CA892" s="129"/>
      <c r="CB892" s="129"/>
      <c r="CC892" s="129"/>
      <c r="CD892" s="129"/>
      <c r="CE892" s="129"/>
      <c r="CF892" s="129"/>
      <c r="CG892" s="129"/>
      <c r="CH892" s="129"/>
      <c r="CI892" s="129"/>
      <c r="CJ892" s="129"/>
      <c r="CK892" s="129"/>
      <c r="CL892" s="129"/>
      <c r="CM892" s="129"/>
      <c r="CN892" s="129"/>
      <c r="CO892" s="129"/>
      <c r="CP892" s="129"/>
      <c r="CQ892" s="129"/>
      <c r="CR892" s="129"/>
      <c r="CS892" s="129"/>
      <c r="CT892" s="129"/>
      <c r="CU892" s="129"/>
      <c r="CV892" s="129"/>
      <c r="CW892" s="129"/>
      <c r="CX892" s="129"/>
      <c r="CY892" s="129"/>
      <c r="CZ892" s="129"/>
      <c r="DA892" s="129"/>
      <c r="DB892" s="129"/>
      <c r="DC892" s="129"/>
      <c r="DD892" s="129"/>
      <c r="DE892" s="129"/>
      <c r="DF892" s="129"/>
      <c r="DG892" s="129"/>
      <c r="DH892" s="129"/>
      <c r="DI892" s="129"/>
      <c r="DJ892" s="129"/>
      <c r="DK892" s="129"/>
      <c r="DL892" s="129"/>
      <c r="DM892" s="129"/>
      <c r="DN892" s="129"/>
      <c r="DO892" s="129"/>
      <c r="DP892" s="129"/>
      <c r="DQ892" s="129"/>
      <c r="DR892" s="129"/>
      <c r="DS892" s="129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29"/>
      <c r="ED892" s="129"/>
      <c r="EE892" s="129"/>
      <c r="EF892" s="129"/>
      <c r="EG892" s="129"/>
      <c r="EH892" s="129"/>
      <c r="EI892" s="129"/>
      <c r="EJ892" s="129"/>
      <c r="EK892" s="129"/>
      <c r="EL892" s="129"/>
      <c r="EM892" s="129"/>
      <c r="EN892" s="129"/>
      <c r="EO892" s="129"/>
      <c r="EP892" s="129"/>
      <c r="EQ892" s="129"/>
      <c r="ER892" s="129"/>
      <c r="ES892" s="129"/>
      <c r="ET892" s="129"/>
      <c r="EU892" s="129"/>
      <c r="EV892" s="129"/>
      <c r="EW892" s="129"/>
      <c r="EX892" s="129"/>
      <c r="EY892" s="129"/>
      <c r="EZ892" s="129"/>
      <c r="FA892" s="129"/>
      <c r="FB892" s="129"/>
      <c r="FC892" s="129"/>
      <c r="FD892" s="129"/>
      <c r="FE892" s="129"/>
    </row>
    <row r="893" spans="1:161" ht="13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  <c r="BP893" s="129"/>
      <c r="BQ893" s="129"/>
      <c r="BR893" s="129"/>
      <c r="BS893" s="129"/>
      <c r="BT893" s="129"/>
      <c r="BU893" s="129"/>
      <c r="BV893" s="129"/>
      <c r="BW893" s="129"/>
      <c r="BX893" s="129"/>
      <c r="BY893" s="129"/>
      <c r="BZ893" s="129"/>
      <c r="CA893" s="129"/>
      <c r="CB893" s="129"/>
      <c r="CC893" s="129"/>
      <c r="CD893" s="129"/>
      <c r="CE893" s="129"/>
      <c r="CF893" s="129"/>
      <c r="CG893" s="129"/>
      <c r="CH893" s="129"/>
      <c r="CI893" s="129"/>
      <c r="CJ893" s="129"/>
      <c r="CK893" s="129"/>
      <c r="CL893" s="129"/>
      <c r="CM893" s="129"/>
      <c r="CN893" s="129"/>
      <c r="CO893" s="129"/>
      <c r="CP893" s="129"/>
      <c r="CQ893" s="129"/>
      <c r="CR893" s="129"/>
      <c r="CS893" s="129"/>
      <c r="CT893" s="129"/>
      <c r="CU893" s="129"/>
      <c r="CV893" s="129"/>
      <c r="CW893" s="129"/>
      <c r="CX893" s="129"/>
      <c r="CY893" s="129"/>
      <c r="CZ893" s="129"/>
      <c r="DA893" s="129"/>
      <c r="DB893" s="129"/>
      <c r="DC893" s="129"/>
      <c r="DD893" s="129"/>
      <c r="DE893" s="129"/>
      <c r="DF893" s="129"/>
      <c r="DG893" s="129"/>
      <c r="DH893" s="129"/>
      <c r="DI893" s="129"/>
      <c r="DJ893" s="129"/>
      <c r="DK893" s="129"/>
      <c r="DL893" s="129"/>
      <c r="DM893" s="129"/>
      <c r="DN893" s="129"/>
      <c r="DO893" s="129"/>
      <c r="DP893" s="129"/>
      <c r="DQ893" s="129"/>
      <c r="DR893" s="129"/>
      <c r="DS893" s="129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29"/>
      <c r="ED893" s="129"/>
      <c r="EE893" s="129"/>
      <c r="EF893" s="129"/>
      <c r="EG893" s="129"/>
      <c r="EH893" s="129"/>
      <c r="EI893" s="129"/>
      <c r="EJ893" s="129"/>
      <c r="EK893" s="129"/>
      <c r="EL893" s="129"/>
      <c r="EM893" s="129"/>
      <c r="EN893" s="129"/>
      <c r="EO893" s="129"/>
      <c r="EP893" s="129"/>
      <c r="EQ893" s="129"/>
      <c r="ER893" s="129"/>
      <c r="ES893" s="129"/>
      <c r="ET893" s="129"/>
      <c r="EU893" s="129"/>
      <c r="EV893" s="129"/>
      <c r="EW893" s="129"/>
      <c r="EX893" s="129"/>
      <c r="EY893" s="129"/>
      <c r="EZ893" s="129"/>
      <c r="FA893" s="129"/>
      <c r="FB893" s="129"/>
      <c r="FC893" s="129"/>
      <c r="FD893" s="129"/>
      <c r="FE893" s="129"/>
    </row>
    <row r="894" spans="1:161" ht="13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  <c r="BP894" s="129"/>
      <c r="BQ894" s="129"/>
      <c r="BR894" s="129"/>
      <c r="BS894" s="129"/>
      <c r="BT894" s="129"/>
      <c r="BU894" s="129"/>
      <c r="BV894" s="129"/>
      <c r="BW894" s="129"/>
      <c r="BX894" s="129"/>
      <c r="BY894" s="129"/>
      <c r="BZ894" s="129"/>
      <c r="CA894" s="129"/>
      <c r="CB894" s="129"/>
      <c r="CC894" s="129"/>
      <c r="CD894" s="129"/>
      <c r="CE894" s="129"/>
      <c r="CF894" s="129"/>
      <c r="CG894" s="129"/>
      <c r="CH894" s="129"/>
      <c r="CI894" s="129"/>
      <c r="CJ894" s="129"/>
      <c r="CK894" s="129"/>
      <c r="CL894" s="129"/>
      <c r="CM894" s="129"/>
      <c r="CN894" s="129"/>
      <c r="CO894" s="129"/>
      <c r="CP894" s="129"/>
      <c r="CQ894" s="129"/>
      <c r="CR894" s="129"/>
      <c r="CS894" s="129"/>
      <c r="CT894" s="129"/>
      <c r="CU894" s="129"/>
      <c r="CV894" s="129"/>
      <c r="CW894" s="129"/>
      <c r="CX894" s="129"/>
      <c r="CY894" s="129"/>
      <c r="CZ894" s="129"/>
      <c r="DA894" s="129"/>
      <c r="DB894" s="129"/>
      <c r="DC894" s="129"/>
      <c r="DD894" s="129"/>
      <c r="DE894" s="129"/>
      <c r="DF894" s="129"/>
      <c r="DG894" s="129"/>
      <c r="DH894" s="129"/>
      <c r="DI894" s="129"/>
      <c r="DJ894" s="129"/>
      <c r="DK894" s="129"/>
      <c r="DL894" s="129"/>
      <c r="DM894" s="129"/>
      <c r="DN894" s="129"/>
      <c r="DO894" s="129"/>
      <c r="DP894" s="129"/>
      <c r="DQ894" s="129"/>
      <c r="DR894" s="129"/>
      <c r="DS894" s="129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29"/>
      <c r="ED894" s="129"/>
      <c r="EE894" s="129"/>
      <c r="EF894" s="129"/>
      <c r="EG894" s="129"/>
      <c r="EH894" s="129"/>
      <c r="EI894" s="129"/>
      <c r="EJ894" s="129"/>
      <c r="EK894" s="129"/>
      <c r="EL894" s="129"/>
      <c r="EM894" s="129"/>
      <c r="EN894" s="129"/>
      <c r="EO894" s="129"/>
      <c r="EP894" s="129"/>
      <c r="EQ894" s="129"/>
      <c r="ER894" s="129"/>
      <c r="ES894" s="129"/>
      <c r="ET894" s="129"/>
      <c r="EU894" s="129"/>
      <c r="EV894" s="129"/>
      <c r="EW894" s="129"/>
      <c r="EX894" s="129"/>
      <c r="EY894" s="129"/>
      <c r="EZ894" s="129"/>
      <c r="FA894" s="129"/>
      <c r="FB894" s="129"/>
      <c r="FC894" s="129"/>
      <c r="FD894" s="129"/>
      <c r="FE894" s="129"/>
    </row>
    <row r="895" spans="1:161" ht="13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  <c r="BP895" s="129"/>
      <c r="BQ895" s="129"/>
      <c r="BR895" s="129"/>
      <c r="BS895" s="129"/>
      <c r="BT895" s="129"/>
      <c r="BU895" s="129"/>
      <c r="BV895" s="129"/>
      <c r="BW895" s="129"/>
      <c r="BX895" s="129"/>
      <c r="BY895" s="129"/>
      <c r="BZ895" s="129"/>
      <c r="CA895" s="129"/>
      <c r="CB895" s="129"/>
      <c r="CC895" s="129"/>
      <c r="CD895" s="129"/>
      <c r="CE895" s="129"/>
      <c r="CF895" s="129"/>
      <c r="CG895" s="129"/>
      <c r="CH895" s="129"/>
      <c r="CI895" s="129"/>
      <c r="CJ895" s="129"/>
      <c r="CK895" s="129"/>
      <c r="CL895" s="129"/>
      <c r="CM895" s="129"/>
      <c r="CN895" s="129"/>
      <c r="CO895" s="129"/>
      <c r="CP895" s="129"/>
      <c r="CQ895" s="129"/>
      <c r="CR895" s="129"/>
      <c r="CS895" s="129"/>
      <c r="CT895" s="129"/>
      <c r="CU895" s="129"/>
      <c r="CV895" s="129"/>
      <c r="CW895" s="129"/>
      <c r="CX895" s="129"/>
      <c r="CY895" s="129"/>
      <c r="CZ895" s="129"/>
      <c r="DA895" s="129"/>
      <c r="DB895" s="129"/>
      <c r="DC895" s="129"/>
      <c r="DD895" s="129"/>
      <c r="DE895" s="129"/>
      <c r="DF895" s="129"/>
      <c r="DG895" s="129"/>
      <c r="DH895" s="129"/>
      <c r="DI895" s="129"/>
      <c r="DJ895" s="129"/>
      <c r="DK895" s="129"/>
      <c r="DL895" s="129"/>
      <c r="DM895" s="129"/>
      <c r="DN895" s="129"/>
      <c r="DO895" s="129"/>
      <c r="DP895" s="129"/>
      <c r="DQ895" s="129"/>
      <c r="DR895" s="129"/>
      <c r="DS895" s="129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29"/>
      <c r="ED895" s="129"/>
      <c r="EE895" s="129"/>
      <c r="EF895" s="129"/>
      <c r="EG895" s="129"/>
      <c r="EH895" s="129"/>
      <c r="EI895" s="129"/>
      <c r="EJ895" s="129"/>
      <c r="EK895" s="129"/>
      <c r="EL895" s="129"/>
      <c r="EM895" s="129"/>
      <c r="EN895" s="129"/>
      <c r="EO895" s="129"/>
      <c r="EP895" s="129"/>
      <c r="EQ895" s="129"/>
      <c r="ER895" s="129"/>
      <c r="ES895" s="129"/>
      <c r="ET895" s="129"/>
      <c r="EU895" s="129"/>
      <c r="EV895" s="129"/>
      <c r="EW895" s="129"/>
      <c r="EX895" s="129"/>
      <c r="EY895" s="129"/>
      <c r="EZ895" s="129"/>
      <c r="FA895" s="129"/>
      <c r="FB895" s="129"/>
      <c r="FC895" s="129"/>
      <c r="FD895" s="129"/>
      <c r="FE895" s="129"/>
    </row>
    <row r="896" spans="1:161" ht="13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  <c r="BP896" s="129"/>
      <c r="BQ896" s="129"/>
      <c r="BR896" s="129"/>
      <c r="BS896" s="129"/>
      <c r="BT896" s="129"/>
      <c r="BU896" s="129"/>
      <c r="BV896" s="129"/>
      <c r="BW896" s="129"/>
      <c r="BX896" s="129"/>
      <c r="BY896" s="129"/>
      <c r="BZ896" s="129"/>
      <c r="CA896" s="129"/>
      <c r="CB896" s="129"/>
      <c r="CC896" s="129"/>
      <c r="CD896" s="129"/>
      <c r="CE896" s="129"/>
      <c r="CF896" s="129"/>
      <c r="CG896" s="129"/>
      <c r="CH896" s="129"/>
      <c r="CI896" s="129"/>
      <c r="CJ896" s="129"/>
      <c r="CK896" s="129"/>
      <c r="CL896" s="129"/>
      <c r="CM896" s="129"/>
      <c r="CN896" s="129"/>
      <c r="CO896" s="129"/>
      <c r="CP896" s="129"/>
      <c r="CQ896" s="129"/>
      <c r="CR896" s="129"/>
      <c r="CS896" s="129"/>
      <c r="CT896" s="129"/>
      <c r="CU896" s="129"/>
      <c r="CV896" s="129"/>
      <c r="CW896" s="129"/>
      <c r="CX896" s="129"/>
      <c r="CY896" s="129"/>
      <c r="CZ896" s="129"/>
      <c r="DA896" s="129"/>
      <c r="DB896" s="129"/>
      <c r="DC896" s="129"/>
      <c r="DD896" s="129"/>
      <c r="DE896" s="129"/>
      <c r="DF896" s="129"/>
      <c r="DG896" s="129"/>
      <c r="DH896" s="129"/>
      <c r="DI896" s="129"/>
      <c r="DJ896" s="129"/>
      <c r="DK896" s="129"/>
      <c r="DL896" s="129"/>
      <c r="DM896" s="129"/>
      <c r="DN896" s="129"/>
      <c r="DO896" s="129"/>
      <c r="DP896" s="129"/>
      <c r="DQ896" s="129"/>
      <c r="DR896" s="129"/>
      <c r="DS896" s="129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29"/>
      <c r="ED896" s="129"/>
      <c r="EE896" s="129"/>
      <c r="EF896" s="129"/>
      <c r="EG896" s="129"/>
      <c r="EH896" s="129"/>
      <c r="EI896" s="129"/>
      <c r="EJ896" s="129"/>
      <c r="EK896" s="129"/>
      <c r="EL896" s="129"/>
      <c r="EM896" s="129"/>
      <c r="EN896" s="129"/>
      <c r="EO896" s="129"/>
      <c r="EP896" s="129"/>
      <c r="EQ896" s="129"/>
      <c r="ER896" s="129"/>
      <c r="ES896" s="129"/>
      <c r="ET896" s="129"/>
      <c r="EU896" s="129"/>
      <c r="EV896" s="129"/>
      <c r="EW896" s="129"/>
      <c r="EX896" s="129"/>
      <c r="EY896" s="129"/>
      <c r="EZ896" s="129"/>
      <c r="FA896" s="129"/>
      <c r="FB896" s="129"/>
      <c r="FC896" s="129"/>
      <c r="FD896" s="129"/>
      <c r="FE896" s="129"/>
    </row>
    <row r="897" spans="1:161" ht="13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  <c r="BP897" s="129"/>
      <c r="BQ897" s="129"/>
      <c r="BR897" s="129"/>
      <c r="BS897" s="129"/>
      <c r="BT897" s="129"/>
      <c r="BU897" s="129"/>
      <c r="BV897" s="129"/>
      <c r="BW897" s="129"/>
      <c r="BX897" s="129"/>
      <c r="BY897" s="129"/>
      <c r="BZ897" s="129"/>
      <c r="CA897" s="129"/>
      <c r="CB897" s="129"/>
      <c r="CC897" s="129"/>
      <c r="CD897" s="129"/>
      <c r="CE897" s="129"/>
      <c r="CF897" s="129"/>
      <c r="CG897" s="129"/>
      <c r="CH897" s="129"/>
      <c r="CI897" s="129"/>
      <c r="CJ897" s="129"/>
      <c r="CK897" s="129"/>
      <c r="CL897" s="129"/>
      <c r="CM897" s="129"/>
      <c r="CN897" s="129"/>
      <c r="CO897" s="129"/>
      <c r="CP897" s="129"/>
      <c r="CQ897" s="129"/>
      <c r="CR897" s="129"/>
      <c r="CS897" s="129"/>
      <c r="CT897" s="129"/>
      <c r="CU897" s="129"/>
      <c r="CV897" s="129"/>
      <c r="CW897" s="129"/>
      <c r="CX897" s="129"/>
      <c r="CY897" s="129"/>
      <c r="CZ897" s="129"/>
      <c r="DA897" s="129"/>
      <c r="DB897" s="129"/>
      <c r="DC897" s="129"/>
      <c r="DD897" s="129"/>
      <c r="DE897" s="129"/>
      <c r="DF897" s="129"/>
      <c r="DG897" s="129"/>
      <c r="DH897" s="129"/>
      <c r="DI897" s="129"/>
      <c r="DJ897" s="129"/>
      <c r="DK897" s="129"/>
      <c r="DL897" s="129"/>
      <c r="DM897" s="129"/>
      <c r="DN897" s="129"/>
      <c r="DO897" s="129"/>
      <c r="DP897" s="129"/>
      <c r="DQ897" s="129"/>
      <c r="DR897" s="129"/>
      <c r="DS897" s="129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29"/>
      <c r="ED897" s="129"/>
      <c r="EE897" s="129"/>
      <c r="EF897" s="129"/>
      <c r="EG897" s="129"/>
      <c r="EH897" s="129"/>
      <c r="EI897" s="129"/>
      <c r="EJ897" s="129"/>
      <c r="EK897" s="129"/>
      <c r="EL897" s="129"/>
      <c r="EM897" s="129"/>
      <c r="EN897" s="129"/>
      <c r="EO897" s="129"/>
      <c r="EP897" s="129"/>
      <c r="EQ897" s="129"/>
      <c r="ER897" s="129"/>
      <c r="ES897" s="129"/>
      <c r="ET897" s="129"/>
      <c r="EU897" s="129"/>
      <c r="EV897" s="129"/>
      <c r="EW897" s="129"/>
      <c r="EX897" s="129"/>
      <c r="EY897" s="129"/>
      <c r="EZ897" s="129"/>
      <c r="FA897" s="129"/>
      <c r="FB897" s="129"/>
      <c r="FC897" s="129"/>
      <c r="FD897" s="129"/>
      <c r="FE897" s="129"/>
    </row>
    <row r="898" spans="1:161" ht="13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  <c r="BP898" s="129"/>
      <c r="BQ898" s="129"/>
      <c r="BR898" s="129"/>
      <c r="BS898" s="129"/>
      <c r="BT898" s="129"/>
      <c r="BU898" s="129"/>
      <c r="BV898" s="129"/>
      <c r="BW898" s="129"/>
      <c r="BX898" s="129"/>
      <c r="BY898" s="129"/>
      <c r="BZ898" s="129"/>
      <c r="CA898" s="129"/>
      <c r="CB898" s="129"/>
      <c r="CC898" s="129"/>
      <c r="CD898" s="129"/>
      <c r="CE898" s="129"/>
      <c r="CF898" s="129"/>
      <c r="CG898" s="129"/>
      <c r="CH898" s="129"/>
      <c r="CI898" s="129"/>
      <c r="CJ898" s="129"/>
      <c r="CK898" s="129"/>
      <c r="CL898" s="129"/>
      <c r="CM898" s="129"/>
      <c r="CN898" s="129"/>
      <c r="CO898" s="129"/>
      <c r="CP898" s="129"/>
      <c r="CQ898" s="129"/>
      <c r="CR898" s="129"/>
      <c r="CS898" s="129"/>
      <c r="CT898" s="129"/>
      <c r="CU898" s="129"/>
      <c r="CV898" s="129"/>
      <c r="CW898" s="129"/>
      <c r="CX898" s="129"/>
      <c r="CY898" s="129"/>
      <c r="CZ898" s="129"/>
      <c r="DA898" s="129"/>
      <c r="DB898" s="129"/>
      <c r="DC898" s="129"/>
      <c r="DD898" s="129"/>
      <c r="DE898" s="129"/>
      <c r="DF898" s="129"/>
      <c r="DG898" s="129"/>
      <c r="DH898" s="129"/>
      <c r="DI898" s="129"/>
      <c r="DJ898" s="129"/>
      <c r="DK898" s="129"/>
      <c r="DL898" s="129"/>
      <c r="DM898" s="129"/>
      <c r="DN898" s="129"/>
      <c r="DO898" s="129"/>
      <c r="DP898" s="129"/>
      <c r="DQ898" s="129"/>
      <c r="DR898" s="129"/>
      <c r="DS898" s="129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29"/>
      <c r="ED898" s="129"/>
      <c r="EE898" s="129"/>
      <c r="EF898" s="129"/>
      <c r="EG898" s="129"/>
      <c r="EH898" s="129"/>
      <c r="EI898" s="129"/>
      <c r="EJ898" s="129"/>
      <c r="EK898" s="129"/>
      <c r="EL898" s="129"/>
      <c r="EM898" s="129"/>
      <c r="EN898" s="129"/>
      <c r="EO898" s="129"/>
      <c r="EP898" s="129"/>
      <c r="EQ898" s="129"/>
      <c r="ER898" s="129"/>
      <c r="ES898" s="129"/>
      <c r="ET898" s="129"/>
      <c r="EU898" s="129"/>
      <c r="EV898" s="129"/>
      <c r="EW898" s="129"/>
      <c r="EX898" s="129"/>
      <c r="EY898" s="129"/>
      <c r="EZ898" s="129"/>
      <c r="FA898" s="129"/>
      <c r="FB898" s="129"/>
      <c r="FC898" s="129"/>
      <c r="FD898" s="129"/>
      <c r="FE898" s="129"/>
    </row>
    <row r="899" spans="1:161" ht="13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  <c r="BP899" s="129"/>
      <c r="BQ899" s="129"/>
      <c r="BR899" s="129"/>
      <c r="BS899" s="129"/>
      <c r="BT899" s="129"/>
      <c r="BU899" s="129"/>
      <c r="BV899" s="129"/>
      <c r="BW899" s="129"/>
      <c r="BX899" s="129"/>
      <c r="BY899" s="129"/>
      <c r="BZ899" s="129"/>
      <c r="CA899" s="129"/>
      <c r="CB899" s="129"/>
      <c r="CC899" s="129"/>
      <c r="CD899" s="129"/>
      <c r="CE899" s="129"/>
      <c r="CF899" s="129"/>
      <c r="CG899" s="129"/>
      <c r="CH899" s="129"/>
      <c r="CI899" s="129"/>
      <c r="CJ899" s="129"/>
      <c r="CK899" s="129"/>
      <c r="CL899" s="129"/>
      <c r="CM899" s="129"/>
      <c r="CN899" s="129"/>
      <c r="CO899" s="129"/>
      <c r="CP899" s="129"/>
      <c r="CQ899" s="129"/>
      <c r="CR899" s="129"/>
      <c r="CS899" s="129"/>
      <c r="CT899" s="129"/>
      <c r="CU899" s="129"/>
      <c r="CV899" s="129"/>
      <c r="CW899" s="129"/>
      <c r="CX899" s="129"/>
      <c r="CY899" s="129"/>
      <c r="CZ899" s="129"/>
      <c r="DA899" s="129"/>
      <c r="DB899" s="129"/>
      <c r="DC899" s="129"/>
      <c r="DD899" s="129"/>
      <c r="DE899" s="129"/>
      <c r="DF899" s="129"/>
      <c r="DG899" s="129"/>
      <c r="DH899" s="129"/>
      <c r="DI899" s="129"/>
      <c r="DJ899" s="129"/>
      <c r="DK899" s="129"/>
      <c r="DL899" s="129"/>
      <c r="DM899" s="129"/>
      <c r="DN899" s="129"/>
      <c r="DO899" s="129"/>
      <c r="DP899" s="129"/>
      <c r="DQ899" s="129"/>
      <c r="DR899" s="129"/>
      <c r="DS899" s="129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29"/>
      <c r="ED899" s="129"/>
      <c r="EE899" s="129"/>
      <c r="EF899" s="129"/>
      <c r="EG899" s="129"/>
      <c r="EH899" s="129"/>
      <c r="EI899" s="129"/>
      <c r="EJ899" s="129"/>
      <c r="EK899" s="129"/>
      <c r="EL899" s="129"/>
      <c r="EM899" s="129"/>
      <c r="EN899" s="129"/>
      <c r="EO899" s="129"/>
      <c r="EP899" s="129"/>
      <c r="EQ899" s="129"/>
      <c r="ER899" s="129"/>
      <c r="ES899" s="129"/>
      <c r="ET899" s="129"/>
      <c r="EU899" s="129"/>
      <c r="EV899" s="129"/>
      <c r="EW899" s="129"/>
      <c r="EX899" s="129"/>
      <c r="EY899" s="129"/>
      <c r="EZ899" s="129"/>
      <c r="FA899" s="129"/>
      <c r="FB899" s="129"/>
      <c r="FC899" s="129"/>
      <c r="FD899" s="129"/>
      <c r="FE899" s="129"/>
    </row>
    <row r="900" spans="1:161" ht="13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  <c r="BP900" s="129"/>
      <c r="BQ900" s="129"/>
      <c r="BR900" s="129"/>
      <c r="BS900" s="129"/>
      <c r="BT900" s="129"/>
      <c r="BU900" s="129"/>
      <c r="BV900" s="129"/>
      <c r="BW900" s="129"/>
      <c r="BX900" s="129"/>
      <c r="BY900" s="129"/>
      <c r="BZ900" s="129"/>
      <c r="CA900" s="129"/>
      <c r="CB900" s="129"/>
      <c r="CC900" s="129"/>
      <c r="CD900" s="129"/>
      <c r="CE900" s="129"/>
      <c r="CF900" s="129"/>
      <c r="CG900" s="129"/>
      <c r="CH900" s="129"/>
      <c r="CI900" s="129"/>
      <c r="CJ900" s="129"/>
      <c r="CK900" s="129"/>
      <c r="CL900" s="129"/>
      <c r="CM900" s="129"/>
      <c r="CN900" s="129"/>
      <c r="CO900" s="129"/>
      <c r="CP900" s="129"/>
      <c r="CQ900" s="129"/>
      <c r="CR900" s="129"/>
      <c r="CS900" s="129"/>
      <c r="CT900" s="129"/>
      <c r="CU900" s="129"/>
      <c r="CV900" s="129"/>
      <c r="CW900" s="129"/>
      <c r="CX900" s="129"/>
      <c r="CY900" s="129"/>
      <c r="CZ900" s="129"/>
      <c r="DA900" s="129"/>
      <c r="DB900" s="129"/>
      <c r="DC900" s="129"/>
      <c r="DD900" s="129"/>
      <c r="DE900" s="129"/>
      <c r="DF900" s="129"/>
      <c r="DG900" s="129"/>
      <c r="DH900" s="129"/>
      <c r="DI900" s="129"/>
      <c r="DJ900" s="129"/>
      <c r="DK900" s="129"/>
      <c r="DL900" s="129"/>
      <c r="DM900" s="129"/>
      <c r="DN900" s="129"/>
      <c r="DO900" s="129"/>
      <c r="DP900" s="129"/>
      <c r="DQ900" s="129"/>
      <c r="DR900" s="129"/>
      <c r="DS900" s="129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29"/>
      <c r="ED900" s="129"/>
      <c r="EE900" s="129"/>
      <c r="EF900" s="129"/>
      <c r="EG900" s="129"/>
      <c r="EH900" s="129"/>
      <c r="EI900" s="129"/>
      <c r="EJ900" s="129"/>
      <c r="EK900" s="129"/>
      <c r="EL900" s="129"/>
      <c r="EM900" s="129"/>
      <c r="EN900" s="129"/>
      <c r="EO900" s="129"/>
      <c r="EP900" s="129"/>
      <c r="EQ900" s="129"/>
      <c r="ER900" s="129"/>
      <c r="ES900" s="129"/>
      <c r="ET900" s="129"/>
      <c r="EU900" s="129"/>
      <c r="EV900" s="129"/>
      <c r="EW900" s="129"/>
      <c r="EX900" s="129"/>
      <c r="EY900" s="129"/>
      <c r="EZ900" s="129"/>
      <c r="FA900" s="129"/>
      <c r="FB900" s="129"/>
      <c r="FC900" s="129"/>
      <c r="FD900" s="129"/>
      <c r="FE900" s="129"/>
    </row>
    <row r="901" spans="1:161" ht="13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  <c r="BP901" s="129"/>
      <c r="BQ901" s="129"/>
      <c r="BR901" s="129"/>
      <c r="BS901" s="129"/>
      <c r="BT901" s="129"/>
      <c r="BU901" s="129"/>
      <c r="BV901" s="129"/>
      <c r="BW901" s="129"/>
      <c r="BX901" s="129"/>
      <c r="BY901" s="129"/>
      <c r="BZ901" s="129"/>
      <c r="CA901" s="129"/>
      <c r="CB901" s="129"/>
      <c r="CC901" s="129"/>
      <c r="CD901" s="129"/>
      <c r="CE901" s="129"/>
      <c r="CF901" s="129"/>
      <c r="CG901" s="129"/>
      <c r="CH901" s="129"/>
      <c r="CI901" s="129"/>
      <c r="CJ901" s="129"/>
      <c r="CK901" s="129"/>
      <c r="CL901" s="129"/>
      <c r="CM901" s="129"/>
      <c r="CN901" s="129"/>
      <c r="CO901" s="129"/>
      <c r="CP901" s="129"/>
      <c r="CQ901" s="129"/>
      <c r="CR901" s="129"/>
      <c r="CS901" s="129"/>
      <c r="CT901" s="129"/>
      <c r="CU901" s="129"/>
      <c r="CV901" s="129"/>
      <c r="CW901" s="129"/>
      <c r="CX901" s="129"/>
      <c r="CY901" s="129"/>
      <c r="CZ901" s="129"/>
      <c r="DA901" s="129"/>
      <c r="DB901" s="129"/>
      <c r="DC901" s="129"/>
      <c r="DD901" s="129"/>
      <c r="DE901" s="129"/>
      <c r="DF901" s="129"/>
      <c r="DG901" s="129"/>
      <c r="DH901" s="129"/>
      <c r="DI901" s="129"/>
      <c r="DJ901" s="129"/>
      <c r="DK901" s="129"/>
      <c r="DL901" s="129"/>
      <c r="DM901" s="129"/>
      <c r="DN901" s="129"/>
      <c r="DO901" s="129"/>
      <c r="DP901" s="129"/>
      <c r="DQ901" s="129"/>
      <c r="DR901" s="129"/>
      <c r="DS901" s="129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29"/>
      <c r="ED901" s="129"/>
      <c r="EE901" s="129"/>
      <c r="EF901" s="129"/>
      <c r="EG901" s="129"/>
      <c r="EH901" s="129"/>
      <c r="EI901" s="129"/>
      <c r="EJ901" s="129"/>
      <c r="EK901" s="129"/>
      <c r="EL901" s="129"/>
      <c r="EM901" s="129"/>
      <c r="EN901" s="129"/>
      <c r="EO901" s="129"/>
      <c r="EP901" s="129"/>
      <c r="EQ901" s="129"/>
      <c r="ER901" s="129"/>
      <c r="ES901" s="129"/>
      <c r="ET901" s="129"/>
      <c r="EU901" s="129"/>
      <c r="EV901" s="129"/>
      <c r="EW901" s="129"/>
      <c r="EX901" s="129"/>
      <c r="EY901" s="129"/>
      <c r="EZ901" s="129"/>
      <c r="FA901" s="129"/>
      <c r="FB901" s="129"/>
      <c r="FC901" s="129"/>
      <c r="FD901" s="129"/>
      <c r="FE901" s="129"/>
    </row>
    <row r="902" spans="1:161" ht="13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  <c r="BP902" s="129"/>
      <c r="BQ902" s="129"/>
      <c r="BR902" s="129"/>
      <c r="BS902" s="129"/>
      <c r="BT902" s="129"/>
      <c r="BU902" s="129"/>
      <c r="BV902" s="129"/>
      <c r="BW902" s="129"/>
      <c r="BX902" s="129"/>
      <c r="BY902" s="129"/>
      <c r="BZ902" s="129"/>
      <c r="CA902" s="129"/>
      <c r="CB902" s="129"/>
      <c r="CC902" s="129"/>
      <c r="CD902" s="129"/>
      <c r="CE902" s="129"/>
      <c r="CF902" s="129"/>
      <c r="CG902" s="129"/>
      <c r="CH902" s="129"/>
      <c r="CI902" s="129"/>
      <c r="CJ902" s="129"/>
      <c r="CK902" s="129"/>
      <c r="CL902" s="129"/>
      <c r="CM902" s="129"/>
      <c r="CN902" s="129"/>
      <c r="CO902" s="129"/>
      <c r="CP902" s="129"/>
      <c r="CQ902" s="129"/>
      <c r="CR902" s="129"/>
      <c r="CS902" s="129"/>
      <c r="CT902" s="129"/>
      <c r="CU902" s="129"/>
      <c r="CV902" s="129"/>
      <c r="CW902" s="129"/>
      <c r="CX902" s="129"/>
      <c r="CY902" s="129"/>
      <c r="CZ902" s="129"/>
      <c r="DA902" s="129"/>
      <c r="DB902" s="129"/>
      <c r="DC902" s="129"/>
      <c r="DD902" s="129"/>
      <c r="DE902" s="129"/>
      <c r="DF902" s="129"/>
      <c r="DG902" s="129"/>
      <c r="DH902" s="129"/>
      <c r="DI902" s="129"/>
      <c r="DJ902" s="129"/>
      <c r="DK902" s="129"/>
      <c r="DL902" s="129"/>
      <c r="DM902" s="129"/>
      <c r="DN902" s="129"/>
      <c r="DO902" s="129"/>
      <c r="DP902" s="129"/>
      <c r="DQ902" s="129"/>
      <c r="DR902" s="129"/>
      <c r="DS902" s="129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29"/>
      <c r="ED902" s="129"/>
      <c r="EE902" s="129"/>
      <c r="EF902" s="129"/>
      <c r="EG902" s="129"/>
      <c r="EH902" s="129"/>
      <c r="EI902" s="129"/>
      <c r="EJ902" s="129"/>
      <c r="EK902" s="129"/>
      <c r="EL902" s="129"/>
      <c r="EM902" s="129"/>
      <c r="EN902" s="129"/>
      <c r="EO902" s="129"/>
      <c r="EP902" s="129"/>
      <c r="EQ902" s="129"/>
      <c r="ER902" s="129"/>
      <c r="ES902" s="129"/>
      <c r="ET902" s="129"/>
      <c r="EU902" s="129"/>
      <c r="EV902" s="129"/>
      <c r="EW902" s="129"/>
      <c r="EX902" s="129"/>
      <c r="EY902" s="129"/>
      <c r="EZ902" s="129"/>
      <c r="FA902" s="129"/>
      <c r="FB902" s="129"/>
      <c r="FC902" s="129"/>
      <c r="FD902" s="129"/>
      <c r="FE902" s="129"/>
    </row>
    <row r="903" spans="1:161" ht="13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  <c r="BP903" s="129"/>
      <c r="BQ903" s="129"/>
      <c r="BR903" s="129"/>
      <c r="BS903" s="129"/>
      <c r="BT903" s="129"/>
      <c r="BU903" s="129"/>
      <c r="BV903" s="129"/>
      <c r="BW903" s="129"/>
      <c r="BX903" s="129"/>
      <c r="BY903" s="129"/>
      <c r="BZ903" s="129"/>
      <c r="CA903" s="129"/>
      <c r="CB903" s="129"/>
      <c r="CC903" s="129"/>
      <c r="CD903" s="129"/>
      <c r="CE903" s="129"/>
      <c r="CF903" s="129"/>
      <c r="CG903" s="129"/>
      <c r="CH903" s="129"/>
      <c r="CI903" s="129"/>
      <c r="CJ903" s="129"/>
      <c r="CK903" s="129"/>
      <c r="CL903" s="129"/>
      <c r="CM903" s="129"/>
      <c r="CN903" s="129"/>
      <c r="CO903" s="129"/>
      <c r="CP903" s="129"/>
      <c r="CQ903" s="129"/>
      <c r="CR903" s="129"/>
      <c r="CS903" s="129"/>
      <c r="CT903" s="129"/>
      <c r="CU903" s="129"/>
      <c r="CV903" s="129"/>
      <c r="CW903" s="129"/>
      <c r="CX903" s="129"/>
      <c r="CY903" s="129"/>
      <c r="CZ903" s="129"/>
      <c r="DA903" s="129"/>
      <c r="DB903" s="129"/>
      <c r="DC903" s="129"/>
      <c r="DD903" s="129"/>
      <c r="DE903" s="129"/>
      <c r="DF903" s="129"/>
      <c r="DG903" s="129"/>
      <c r="DH903" s="129"/>
      <c r="DI903" s="129"/>
      <c r="DJ903" s="129"/>
      <c r="DK903" s="129"/>
      <c r="DL903" s="129"/>
      <c r="DM903" s="129"/>
      <c r="DN903" s="129"/>
      <c r="DO903" s="129"/>
      <c r="DP903" s="129"/>
      <c r="DQ903" s="129"/>
      <c r="DR903" s="129"/>
      <c r="DS903" s="129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29"/>
      <c r="ED903" s="129"/>
      <c r="EE903" s="129"/>
      <c r="EF903" s="129"/>
      <c r="EG903" s="129"/>
      <c r="EH903" s="129"/>
      <c r="EI903" s="129"/>
      <c r="EJ903" s="129"/>
      <c r="EK903" s="129"/>
      <c r="EL903" s="129"/>
      <c r="EM903" s="129"/>
      <c r="EN903" s="129"/>
      <c r="EO903" s="129"/>
      <c r="EP903" s="129"/>
      <c r="EQ903" s="129"/>
      <c r="ER903" s="129"/>
      <c r="ES903" s="129"/>
      <c r="ET903" s="129"/>
      <c r="EU903" s="129"/>
      <c r="EV903" s="129"/>
      <c r="EW903" s="129"/>
      <c r="EX903" s="129"/>
      <c r="EY903" s="129"/>
      <c r="EZ903" s="129"/>
      <c r="FA903" s="129"/>
      <c r="FB903" s="129"/>
      <c r="FC903" s="129"/>
      <c r="FD903" s="129"/>
      <c r="FE903" s="129"/>
    </row>
    <row r="904" spans="1:161" ht="13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  <c r="BP904" s="129"/>
      <c r="BQ904" s="129"/>
      <c r="BR904" s="129"/>
      <c r="BS904" s="129"/>
      <c r="BT904" s="129"/>
      <c r="BU904" s="129"/>
      <c r="BV904" s="129"/>
      <c r="BW904" s="129"/>
      <c r="BX904" s="129"/>
      <c r="BY904" s="129"/>
      <c r="BZ904" s="129"/>
      <c r="CA904" s="129"/>
      <c r="CB904" s="129"/>
      <c r="CC904" s="129"/>
      <c r="CD904" s="129"/>
      <c r="CE904" s="129"/>
      <c r="CF904" s="129"/>
      <c r="CG904" s="129"/>
      <c r="CH904" s="129"/>
      <c r="CI904" s="129"/>
      <c r="CJ904" s="129"/>
      <c r="CK904" s="129"/>
      <c r="CL904" s="129"/>
      <c r="CM904" s="129"/>
      <c r="CN904" s="129"/>
      <c r="CO904" s="129"/>
      <c r="CP904" s="129"/>
      <c r="CQ904" s="129"/>
      <c r="CR904" s="129"/>
      <c r="CS904" s="129"/>
      <c r="CT904" s="129"/>
      <c r="CU904" s="129"/>
      <c r="CV904" s="129"/>
      <c r="CW904" s="129"/>
      <c r="CX904" s="129"/>
      <c r="CY904" s="129"/>
      <c r="CZ904" s="129"/>
      <c r="DA904" s="129"/>
      <c r="DB904" s="129"/>
      <c r="DC904" s="129"/>
      <c r="DD904" s="129"/>
      <c r="DE904" s="129"/>
      <c r="DF904" s="129"/>
      <c r="DG904" s="129"/>
      <c r="DH904" s="129"/>
      <c r="DI904" s="129"/>
      <c r="DJ904" s="129"/>
      <c r="DK904" s="129"/>
      <c r="DL904" s="129"/>
      <c r="DM904" s="129"/>
      <c r="DN904" s="129"/>
      <c r="DO904" s="129"/>
      <c r="DP904" s="129"/>
      <c r="DQ904" s="129"/>
      <c r="DR904" s="129"/>
      <c r="DS904" s="129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29"/>
      <c r="ED904" s="129"/>
      <c r="EE904" s="129"/>
      <c r="EF904" s="129"/>
      <c r="EG904" s="129"/>
      <c r="EH904" s="129"/>
      <c r="EI904" s="129"/>
      <c r="EJ904" s="129"/>
      <c r="EK904" s="129"/>
      <c r="EL904" s="129"/>
      <c r="EM904" s="129"/>
      <c r="EN904" s="129"/>
      <c r="EO904" s="129"/>
      <c r="EP904" s="129"/>
      <c r="EQ904" s="129"/>
      <c r="ER904" s="129"/>
      <c r="ES904" s="129"/>
      <c r="ET904" s="129"/>
      <c r="EU904" s="129"/>
      <c r="EV904" s="129"/>
      <c r="EW904" s="129"/>
      <c r="EX904" s="129"/>
      <c r="EY904" s="129"/>
      <c r="EZ904" s="129"/>
      <c r="FA904" s="129"/>
      <c r="FB904" s="129"/>
      <c r="FC904" s="129"/>
      <c r="FD904" s="129"/>
      <c r="FE904" s="129"/>
    </row>
    <row r="905" spans="1:161" ht="13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  <c r="BP905" s="129"/>
      <c r="BQ905" s="129"/>
      <c r="BR905" s="129"/>
      <c r="BS905" s="129"/>
      <c r="BT905" s="129"/>
      <c r="BU905" s="129"/>
      <c r="BV905" s="129"/>
      <c r="BW905" s="129"/>
      <c r="BX905" s="129"/>
      <c r="BY905" s="129"/>
      <c r="BZ905" s="129"/>
      <c r="CA905" s="129"/>
      <c r="CB905" s="129"/>
      <c r="CC905" s="129"/>
      <c r="CD905" s="129"/>
      <c r="CE905" s="129"/>
      <c r="CF905" s="129"/>
      <c r="CG905" s="129"/>
      <c r="CH905" s="129"/>
      <c r="CI905" s="129"/>
      <c r="CJ905" s="129"/>
      <c r="CK905" s="129"/>
      <c r="CL905" s="129"/>
      <c r="CM905" s="129"/>
      <c r="CN905" s="129"/>
      <c r="CO905" s="129"/>
      <c r="CP905" s="129"/>
      <c r="CQ905" s="129"/>
      <c r="CR905" s="129"/>
      <c r="CS905" s="129"/>
      <c r="CT905" s="129"/>
      <c r="CU905" s="129"/>
      <c r="CV905" s="129"/>
      <c r="CW905" s="129"/>
      <c r="CX905" s="129"/>
      <c r="CY905" s="129"/>
      <c r="CZ905" s="129"/>
      <c r="DA905" s="129"/>
      <c r="DB905" s="129"/>
      <c r="DC905" s="129"/>
      <c r="DD905" s="129"/>
      <c r="DE905" s="129"/>
      <c r="DF905" s="129"/>
      <c r="DG905" s="129"/>
      <c r="DH905" s="129"/>
      <c r="DI905" s="129"/>
      <c r="DJ905" s="129"/>
      <c r="DK905" s="129"/>
      <c r="DL905" s="129"/>
      <c r="DM905" s="129"/>
      <c r="DN905" s="129"/>
      <c r="DO905" s="129"/>
      <c r="DP905" s="129"/>
      <c r="DQ905" s="129"/>
      <c r="DR905" s="129"/>
      <c r="DS905" s="129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29"/>
      <c r="ED905" s="129"/>
      <c r="EE905" s="129"/>
      <c r="EF905" s="129"/>
      <c r="EG905" s="129"/>
      <c r="EH905" s="129"/>
      <c r="EI905" s="129"/>
      <c r="EJ905" s="129"/>
      <c r="EK905" s="129"/>
      <c r="EL905" s="129"/>
      <c r="EM905" s="129"/>
      <c r="EN905" s="129"/>
      <c r="EO905" s="129"/>
      <c r="EP905" s="129"/>
      <c r="EQ905" s="129"/>
      <c r="ER905" s="129"/>
      <c r="ES905" s="129"/>
      <c r="ET905" s="129"/>
      <c r="EU905" s="129"/>
      <c r="EV905" s="129"/>
      <c r="EW905" s="129"/>
      <c r="EX905" s="129"/>
      <c r="EY905" s="129"/>
      <c r="EZ905" s="129"/>
      <c r="FA905" s="129"/>
      <c r="FB905" s="129"/>
      <c r="FC905" s="129"/>
      <c r="FD905" s="129"/>
      <c r="FE905" s="129"/>
    </row>
    <row r="906" spans="1:161" ht="13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  <c r="BP906" s="129"/>
      <c r="BQ906" s="129"/>
      <c r="BR906" s="129"/>
      <c r="BS906" s="129"/>
      <c r="BT906" s="129"/>
      <c r="BU906" s="129"/>
      <c r="BV906" s="129"/>
      <c r="BW906" s="129"/>
      <c r="BX906" s="129"/>
      <c r="BY906" s="129"/>
      <c r="BZ906" s="129"/>
      <c r="CA906" s="129"/>
      <c r="CB906" s="129"/>
      <c r="CC906" s="129"/>
      <c r="CD906" s="129"/>
      <c r="CE906" s="129"/>
      <c r="CF906" s="129"/>
      <c r="CG906" s="129"/>
      <c r="CH906" s="129"/>
      <c r="CI906" s="129"/>
      <c r="CJ906" s="129"/>
      <c r="CK906" s="129"/>
      <c r="CL906" s="129"/>
      <c r="CM906" s="129"/>
      <c r="CN906" s="129"/>
      <c r="CO906" s="129"/>
      <c r="CP906" s="129"/>
      <c r="CQ906" s="129"/>
      <c r="CR906" s="129"/>
      <c r="CS906" s="129"/>
      <c r="CT906" s="129"/>
      <c r="CU906" s="129"/>
      <c r="CV906" s="129"/>
      <c r="CW906" s="129"/>
      <c r="CX906" s="129"/>
      <c r="CY906" s="129"/>
      <c r="CZ906" s="129"/>
      <c r="DA906" s="129"/>
      <c r="DB906" s="129"/>
      <c r="DC906" s="129"/>
      <c r="DD906" s="129"/>
      <c r="DE906" s="129"/>
      <c r="DF906" s="129"/>
      <c r="DG906" s="129"/>
      <c r="DH906" s="129"/>
      <c r="DI906" s="129"/>
      <c r="DJ906" s="129"/>
      <c r="DK906" s="129"/>
      <c r="DL906" s="129"/>
      <c r="DM906" s="129"/>
      <c r="DN906" s="129"/>
      <c r="DO906" s="129"/>
      <c r="DP906" s="129"/>
      <c r="DQ906" s="129"/>
      <c r="DR906" s="129"/>
      <c r="DS906" s="129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29"/>
      <c r="ED906" s="129"/>
      <c r="EE906" s="129"/>
      <c r="EF906" s="129"/>
      <c r="EG906" s="129"/>
      <c r="EH906" s="129"/>
      <c r="EI906" s="129"/>
      <c r="EJ906" s="129"/>
      <c r="EK906" s="129"/>
      <c r="EL906" s="129"/>
      <c r="EM906" s="129"/>
      <c r="EN906" s="129"/>
      <c r="EO906" s="129"/>
      <c r="EP906" s="129"/>
      <c r="EQ906" s="129"/>
      <c r="ER906" s="129"/>
      <c r="ES906" s="129"/>
      <c r="ET906" s="129"/>
      <c r="EU906" s="129"/>
      <c r="EV906" s="129"/>
      <c r="EW906" s="129"/>
      <c r="EX906" s="129"/>
      <c r="EY906" s="129"/>
      <c r="EZ906" s="129"/>
      <c r="FA906" s="129"/>
      <c r="FB906" s="129"/>
      <c r="FC906" s="129"/>
      <c r="FD906" s="129"/>
      <c r="FE906" s="129"/>
    </row>
    <row r="907" spans="1:161" ht="13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  <c r="BP907" s="129"/>
      <c r="BQ907" s="129"/>
      <c r="BR907" s="129"/>
      <c r="BS907" s="129"/>
      <c r="BT907" s="129"/>
      <c r="BU907" s="129"/>
      <c r="BV907" s="129"/>
      <c r="BW907" s="129"/>
      <c r="BX907" s="129"/>
      <c r="BY907" s="129"/>
      <c r="BZ907" s="129"/>
      <c r="CA907" s="129"/>
      <c r="CB907" s="129"/>
      <c r="CC907" s="129"/>
      <c r="CD907" s="129"/>
      <c r="CE907" s="129"/>
      <c r="CF907" s="129"/>
      <c r="CG907" s="129"/>
      <c r="CH907" s="129"/>
      <c r="CI907" s="129"/>
      <c r="CJ907" s="129"/>
      <c r="CK907" s="129"/>
      <c r="CL907" s="129"/>
      <c r="CM907" s="129"/>
      <c r="CN907" s="129"/>
      <c r="CO907" s="129"/>
      <c r="CP907" s="129"/>
      <c r="CQ907" s="129"/>
      <c r="CR907" s="129"/>
      <c r="CS907" s="129"/>
      <c r="CT907" s="129"/>
      <c r="CU907" s="129"/>
      <c r="CV907" s="129"/>
      <c r="CW907" s="129"/>
      <c r="CX907" s="129"/>
      <c r="CY907" s="129"/>
      <c r="CZ907" s="129"/>
      <c r="DA907" s="129"/>
      <c r="DB907" s="129"/>
      <c r="DC907" s="129"/>
      <c r="DD907" s="129"/>
      <c r="DE907" s="129"/>
      <c r="DF907" s="129"/>
      <c r="DG907" s="129"/>
      <c r="DH907" s="129"/>
      <c r="DI907" s="129"/>
      <c r="DJ907" s="129"/>
      <c r="DK907" s="129"/>
      <c r="DL907" s="129"/>
      <c r="DM907" s="129"/>
      <c r="DN907" s="129"/>
      <c r="DO907" s="129"/>
      <c r="DP907" s="129"/>
      <c r="DQ907" s="129"/>
      <c r="DR907" s="129"/>
      <c r="DS907" s="129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29"/>
      <c r="ED907" s="129"/>
      <c r="EE907" s="129"/>
      <c r="EF907" s="129"/>
      <c r="EG907" s="129"/>
      <c r="EH907" s="129"/>
      <c r="EI907" s="129"/>
      <c r="EJ907" s="129"/>
      <c r="EK907" s="129"/>
      <c r="EL907" s="129"/>
      <c r="EM907" s="129"/>
      <c r="EN907" s="129"/>
      <c r="EO907" s="129"/>
      <c r="EP907" s="129"/>
      <c r="EQ907" s="129"/>
      <c r="ER907" s="129"/>
      <c r="ES907" s="129"/>
      <c r="ET907" s="129"/>
      <c r="EU907" s="129"/>
      <c r="EV907" s="129"/>
      <c r="EW907" s="129"/>
      <c r="EX907" s="129"/>
      <c r="EY907" s="129"/>
      <c r="EZ907" s="129"/>
      <c r="FA907" s="129"/>
      <c r="FB907" s="129"/>
      <c r="FC907" s="129"/>
      <c r="FD907" s="129"/>
      <c r="FE907" s="129"/>
    </row>
    <row r="908" spans="1:161" ht="13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  <c r="BP908" s="129"/>
      <c r="BQ908" s="129"/>
      <c r="BR908" s="129"/>
      <c r="BS908" s="129"/>
      <c r="BT908" s="129"/>
      <c r="BU908" s="129"/>
      <c r="BV908" s="129"/>
      <c r="BW908" s="129"/>
      <c r="BX908" s="129"/>
      <c r="BY908" s="129"/>
      <c r="BZ908" s="129"/>
      <c r="CA908" s="129"/>
      <c r="CB908" s="129"/>
      <c r="CC908" s="129"/>
      <c r="CD908" s="129"/>
      <c r="CE908" s="129"/>
      <c r="CF908" s="129"/>
      <c r="CG908" s="129"/>
      <c r="CH908" s="129"/>
      <c r="CI908" s="129"/>
      <c r="CJ908" s="129"/>
      <c r="CK908" s="129"/>
      <c r="CL908" s="129"/>
      <c r="CM908" s="129"/>
      <c r="CN908" s="129"/>
      <c r="CO908" s="129"/>
      <c r="CP908" s="129"/>
      <c r="CQ908" s="129"/>
      <c r="CR908" s="129"/>
      <c r="CS908" s="129"/>
      <c r="CT908" s="129"/>
      <c r="CU908" s="129"/>
      <c r="CV908" s="129"/>
      <c r="CW908" s="129"/>
      <c r="CX908" s="129"/>
      <c r="CY908" s="129"/>
      <c r="CZ908" s="129"/>
      <c r="DA908" s="129"/>
      <c r="DB908" s="129"/>
      <c r="DC908" s="129"/>
      <c r="DD908" s="129"/>
      <c r="DE908" s="129"/>
      <c r="DF908" s="129"/>
      <c r="DG908" s="129"/>
      <c r="DH908" s="129"/>
      <c r="DI908" s="129"/>
      <c r="DJ908" s="129"/>
      <c r="DK908" s="129"/>
      <c r="DL908" s="129"/>
      <c r="DM908" s="129"/>
      <c r="DN908" s="129"/>
      <c r="DO908" s="129"/>
      <c r="DP908" s="129"/>
      <c r="DQ908" s="129"/>
      <c r="DR908" s="129"/>
      <c r="DS908" s="129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29"/>
      <c r="ED908" s="129"/>
      <c r="EE908" s="129"/>
      <c r="EF908" s="129"/>
      <c r="EG908" s="129"/>
      <c r="EH908" s="129"/>
      <c r="EI908" s="129"/>
      <c r="EJ908" s="129"/>
      <c r="EK908" s="129"/>
      <c r="EL908" s="129"/>
      <c r="EM908" s="129"/>
      <c r="EN908" s="129"/>
      <c r="EO908" s="129"/>
      <c r="EP908" s="129"/>
      <c r="EQ908" s="129"/>
      <c r="ER908" s="129"/>
      <c r="ES908" s="129"/>
      <c r="ET908" s="129"/>
      <c r="EU908" s="129"/>
      <c r="EV908" s="129"/>
      <c r="EW908" s="129"/>
      <c r="EX908" s="129"/>
      <c r="EY908" s="129"/>
      <c r="EZ908" s="129"/>
      <c r="FA908" s="129"/>
      <c r="FB908" s="129"/>
      <c r="FC908" s="129"/>
      <c r="FD908" s="129"/>
      <c r="FE908" s="129"/>
    </row>
    <row r="909" spans="1:161" ht="13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  <c r="BP909" s="129"/>
      <c r="BQ909" s="129"/>
      <c r="BR909" s="129"/>
      <c r="BS909" s="129"/>
      <c r="BT909" s="129"/>
      <c r="BU909" s="129"/>
      <c r="BV909" s="129"/>
      <c r="BW909" s="129"/>
      <c r="BX909" s="129"/>
      <c r="BY909" s="129"/>
      <c r="BZ909" s="129"/>
      <c r="CA909" s="129"/>
      <c r="CB909" s="129"/>
      <c r="CC909" s="129"/>
      <c r="CD909" s="129"/>
      <c r="CE909" s="129"/>
      <c r="CF909" s="129"/>
      <c r="CG909" s="129"/>
      <c r="CH909" s="129"/>
      <c r="CI909" s="129"/>
      <c r="CJ909" s="129"/>
      <c r="CK909" s="129"/>
      <c r="CL909" s="129"/>
      <c r="CM909" s="129"/>
      <c r="CN909" s="129"/>
      <c r="CO909" s="129"/>
      <c r="CP909" s="129"/>
      <c r="CQ909" s="129"/>
      <c r="CR909" s="129"/>
      <c r="CS909" s="129"/>
      <c r="CT909" s="129"/>
      <c r="CU909" s="129"/>
      <c r="CV909" s="129"/>
      <c r="CW909" s="129"/>
      <c r="CX909" s="129"/>
      <c r="CY909" s="129"/>
      <c r="CZ909" s="129"/>
      <c r="DA909" s="129"/>
      <c r="DB909" s="129"/>
      <c r="DC909" s="129"/>
      <c r="DD909" s="129"/>
      <c r="DE909" s="129"/>
      <c r="DF909" s="129"/>
      <c r="DG909" s="129"/>
      <c r="DH909" s="129"/>
      <c r="DI909" s="129"/>
      <c r="DJ909" s="129"/>
      <c r="DK909" s="129"/>
      <c r="DL909" s="129"/>
      <c r="DM909" s="129"/>
      <c r="DN909" s="129"/>
      <c r="DO909" s="129"/>
      <c r="DP909" s="129"/>
      <c r="DQ909" s="129"/>
      <c r="DR909" s="129"/>
      <c r="DS909" s="129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29"/>
      <c r="ED909" s="129"/>
      <c r="EE909" s="129"/>
      <c r="EF909" s="129"/>
      <c r="EG909" s="129"/>
      <c r="EH909" s="129"/>
      <c r="EI909" s="129"/>
      <c r="EJ909" s="129"/>
      <c r="EK909" s="129"/>
      <c r="EL909" s="129"/>
      <c r="EM909" s="129"/>
      <c r="EN909" s="129"/>
      <c r="EO909" s="129"/>
      <c r="EP909" s="129"/>
      <c r="EQ909" s="129"/>
      <c r="ER909" s="129"/>
      <c r="ES909" s="129"/>
      <c r="ET909" s="129"/>
      <c r="EU909" s="129"/>
      <c r="EV909" s="129"/>
      <c r="EW909" s="129"/>
      <c r="EX909" s="129"/>
      <c r="EY909" s="129"/>
      <c r="EZ909" s="129"/>
      <c r="FA909" s="129"/>
      <c r="FB909" s="129"/>
      <c r="FC909" s="129"/>
      <c r="FD909" s="129"/>
      <c r="FE909" s="129"/>
    </row>
    <row r="910" spans="1:161" ht="13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  <c r="BP910" s="129"/>
      <c r="BQ910" s="129"/>
      <c r="BR910" s="129"/>
      <c r="BS910" s="129"/>
      <c r="BT910" s="129"/>
      <c r="BU910" s="129"/>
      <c r="BV910" s="129"/>
      <c r="BW910" s="129"/>
      <c r="BX910" s="129"/>
      <c r="BY910" s="129"/>
      <c r="BZ910" s="129"/>
      <c r="CA910" s="129"/>
      <c r="CB910" s="129"/>
      <c r="CC910" s="129"/>
      <c r="CD910" s="129"/>
      <c r="CE910" s="129"/>
      <c r="CF910" s="129"/>
      <c r="CG910" s="129"/>
      <c r="CH910" s="129"/>
      <c r="CI910" s="129"/>
      <c r="CJ910" s="129"/>
      <c r="CK910" s="129"/>
      <c r="CL910" s="129"/>
      <c r="CM910" s="129"/>
      <c r="CN910" s="129"/>
      <c r="CO910" s="129"/>
      <c r="CP910" s="129"/>
      <c r="CQ910" s="129"/>
      <c r="CR910" s="129"/>
      <c r="CS910" s="129"/>
      <c r="CT910" s="129"/>
      <c r="CU910" s="129"/>
      <c r="CV910" s="129"/>
      <c r="CW910" s="129"/>
      <c r="CX910" s="129"/>
      <c r="CY910" s="129"/>
      <c r="CZ910" s="129"/>
      <c r="DA910" s="129"/>
      <c r="DB910" s="129"/>
      <c r="DC910" s="129"/>
      <c r="DD910" s="129"/>
      <c r="DE910" s="129"/>
      <c r="DF910" s="129"/>
      <c r="DG910" s="129"/>
      <c r="DH910" s="129"/>
      <c r="DI910" s="129"/>
      <c r="DJ910" s="129"/>
      <c r="DK910" s="129"/>
      <c r="DL910" s="129"/>
      <c r="DM910" s="129"/>
      <c r="DN910" s="129"/>
      <c r="DO910" s="129"/>
      <c r="DP910" s="129"/>
      <c r="DQ910" s="129"/>
      <c r="DR910" s="129"/>
      <c r="DS910" s="129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29"/>
      <c r="ED910" s="129"/>
      <c r="EE910" s="129"/>
      <c r="EF910" s="129"/>
      <c r="EG910" s="129"/>
      <c r="EH910" s="129"/>
      <c r="EI910" s="129"/>
      <c r="EJ910" s="129"/>
      <c r="EK910" s="129"/>
      <c r="EL910" s="129"/>
      <c r="EM910" s="129"/>
      <c r="EN910" s="129"/>
      <c r="EO910" s="129"/>
      <c r="EP910" s="129"/>
      <c r="EQ910" s="129"/>
      <c r="ER910" s="129"/>
      <c r="ES910" s="129"/>
      <c r="ET910" s="129"/>
      <c r="EU910" s="129"/>
      <c r="EV910" s="129"/>
      <c r="EW910" s="129"/>
      <c r="EX910" s="129"/>
      <c r="EY910" s="129"/>
      <c r="EZ910" s="129"/>
      <c r="FA910" s="129"/>
      <c r="FB910" s="129"/>
      <c r="FC910" s="129"/>
      <c r="FD910" s="129"/>
      <c r="FE910" s="129"/>
    </row>
    <row r="911" spans="1:161" ht="13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  <c r="BP911" s="129"/>
      <c r="BQ911" s="129"/>
      <c r="BR911" s="129"/>
      <c r="BS911" s="129"/>
      <c r="BT911" s="129"/>
      <c r="BU911" s="129"/>
      <c r="BV911" s="129"/>
      <c r="BW911" s="129"/>
      <c r="BX911" s="129"/>
      <c r="BY911" s="129"/>
      <c r="BZ911" s="129"/>
      <c r="CA911" s="129"/>
      <c r="CB911" s="129"/>
      <c r="CC911" s="129"/>
      <c r="CD911" s="129"/>
      <c r="CE911" s="129"/>
      <c r="CF911" s="129"/>
      <c r="CG911" s="129"/>
      <c r="CH911" s="129"/>
      <c r="CI911" s="129"/>
      <c r="CJ911" s="129"/>
      <c r="CK911" s="129"/>
      <c r="CL911" s="129"/>
      <c r="CM911" s="129"/>
      <c r="CN911" s="129"/>
      <c r="CO911" s="129"/>
      <c r="CP911" s="129"/>
      <c r="CQ911" s="129"/>
      <c r="CR911" s="129"/>
      <c r="CS911" s="129"/>
      <c r="CT911" s="129"/>
      <c r="CU911" s="129"/>
      <c r="CV911" s="129"/>
      <c r="CW911" s="129"/>
      <c r="CX911" s="129"/>
      <c r="CY911" s="129"/>
      <c r="CZ911" s="129"/>
      <c r="DA911" s="129"/>
      <c r="DB911" s="129"/>
      <c r="DC911" s="129"/>
      <c r="DD911" s="129"/>
      <c r="DE911" s="129"/>
      <c r="DF911" s="129"/>
      <c r="DG911" s="129"/>
      <c r="DH911" s="129"/>
      <c r="DI911" s="129"/>
      <c r="DJ911" s="129"/>
      <c r="DK911" s="129"/>
      <c r="DL911" s="129"/>
      <c r="DM911" s="129"/>
      <c r="DN911" s="129"/>
      <c r="DO911" s="129"/>
      <c r="DP911" s="129"/>
      <c r="DQ911" s="129"/>
      <c r="DR911" s="129"/>
      <c r="DS911" s="129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29"/>
      <c r="ED911" s="129"/>
      <c r="EE911" s="129"/>
      <c r="EF911" s="129"/>
      <c r="EG911" s="129"/>
      <c r="EH911" s="129"/>
      <c r="EI911" s="129"/>
      <c r="EJ911" s="129"/>
      <c r="EK911" s="129"/>
      <c r="EL911" s="129"/>
      <c r="EM911" s="129"/>
      <c r="EN911" s="129"/>
      <c r="EO911" s="129"/>
      <c r="EP911" s="129"/>
      <c r="EQ911" s="129"/>
      <c r="ER911" s="129"/>
      <c r="ES911" s="129"/>
      <c r="ET911" s="129"/>
      <c r="EU911" s="129"/>
      <c r="EV911" s="129"/>
      <c r="EW911" s="129"/>
      <c r="EX911" s="129"/>
      <c r="EY911" s="129"/>
      <c r="EZ911" s="129"/>
      <c r="FA911" s="129"/>
      <c r="FB911" s="129"/>
      <c r="FC911" s="129"/>
      <c r="FD911" s="129"/>
      <c r="FE911" s="129"/>
    </row>
    <row r="912" spans="1:161" ht="13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  <c r="BP912" s="129"/>
      <c r="BQ912" s="129"/>
      <c r="BR912" s="129"/>
      <c r="BS912" s="129"/>
      <c r="BT912" s="129"/>
      <c r="BU912" s="129"/>
      <c r="BV912" s="129"/>
      <c r="BW912" s="129"/>
      <c r="BX912" s="129"/>
      <c r="BY912" s="129"/>
      <c r="BZ912" s="129"/>
      <c r="CA912" s="129"/>
      <c r="CB912" s="129"/>
      <c r="CC912" s="129"/>
      <c r="CD912" s="129"/>
      <c r="CE912" s="129"/>
      <c r="CF912" s="129"/>
      <c r="CG912" s="129"/>
      <c r="CH912" s="129"/>
      <c r="CI912" s="129"/>
      <c r="CJ912" s="129"/>
      <c r="CK912" s="129"/>
      <c r="CL912" s="129"/>
      <c r="CM912" s="129"/>
      <c r="CN912" s="129"/>
      <c r="CO912" s="129"/>
      <c r="CP912" s="129"/>
      <c r="CQ912" s="129"/>
      <c r="CR912" s="129"/>
      <c r="CS912" s="129"/>
      <c r="CT912" s="129"/>
      <c r="CU912" s="129"/>
      <c r="CV912" s="129"/>
      <c r="CW912" s="129"/>
      <c r="CX912" s="129"/>
      <c r="CY912" s="129"/>
      <c r="CZ912" s="129"/>
      <c r="DA912" s="129"/>
      <c r="DB912" s="129"/>
      <c r="DC912" s="129"/>
      <c r="DD912" s="129"/>
      <c r="DE912" s="129"/>
      <c r="DF912" s="129"/>
      <c r="DG912" s="129"/>
      <c r="DH912" s="129"/>
      <c r="DI912" s="129"/>
      <c r="DJ912" s="129"/>
      <c r="DK912" s="129"/>
      <c r="DL912" s="129"/>
      <c r="DM912" s="129"/>
      <c r="DN912" s="129"/>
      <c r="DO912" s="129"/>
      <c r="DP912" s="129"/>
      <c r="DQ912" s="129"/>
      <c r="DR912" s="129"/>
      <c r="DS912" s="129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29"/>
      <c r="ED912" s="129"/>
      <c r="EE912" s="129"/>
      <c r="EF912" s="129"/>
      <c r="EG912" s="129"/>
      <c r="EH912" s="129"/>
      <c r="EI912" s="129"/>
      <c r="EJ912" s="129"/>
      <c r="EK912" s="129"/>
      <c r="EL912" s="129"/>
      <c r="EM912" s="129"/>
      <c r="EN912" s="129"/>
      <c r="EO912" s="129"/>
      <c r="EP912" s="129"/>
      <c r="EQ912" s="129"/>
      <c r="ER912" s="129"/>
      <c r="ES912" s="129"/>
      <c r="ET912" s="129"/>
      <c r="EU912" s="129"/>
      <c r="EV912" s="129"/>
      <c r="EW912" s="129"/>
      <c r="EX912" s="129"/>
      <c r="EY912" s="129"/>
      <c r="EZ912" s="129"/>
      <c r="FA912" s="129"/>
      <c r="FB912" s="129"/>
      <c r="FC912" s="129"/>
      <c r="FD912" s="129"/>
      <c r="FE912" s="129"/>
    </row>
    <row r="913" spans="1:161" ht="13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  <c r="BP913" s="129"/>
      <c r="BQ913" s="129"/>
      <c r="BR913" s="129"/>
      <c r="BS913" s="129"/>
      <c r="BT913" s="129"/>
      <c r="BU913" s="129"/>
      <c r="BV913" s="129"/>
      <c r="BW913" s="129"/>
      <c r="BX913" s="129"/>
      <c r="BY913" s="129"/>
      <c r="BZ913" s="129"/>
      <c r="CA913" s="129"/>
      <c r="CB913" s="129"/>
      <c r="CC913" s="129"/>
      <c r="CD913" s="129"/>
      <c r="CE913" s="129"/>
      <c r="CF913" s="129"/>
      <c r="CG913" s="129"/>
      <c r="CH913" s="129"/>
      <c r="CI913" s="129"/>
      <c r="CJ913" s="129"/>
      <c r="CK913" s="129"/>
      <c r="CL913" s="129"/>
      <c r="CM913" s="129"/>
      <c r="CN913" s="129"/>
      <c r="CO913" s="129"/>
      <c r="CP913" s="129"/>
      <c r="CQ913" s="129"/>
      <c r="CR913" s="129"/>
      <c r="CS913" s="129"/>
      <c r="CT913" s="129"/>
      <c r="CU913" s="129"/>
      <c r="CV913" s="129"/>
      <c r="CW913" s="129"/>
      <c r="CX913" s="129"/>
      <c r="CY913" s="129"/>
      <c r="CZ913" s="129"/>
      <c r="DA913" s="129"/>
      <c r="DB913" s="129"/>
      <c r="DC913" s="129"/>
      <c r="DD913" s="129"/>
      <c r="DE913" s="129"/>
      <c r="DF913" s="129"/>
      <c r="DG913" s="129"/>
      <c r="DH913" s="129"/>
      <c r="DI913" s="129"/>
      <c r="DJ913" s="129"/>
      <c r="DK913" s="129"/>
      <c r="DL913" s="129"/>
      <c r="DM913" s="129"/>
      <c r="DN913" s="129"/>
      <c r="DO913" s="129"/>
      <c r="DP913" s="129"/>
      <c r="DQ913" s="129"/>
      <c r="DR913" s="129"/>
      <c r="DS913" s="129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29"/>
      <c r="ED913" s="129"/>
      <c r="EE913" s="129"/>
      <c r="EF913" s="129"/>
      <c r="EG913" s="129"/>
      <c r="EH913" s="129"/>
      <c r="EI913" s="129"/>
      <c r="EJ913" s="129"/>
      <c r="EK913" s="129"/>
      <c r="EL913" s="129"/>
      <c r="EM913" s="129"/>
      <c r="EN913" s="129"/>
      <c r="EO913" s="129"/>
      <c r="EP913" s="129"/>
      <c r="EQ913" s="129"/>
      <c r="ER913" s="129"/>
      <c r="ES913" s="129"/>
      <c r="ET913" s="129"/>
      <c r="EU913" s="129"/>
      <c r="EV913" s="129"/>
      <c r="EW913" s="129"/>
      <c r="EX913" s="129"/>
      <c r="EY913" s="129"/>
      <c r="EZ913" s="129"/>
      <c r="FA913" s="129"/>
      <c r="FB913" s="129"/>
      <c r="FC913" s="129"/>
      <c r="FD913" s="129"/>
      <c r="FE913" s="129"/>
    </row>
    <row r="914" spans="1:161" ht="13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  <c r="BP914" s="129"/>
      <c r="BQ914" s="129"/>
      <c r="BR914" s="129"/>
      <c r="BS914" s="129"/>
      <c r="BT914" s="129"/>
      <c r="BU914" s="129"/>
      <c r="BV914" s="129"/>
      <c r="BW914" s="129"/>
      <c r="BX914" s="129"/>
      <c r="BY914" s="129"/>
      <c r="BZ914" s="129"/>
      <c r="CA914" s="129"/>
      <c r="CB914" s="129"/>
      <c r="CC914" s="129"/>
      <c r="CD914" s="129"/>
      <c r="CE914" s="129"/>
      <c r="CF914" s="129"/>
      <c r="CG914" s="129"/>
      <c r="CH914" s="129"/>
      <c r="CI914" s="129"/>
      <c r="CJ914" s="129"/>
      <c r="CK914" s="129"/>
      <c r="CL914" s="129"/>
      <c r="CM914" s="129"/>
      <c r="CN914" s="129"/>
      <c r="CO914" s="129"/>
      <c r="CP914" s="129"/>
      <c r="CQ914" s="129"/>
      <c r="CR914" s="129"/>
      <c r="CS914" s="129"/>
      <c r="CT914" s="129"/>
      <c r="CU914" s="129"/>
      <c r="CV914" s="129"/>
      <c r="CW914" s="129"/>
      <c r="CX914" s="129"/>
      <c r="CY914" s="129"/>
      <c r="CZ914" s="129"/>
      <c r="DA914" s="129"/>
      <c r="DB914" s="129"/>
      <c r="DC914" s="129"/>
      <c r="DD914" s="129"/>
      <c r="DE914" s="129"/>
      <c r="DF914" s="129"/>
      <c r="DG914" s="129"/>
      <c r="DH914" s="129"/>
      <c r="DI914" s="129"/>
      <c r="DJ914" s="129"/>
      <c r="DK914" s="129"/>
      <c r="DL914" s="129"/>
      <c r="DM914" s="129"/>
      <c r="DN914" s="129"/>
      <c r="DO914" s="129"/>
      <c r="DP914" s="129"/>
      <c r="DQ914" s="129"/>
      <c r="DR914" s="129"/>
      <c r="DS914" s="129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29"/>
      <c r="ED914" s="129"/>
      <c r="EE914" s="129"/>
      <c r="EF914" s="129"/>
      <c r="EG914" s="129"/>
      <c r="EH914" s="129"/>
      <c r="EI914" s="129"/>
      <c r="EJ914" s="129"/>
      <c r="EK914" s="129"/>
      <c r="EL914" s="129"/>
      <c r="EM914" s="129"/>
      <c r="EN914" s="129"/>
      <c r="EO914" s="129"/>
      <c r="EP914" s="129"/>
      <c r="EQ914" s="129"/>
      <c r="ER914" s="129"/>
      <c r="ES914" s="129"/>
      <c r="ET914" s="129"/>
      <c r="EU914" s="129"/>
      <c r="EV914" s="129"/>
      <c r="EW914" s="129"/>
      <c r="EX914" s="129"/>
      <c r="EY914" s="129"/>
      <c r="EZ914" s="129"/>
      <c r="FA914" s="129"/>
      <c r="FB914" s="129"/>
      <c r="FC914" s="129"/>
      <c r="FD914" s="129"/>
      <c r="FE914" s="129"/>
    </row>
    <row r="915" spans="1:161" ht="13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  <c r="BP915" s="129"/>
      <c r="BQ915" s="129"/>
      <c r="BR915" s="129"/>
      <c r="BS915" s="129"/>
      <c r="BT915" s="129"/>
      <c r="BU915" s="129"/>
      <c r="BV915" s="129"/>
      <c r="BW915" s="129"/>
      <c r="BX915" s="129"/>
      <c r="BY915" s="129"/>
      <c r="BZ915" s="129"/>
      <c r="CA915" s="129"/>
      <c r="CB915" s="129"/>
      <c r="CC915" s="129"/>
      <c r="CD915" s="129"/>
      <c r="CE915" s="129"/>
      <c r="CF915" s="129"/>
      <c r="CG915" s="129"/>
      <c r="CH915" s="129"/>
      <c r="CI915" s="129"/>
      <c r="CJ915" s="129"/>
      <c r="CK915" s="129"/>
      <c r="CL915" s="129"/>
      <c r="CM915" s="129"/>
      <c r="CN915" s="129"/>
      <c r="CO915" s="129"/>
      <c r="CP915" s="129"/>
      <c r="CQ915" s="129"/>
      <c r="CR915" s="129"/>
      <c r="CS915" s="129"/>
      <c r="CT915" s="129"/>
      <c r="CU915" s="129"/>
      <c r="CV915" s="129"/>
      <c r="CW915" s="129"/>
      <c r="CX915" s="129"/>
      <c r="CY915" s="129"/>
      <c r="CZ915" s="129"/>
      <c r="DA915" s="129"/>
      <c r="DB915" s="129"/>
      <c r="DC915" s="129"/>
      <c r="DD915" s="129"/>
      <c r="DE915" s="129"/>
      <c r="DF915" s="129"/>
      <c r="DG915" s="129"/>
      <c r="DH915" s="129"/>
      <c r="DI915" s="129"/>
      <c r="DJ915" s="129"/>
      <c r="DK915" s="129"/>
      <c r="DL915" s="129"/>
      <c r="DM915" s="129"/>
      <c r="DN915" s="129"/>
      <c r="DO915" s="129"/>
      <c r="DP915" s="129"/>
      <c r="DQ915" s="129"/>
      <c r="DR915" s="129"/>
      <c r="DS915" s="129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29"/>
      <c r="ED915" s="129"/>
      <c r="EE915" s="129"/>
      <c r="EF915" s="129"/>
      <c r="EG915" s="129"/>
      <c r="EH915" s="129"/>
      <c r="EI915" s="129"/>
      <c r="EJ915" s="129"/>
      <c r="EK915" s="129"/>
      <c r="EL915" s="129"/>
      <c r="EM915" s="129"/>
      <c r="EN915" s="129"/>
      <c r="EO915" s="129"/>
      <c r="EP915" s="129"/>
      <c r="EQ915" s="129"/>
      <c r="ER915" s="129"/>
      <c r="ES915" s="129"/>
      <c r="ET915" s="129"/>
      <c r="EU915" s="129"/>
      <c r="EV915" s="129"/>
      <c r="EW915" s="129"/>
      <c r="EX915" s="129"/>
      <c r="EY915" s="129"/>
      <c r="EZ915" s="129"/>
      <c r="FA915" s="129"/>
      <c r="FB915" s="129"/>
      <c r="FC915" s="129"/>
      <c r="FD915" s="129"/>
      <c r="FE915" s="129"/>
    </row>
    <row r="916" spans="1:161" ht="13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  <c r="BP916" s="129"/>
      <c r="BQ916" s="129"/>
      <c r="BR916" s="129"/>
      <c r="BS916" s="129"/>
      <c r="BT916" s="129"/>
      <c r="BU916" s="129"/>
      <c r="BV916" s="129"/>
      <c r="BW916" s="129"/>
      <c r="BX916" s="129"/>
      <c r="BY916" s="129"/>
      <c r="BZ916" s="129"/>
      <c r="CA916" s="129"/>
      <c r="CB916" s="129"/>
      <c r="CC916" s="129"/>
      <c r="CD916" s="129"/>
      <c r="CE916" s="129"/>
      <c r="CF916" s="129"/>
      <c r="CG916" s="129"/>
      <c r="CH916" s="129"/>
      <c r="CI916" s="129"/>
      <c r="CJ916" s="129"/>
      <c r="CK916" s="129"/>
      <c r="CL916" s="129"/>
      <c r="CM916" s="129"/>
      <c r="CN916" s="129"/>
      <c r="CO916" s="129"/>
      <c r="CP916" s="129"/>
      <c r="CQ916" s="129"/>
      <c r="CR916" s="129"/>
      <c r="CS916" s="129"/>
      <c r="CT916" s="129"/>
      <c r="CU916" s="129"/>
      <c r="CV916" s="129"/>
      <c r="CW916" s="129"/>
      <c r="CX916" s="129"/>
      <c r="CY916" s="129"/>
      <c r="CZ916" s="129"/>
      <c r="DA916" s="129"/>
      <c r="DB916" s="129"/>
      <c r="DC916" s="129"/>
      <c r="DD916" s="129"/>
      <c r="DE916" s="129"/>
      <c r="DF916" s="129"/>
      <c r="DG916" s="129"/>
      <c r="DH916" s="129"/>
      <c r="DI916" s="129"/>
      <c r="DJ916" s="129"/>
      <c r="DK916" s="129"/>
      <c r="DL916" s="129"/>
      <c r="DM916" s="129"/>
      <c r="DN916" s="129"/>
      <c r="DO916" s="129"/>
      <c r="DP916" s="129"/>
      <c r="DQ916" s="129"/>
      <c r="DR916" s="129"/>
      <c r="DS916" s="129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29"/>
      <c r="ED916" s="129"/>
      <c r="EE916" s="129"/>
      <c r="EF916" s="129"/>
      <c r="EG916" s="129"/>
      <c r="EH916" s="129"/>
      <c r="EI916" s="129"/>
      <c r="EJ916" s="129"/>
      <c r="EK916" s="129"/>
      <c r="EL916" s="129"/>
      <c r="EM916" s="129"/>
      <c r="EN916" s="129"/>
      <c r="EO916" s="129"/>
      <c r="EP916" s="129"/>
      <c r="EQ916" s="129"/>
      <c r="ER916" s="129"/>
      <c r="ES916" s="129"/>
      <c r="ET916" s="129"/>
      <c r="EU916" s="129"/>
      <c r="EV916" s="129"/>
      <c r="EW916" s="129"/>
      <c r="EX916" s="129"/>
      <c r="EY916" s="129"/>
      <c r="EZ916" s="129"/>
      <c r="FA916" s="129"/>
      <c r="FB916" s="129"/>
      <c r="FC916" s="129"/>
      <c r="FD916" s="129"/>
      <c r="FE916" s="129"/>
    </row>
    <row r="917" spans="1:161" ht="13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  <c r="BP917" s="129"/>
      <c r="BQ917" s="129"/>
      <c r="BR917" s="129"/>
      <c r="BS917" s="129"/>
      <c r="BT917" s="129"/>
      <c r="BU917" s="129"/>
      <c r="BV917" s="129"/>
      <c r="BW917" s="129"/>
      <c r="BX917" s="129"/>
      <c r="BY917" s="129"/>
      <c r="BZ917" s="129"/>
      <c r="CA917" s="129"/>
      <c r="CB917" s="129"/>
      <c r="CC917" s="129"/>
      <c r="CD917" s="129"/>
      <c r="CE917" s="129"/>
      <c r="CF917" s="129"/>
      <c r="CG917" s="129"/>
      <c r="CH917" s="129"/>
      <c r="CI917" s="129"/>
      <c r="CJ917" s="129"/>
      <c r="CK917" s="129"/>
      <c r="CL917" s="129"/>
      <c r="CM917" s="129"/>
      <c r="CN917" s="129"/>
      <c r="CO917" s="129"/>
      <c r="CP917" s="129"/>
      <c r="CQ917" s="129"/>
      <c r="CR917" s="129"/>
      <c r="CS917" s="129"/>
      <c r="CT917" s="129"/>
      <c r="CU917" s="129"/>
      <c r="CV917" s="129"/>
      <c r="CW917" s="129"/>
      <c r="CX917" s="129"/>
      <c r="CY917" s="129"/>
      <c r="CZ917" s="129"/>
      <c r="DA917" s="129"/>
      <c r="DB917" s="129"/>
      <c r="DC917" s="129"/>
      <c r="DD917" s="129"/>
      <c r="DE917" s="129"/>
      <c r="DF917" s="129"/>
      <c r="DG917" s="129"/>
      <c r="DH917" s="129"/>
      <c r="DI917" s="129"/>
      <c r="DJ917" s="129"/>
      <c r="DK917" s="129"/>
      <c r="DL917" s="129"/>
      <c r="DM917" s="129"/>
      <c r="DN917" s="129"/>
      <c r="DO917" s="129"/>
      <c r="DP917" s="129"/>
      <c r="DQ917" s="129"/>
      <c r="DR917" s="129"/>
      <c r="DS917" s="129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29"/>
      <c r="ED917" s="129"/>
      <c r="EE917" s="129"/>
      <c r="EF917" s="129"/>
      <c r="EG917" s="129"/>
      <c r="EH917" s="129"/>
      <c r="EI917" s="129"/>
      <c r="EJ917" s="129"/>
      <c r="EK917" s="129"/>
      <c r="EL917" s="129"/>
      <c r="EM917" s="129"/>
      <c r="EN917" s="129"/>
      <c r="EO917" s="129"/>
      <c r="EP917" s="129"/>
      <c r="EQ917" s="129"/>
      <c r="ER917" s="129"/>
      <c r="ES917" s="129"/>
      <c r="ET917" s="129"/>
      <c r="EU917" s="129"/>
      <c r="EV917" s="129"/>
      <c r="EW917" s="129"/>
      <c r="EX917" s="129"/>
      <c r="EY917" s="129"/>
      <c r="EZ917" s="129"/>
      <c r="FA917" s="129"/>
      <c r="FB917" s="129"/>
      <c r="FC917" s="129"/>
      <c r="FD917" s="129"/>
      <c r="FE917" s="129"/>
    </row>
    <row r="918" spans="1:161" ht="13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  <c r="BP918" s="129"/>
      <c r="BQ918" s="129"/>
      <c r="BR918" s="129"/>
      <c r="BS918" s="129"/>
      <c r="BT918" s="129"/>
      <c r="BU918" s="129"/>
      <c r="BV918" s="129"/>
      <c r="BW918" s="129"/>
      <c r="BX918" s="129"/>
      <c r="BY918" s="129"/>
      <c r="BZ918" s="129"/>
      <c r="CA918" s="129"/>
      <c r="CB918" s="129"/>
      <c r="CC918" s="129"/>
      <c r="CD918" s="129"/>
      <c r="CE918" s="129"/>
      <c r="CF918" s="129"/>
      <c r="CG918" s="129"/>
      <c r="CH918" s="129"/>
      <c r="CI918" s="129"/>
      <c r="CJ918" s="129"/>
      <c r="CK918" s="129"/>
      <c r="CL918" s="129"/>
      <c r="CM918" s="129"/>
      <c r="CN918" s="129"/>
      <c r="CO918" s="129"/>
      <c r="CP918" s="129"/>
      <c r="CQ918" s="129"/>
      <c r="CR918" s="129"/>
      <c r="CS918" s="129"/>
      <c r="CT918" s="129"/>
      <c r="CU918" s="129"/>
      <c r="CV918" s="129"/>
      <c r="CW918" s="129"/>
      <c r="CX918" s="129"/>
      <c r="CY918" s="129"/>
      <c r="CZ918" s="129"/>
      <c r="DA918" s="129"/>
      <c r="DB918" s="129"/>
      <c r="DC918" s="129"/>
      <c r="DD918" s="129"/>
      <c r="DE918" s="129"/>
      <c r="DF918" s="129"/>
      <c r="DG918" s="129"/>
      <c r="DH918" s="129"/>
      <c r="DI918" s="129"/>
      <c r="DJ918" s="129"/>
      <c r="DK918" s="129"/>
      <c r="DL918" s="129"/>
      <c r="DM918" s="129"/>
      <c r="DN918" s="129"/>
      <c r="DO918" s="129"/>
      <c r="DP918" s="129"/>
      <c r="DQ918" s="129"/>
      <c r="DR918" s="129"/>
      <c r="DS918" s="129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29"/>
      <c r="ED918" s="129"/>
      <c r="EE918" s="129"/>
      <c r="EF918" s="129"/>
      <c r="EG918" s="129"/>
      <c r="EH918" s="129"/>
      <c r="EI918" s="129"/>
      <c r="EJ918" s="129"/>
      <c r="EK918" s="129"/>
      <c r="EL918" s="129"/>
      <c r="EM918" s="129"/>
      <c r="EN918" s="129"/>
      <c r="EO918" s="129"/>
      <c r="EP918" s="129"/>
      <c r="EQ918" s="129"/>
      <c r="ER918" s="129"/>
      <c r="ES918" s="129"/>
      <c r="ET918" s="129"/>
      <c r="EU918" s="129"/>
      <c r="EV918" s="129"/>
      <c r="EW918" s="129"/>
      <c r="EX918" s="129"/>
      <c r="EY918" s="129"/>
      <c r="EZ918" s="129"/>
      <c r="FA918" s="129"/>
      <c r="FB918" s="129"/>
      <c r="FC918" s="129"/>
      <c r="FD918" s="129"/>
      <c r="FE918" s="129"/>
    </row>
    <row r="919" spans="1:161" ht="13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  <c r="BP919" s="129"/>
      <c r="BQ919" s="129"/>
      <c r="BR919" s="129"/>
      <c r="BS919" s="129"/>
      <c r="BT919" s="129"/>
      <c r="BU919" s="129"/>
      <c r="BV919" s="129"/>
      <c r="BW919" s="129"/>
      <c r="BX919" s="129"/>
      <c r="BY919" s="129"/>
      <c r="BZ919" s="129"/>
      <c r="CA919" s="129"/>
      <c r="CB919" s="129"/>
      <c r="CC919" s="129"/>
      <c r="CD919" s="129"/>
      <c r="CE919" s="129"/>
      <c r="CF919" s="129"/>
      <c r="CG919" s="129"/>
      <c r="CH919" s="129"/>
      <c r="CI919" s="129"/>
      <c r="CJ919" s="129"/>
      <c r="CK919" s="129"/>
      <c r="CL919" s="129"/>
      <c r="CM919" s="129"/>
      <c r="CN919" s="129"/>
      <c r="CO919" s="129"/>
      <c r="CP919" s="129"/>
      <c r="CQ919" s="129"/>
      <c r="CR919" s="129"/>
      <c r="CS919" s="129"/>
      <c r="CT919" s="129"/>
      <c r="CU919" s="129"/>
      <c r="CV919" s="129"/>
      <c r="CW919" s="129"/>
      <c r="CX919" s="129"/>
      <c r="CY919" s="129"/>
      <c r="CZ919" s="129"/>
      <c r="DA919" s="129"/>
      <c r="DB919" s="129"/>
      <c r="DC919" s="129"/>
      <c r="DD919" s="129"/>
      <c r="DE919" s="129"/>
      <c r="DF919" s="129"/>
      <c r="DG919" s="129"/>
      <c r="DH919" s="129"/>
      <c r="DI919" s="129"/>
      <c r="DJ919" s="129"/>
      <c r="DK919" s="129"/>
      <c r="DL919" s="129"/>
      <c r="DM919" s="129"/>
      <c r="DN919" s="129"/>
      <c r="DO919" s="129"/>
      <c r="DP919" s="129"/>
      <c r="DQ919" s="129"/>
      <c r="DR919" s="129"/>
      <c r="DS919" s="129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29"/>
      <c r="ED919" s="129"/>
      <c r="EE919" s="129"/>
      <c r="EF919" s="129"/>
      <c r="EG919" s="129"/>
      <c r="EH919" s="129"/>
      <c r="EI919" s="129"/>
      <c r="EJ919" s="129"/>
      <c r="EK919" s="129"/>
      <c r="EL919" s="129"/>
      <c r="EM919" s="129"/>
      <c r="EN919" s="129"/>
      <c r="EO919" s="129"/>
      <c r="EP919" s="129"/>
      <c r="EQ919" s="129"/>
      <c r="ER919" s="129"/>
      <c r="ES919" s="129"/>
      <c r="ET919" s="129"/>
      <c r="EU919" s="129"/>
      <c r="EV919" s="129"/>
      <c r="EW919" s="129"/>
      <c r="EX919" s="129"/>
      <c r="EY919" s="129"/>
      <c r="EZ919" s="129"/>
      <c r="FA919" s="129"/>
      <c r="FB919" s="129"/>
      <c r="FC919" s="129"/>
      <c r="FD919" s="129"/>
      <c r="FE919" s="129"/>
    </row>
    <row r="920" spans="1:161" ht="13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  <c r="BP920" s="129"/>
      <c r="BQ920" s="129"/>
      <c r="BR920" s="129"/>
      <c r="BS920" s="129"/>
      <c r="BT920" s="129"/>
      <c r="BU920" s="129"/>
      <c r="BV920" s="129"/>
      <c r="BW920" s="129"/>
      <c r="BX920" s="129"/>
      <c r="BY920" s="129"/>
      <c r="BZ920" s="129"/>
      <c r="CA920" s="129"/>
      <c r="CB920" s="129"/>
      <c r="CC920" s="129"/>
      <c r="CD920" s="129"/>
      <c r="CE920" s="129"/>
      <c r="CF920" s="129"/>
      <c r="CG920" s="129"/>
      <c r="CH920" s="129"/>
      <c r="CI920" s="129"/>
      <c r="CJ920" s="129"/>
      <c r="CK920" s="129"/>
      <c r="CL920" s="129"/>
      <c r="CM920" s="129"/>
      <c r="CN920" s="129"/>
      <c r="CO920" s="129"/>
      <c r="CP920" s="129"/>
      <c r="CQ920" s="129"/>
      <c r="CR920" s="129"/>
      <c r="CS920" s="129"/>
      <c r="CT920" s="129"/>
      <c r="CU920" s="129"/>
      <c r="CV920" s="129"/>
      <c r="CW920" s="129"/>
      <c r="CX920" s="129"/>
      <c r="CY920" s="129"/>
      <c r="CZ920" s="129"/>
      <c r="DA920" s="129"/>
      <c r="DB920" s="129"/>
      <c r="DC920" s="129"/>
      <c r="DD920" s="129"/>
      <c r="DE920" s="129"/>
      <c r="DF920" s="129"/>
      <c r="DG920" s="129"/>
      <c r="DH920" s="129"/>
      <c r="DI920" s="129"/>
      <c r="DJ920" s="129"/>
      <c r="DK920" s="129"/>
      <c r="DL920" s="129"/>
      <c r="DM920" s="129"/>
      <c r="DN920" s="129"/>
      <c r="DO920" s="129"/>
      <c r="DP920" s="129"/>
      <c r="DQ920" s="129"/>
      <c r="DR920" s="129"/>
      <c r="DS920" s="129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29"/>
      <c r="ED920" s="129"/>
      <c r="EE920" s="129"/>
      <c r="EF920" s="129"/>
      <c r="EG920" s="129"/>
      <c r="EH920" s="129"/>
      <c r="EI920" s="129"/>
      <c r="EJ920" s="129"/>
      <c r="EK920" s="129"/>
      <c r="EL920" s="129"/>
      <c r="EM920" s="129"/>
      <c r="EN920" s="129"/>
      <c r="EO920" s="129"/>
      <c r="EP920" s="129"/>
      <c r="EQ920" s="129"/>
      <c r="ER920" s="129"/>
      <c r="ES920" s="129"/>
      <c r="ET920" s="129"/>
      <c r="EU920" s="129"/>
      <c r="EV920" s="129"/>
      <c r="EW920" s="129"/>
      <c r="EX920" s="129"/>
      <c r="EY920" s="129"/>
      <c r="EZ920" s="129"/>
      <c r="FA920" s="129"/>
      <c r="FB920" s="129"/>
      <c r="FC920" s="129"/>
      <c r="FD920" s="129"/>
      <c r="FE920" s="129"/>
    </row>
    <row r="921" spans="1:161" ht="13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  <c r="BP921" s="129"/>
      <c r="BQ921" s="129"/>
      <c r="BR921" s="129"/>
      <c r="BS921" s="129"/>
      <c r="BT921" s="129"/>
      <c r="BU921" s="129"/>
      <c r="BV921" s="129"/>
      <c r="BW921" s="129"/>
      <c r="BX921" s="129"/>
      <c r="BY921" s="129"/>
      <c r="BZ921" s="129"/>
      <c r="CA921" s="129"/>
      <c r="CB921" s="129"/>
      <c r="CC921" s="129"/>
      <c r="CD921" s="129"/>
      <c r="CE921" s="129"/>
      <c r="CF921" s="129"/>
      <c r="CG921" s="129"/>
      <c r="CH921" s="129"/>
      <c r="CI921" s="129"/>
      <c r="CJ921" s="129"/>
      <c r="CK921" s="129"/>
      <c r="CL921" s="129"/>
      <c r="CM921" s="129"/>
      <c r="CN921" s="129"/>
      <c r="CO921" s="129"/>
      <c r="CP921" s="129"/>
      <c r="CQ921" s="129"/>
      <c r="CR921" s="129"/>
      <c r="CS921" s="129"/>
      <c r="CT921" s="129"/>
      <c r="CU921" s="129"/>
      <c r="CV921" s="129"/>
      <c r="CW921" s="129"/>
      <c r="CX921" s="129"/>
      <c r="CY921" s="129"/>
      <c r="CZ921" s="129"/>
      <c r="DA921" s="129"/>
      <c r="DB921" s="129"/>
      <c r="DC921" s="129"/>
      <c r="DD921" s="129"/>
      <c r="DE921" s="129"/>
      <c r="DF921" s="129"/>
      <c r="DG921" s="129"/>
      <c r="DH921" s="129"/>
      <c r="DI921" s="129"/>
      <c r="DJ921" s="129"/>
      <c r="DK921" s="129"/>
      <c r="DL921" s="129"/>
      <c r="DM921" s="129"/>
      <c r="DN921" s="129"/>
      <c r="DO921" s="129"/>
      <c r="DP921" s="129"/>
      <c r="DQ921" s="129"/>
      <c r="DR921" s="129"/>
      <c r="DS921" s="129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29"/>
      <c r="ED921" s="129"/>
      <c r="EE921" s="129"/>
      <c r="EF921" s="129"/>
      <c r="EG921" s="129"/>
      <c r="EH921" s="129"/>
      <c r="EI921" s="129"/>
      <c r="EJ921" s="129"/>
      <c r="EK921" s="129"/>
      <c r="EL921" s="129"/>
      <c r="EM921" s="129"/>
      <c r="EN921" s="129"/>
      <c r="EO921" s="129"/>
      <c r="EP921" s="129"/>
      <c r="EQ921" s="129"/>
      <c r="ER921" s="129"/>
      <c r="ES921" s="129"/>
      <c r="ET921" s="129"/>
      <c r="EU921" s="129"/>
      <c r="EV921" s="129"/>
      <c r="EW921" s="129"/>
      <c r="EX921" s="129"/>
      <c r="EY921" s="129"/>
      <c r="EZ921" s="129"/>
      <c r="FA921" s="129"/>
      <c r="FB921" s="129"/>
      <c r="FC921" s="129"/>
      <c r="FD921" s="129"/>
      <c r="FE921" s="129"/>
    </row>
    <row r="922" spans="1:161" ht="13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  <c r="BP922" s="129"/>
      <c r="BQ922" s="129"/>
      <c r="BR922" s="129"/>
      <c r="BS922" s="129"/>
      <c r="BT922" s="129"/>
      <c r="BU922" s="129"/>
      <c r="BV922" s="129"/>
      <c r="BW922" s="129"/>
      <c r="BX922" s="129"/>
      <c r="BY922" s="129"/>
      <c r="BZ922" s="129"/>
      <c r="CA922" s="129"/>
      <c r="CB922" s="129"/>
      <c r="CC922" s="129"/>
      <c r="CD922" s="129"/>
      <c r="CE922" s="129"/>
      <c r="CF922" s="129"/>
      <c r="CG922" s="129"/>
      <c r="CH922" s="129"/>
      <c r="CI922" s="129"/>
      <c r="CJ922" s="129"/>
      <c r="CK922" s="129"/>
      <c r="CL922" s="129"/>
      <c r="CM922" s="129"/>
      <c r="CN922" s="129"/>
      <c r="CO922" s="129"/>
      <c r="CP922" s="129"/>
      <c r="CQ922" s="129"/>
      <c r="CR922" s="129"/>
      <c r="CS922" s="129"/>
      <c r="CT922" s="129"/>
      <c r="CU922" s="129"/>
      <c r="CV922" s="129"/>
      <c r="CW922" s="129"/>
      <c r="CX922" s="129"/>
      <c r="CY922" s="129"/>
      <c r="CZ922" s="129"/>
      <c r="DA922" s="129"/>
      <c r="DB922" s="129"/>
      <c r="DC922" s="129"/>
      <c r="DD922" s="129"/>
      <c r="DE922" s="129"/>
      <c r="DF922" s="129"/>
      <c r="DG922" s="129"/>
      <c r="DH922" s="129"/>
      <c r="DI922" s="129"/>
      <c r="DJ922" s="129"/>
      <c r="DK922" s="129"/>
      <c r="DL922" s="129"/>
      <c r="DM922" s="129"/>
      <c r="DN922" s="129"/>
      <c r="DO922" s="129"/>
      <c r="DP922" s="129"/>
      <c r="DQ922" s="129"/>
      <c r="DR922" s="129"/>
      <c r="DS922" s="129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29"/>
      <c r="ED922" s="129"/>
      <c r="EE922" s="129"/>
      <c r="EF922" s="129"/>
      <c r="EG922" s="129"/>
      <c r="EH922" s="129"/>
      <c r="EI922" s="129"/>
      <c r="EJ922" s="129"/>
      <c r="EK922" s="129"/>
      <c r="EL922" s="129"/>
      <c r="EM922" s="129"/>
      <c r="EN922" s="129"/>
      <c r="EO922" s="129"/>
      <c r="EP922" s="129"/>
      <c r="EQ922" s="129"/>
      <c r="ER922" s="129"/>
      <c r="ES922" s="129"/>
      <c r="ET922" s="129"/>
      <c r="EU922" s="129"/>
      <c r="EV922" s="129"/>
      <c r="EW922" s="129"/>
      <c r="EX922" s="129"/>
      <c r="EY922" s="129"/>
      <c r="EZ922" s="129"/>
      <c r="FA922" s="129"/>
      <c r="FB922" s="129"/>
      <c r="FC922" s="129"/>
      <c r="FD922" s="129"/>
      <c r="FE922" s="129"/>
    </row>
    <row r="923" spans="1:161" ht="13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  <c r="BP923" s="129"/>
      <c r="BQ923" s="129"/>
      <c r="BR923" s="129"/>
      <c r="BS923" s="129"/>
      <c r="BT923" s="129"/>
      <c r="BU923" s="129"/>
      <c r="BV923" s="129"/>
      <c r="BW923" s="129"/>
      <c r="BX923" s="129"/>
      <c r="BY923" s="129"/>
      <c r="BZ923" s="129"/>
      <c r="CA923" s="129"/>
      <c r="CB923" s="129"/>
      <c r="CC923" s="129"/>
      <c r="CD923" s="129"/>
      <c r="CE923" s="129"/>
      <c r="CF923" s="129"/>
      <c r="CG923" s="129"/>
      <c r="CH923" s="129"/>
      <c r="CI923" s="129"/>
      <c r="CJ923" s="129"/>
      <c r="CK923" s="129"/>
      <c r="CL923" s="129"/>
      <c r="CM923" s="129"/>
      <c r="CN923" s="129"/>
      <c r="CO923" s="129"/>
      <c r="CP923" s="129"/>
      <c r="CQ923" s="129"/>
      <c r="CR923" s="129"/>
      <c r="CS923" s="129"/>
      <c r="CT923" s="129"/>
      <c r="CU923" s="129"/>
      <c r="CV923" s="129"/>
      <c r="CW923" s="129"/>
      <c r="CX923" s="129"/>
      <c r="CY923" s="129"/>
      <c r="CZ923" s="129"/>
      <c r="DA923" s="129"/>
      <c r="DB923" s="129"/>
      <c r="DC923" s="129"/>
      <c r="DD923" s="129"/>
      <c r="DE923" s="129"/>
      <c r="DF923" s="129"/>
      <c r="DG923" s="129"/>
      <c r="DH923" s="129"/>
      <c r="DI923" s="129"/>
      <c r="DJ923" s="129"/>
      <c r="DK923" s="129"/>
      <c r="DL923" s="129"/>
      <c r="DM923" s="129"/>
      <c r="DN923" s="129"/>
      <c r="DO923" s="129"/>
      <c r="DP923" s="129"/>
      <c r="DQ923" s="129"/>
      <c r="DR923" s="129"/>
      <c r="DS923" s="129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29"/>
      <c r="ED923" s="129"/>
      <c r="EE923" s="129"/>
      <c r="EF923" s="129"/>
      <c r="EG923" s="129"/>
      <c r="EH923" s="129"/>
      <c r="EI923" s="129"/>
      <c r="EJ923" s="129"/>
      <c r="EK923" s="129"/>
      <c r="EL923" s="129"/>
      <c r="EM923" s="129"/>
      <c r="EN923" s="129"/>
      <c r="EO923" s="129"/>
      <c r="EP923" s="129"/>
      <c r="EQ923" s="129"/>
      <c r="ER923" s="129"/>
      <c r="ES923" s="129"/>
      <c r="ET923" s="129"/>
      <c r="EU923" s="129"/>
      <c r="EV923" s="129"/>
      <c r="EW923" s="129"/>
      <c r="EX923" s="129"/>
      <c r="EY923" s="129"/>
      <c r="EZ923" s="129"/>
      <c r="FA923" s="129"/>
      <c r="FB923" s="129"/>
      <c r="FC923" s="129"/>
      <c r="FD923" s="129"/>
      <c r="FE923" s="129"/>
    </row>
    <row r="924" spans="1:161" ht="13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  <c r="BP924" s="129"/>
      <c r="BQ924" s="129"/>
      <c r="BR924" s="129"/>
      <c r="BS924" s="129"/>
      <c r="BT924" s="129"/>
      <c r="BU924" s="129"/>
      <c r="BV924" s="129"/>
      <c r="BW924" s="129"/>
      <c r="BX924" s="129"/>
      <c r="BY924" s="129"/>
      <c r="BZ924" s="129"/>
      <c r="CA924" s="129"/>
      <c r="CB924" s="129"/>
      <c r="CC924" s="129"/>
      <c r="CD924" s="129"/>
      <c r="CE924" s="129"/>
      <c r="CF924" s="129"/>
      <c r="CG924" s="129"/>
      <c r="CH924" s="129"/>
      <c r="CI924" s="129"/>
      <c r="CJ924" s="129"/>
      <c r="CK924" s="129"/>
      <c r="CL924" s="129"/>
      <c r="CM924" s="129"/>
      <c r="CN924" s="129"/>
      <c r="CO924" s="129"/>
      <c r="CP924" s="129"/>
      <c r="CQ924" s="129"/>
      <c r="CR924" s="129"/>
      <c r="CS924" s="129"/>
      <c r="CT924" s="129"/>
      <c r="CU924" s="129"/>
      <c r="CV924" s="129"/>
      <c r="CW924" s="129"/>
      <c r="CX924" s="129"/>
      <c r="CY924" s="129"/>
      <c r="CZ924" s="129"/>
      <c r="DA924" s="129"/>
      <c r="DB924" s="129"/>
      <c r="DC924" s="129"/>
      <c r="DD924" s="129"/>
      <c r="DE924" s="129"/>
      <c r="DF924" s="129"/>
      <c r="DG924" s="129"/>
      <c r="DH924" s="129"/>
      <c r="DI924" s="129"/>
      <c r="DJ924" s="129"/>
      <c r="DK924" s="129"/>
      <c r="DL924" s="129"/>
      <c r="DM924" s="129"/>
      <c r="DN924" s="129"/>
      <c r="DO924" s="129"/>
      <c r="DP924" s="129"/>
      <c r="DQ924" s="129"/>
      <c r="DR924" s="129"/>
      <c r="DS924" s="129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29"/>
      <c r="ED924" s="129"/>
      <c r="EE924" s="129"/>
      <c r="EF924" s="129"/>
      <c r="EG924" s="129"/>
      <c r="EH924" s="129"/>
      <c r="EI924" s="129"/>
      <c r="EJ924" s="129"/>
      <c r="EK924" s="129"/>
      <c r="EL924" s="129"/>
      <c r="EM924" s="129"/>
      <c r="EN924" s="129"/>
      <c r="EO924" s="129"/>
      <c r="EP924" s="129"/>
      <c r="EQ924" s="129"/>
      <c r="ER924" s="129"/>
      <c r="ES924" s="129"/>
      <c r="ET924" s="129"/>
      <c r="EU924" s="129"/>
      <c r="EV924" s="129"/>
      <c r="EW924" s="129"/>
      <c r="EX924" s="129"/>
      <c r="EY924" s="129"/>
      <c r="EZ924" s="129"/>
      <c r="FA924" s="129"/>
      <c r="FB924" s="129"/>
      <c r="FC924" s="129"/>
      <c r="FD924" s="129"/>
      <c r="FE924" s="129"/>
    </row>
    <row r="925" spans="1:161" ht="13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  <c r="BP925" s="129"/>
      <c r="BQ925" s="129"/>
      <c r="BR925" s="129"/>
      <c r="BS925" s="129"/>
      <c r="BT925" s="129"/>
      <c r="BU925" s="129"/>
      <c r="BV925" s="129"/>
      <c r="BW925" s="129"/>
      <c r="BX925" s="129"/>
      <c r="BY925" s="129"/>
      <c r="BZ925" s="129"/>
      <c r="CA925" s="129"/>
      <c r="CB925" s="129"/>
      <c r="CC925" s="129"/>
      <c r="CD925" s="129"/>
      <c r="CE925" s="129"/>
      <c r="CF925" s="129"/>
      <c r="CG925" s="129"/>
      <c r="CH925" s="129"/>
      <c r="CI925" s="129"/>
      <c r="CJ925" s="129"/>
      <c r="CK925" s="129"/>
      <c r="CL925" s="129"/>
      <c r="CM925" s="129"/>
      <c r="CN925" s="129"/>
      <c r="CO925" s="129"/>
      <c r="CP925" s="129"/>
      <c r="CQ925" s="129"/>
      <c r="CR925" s="129"/>
      <c r="CS925" s="129"/>
      <c r="CT925" s="129"/>
      <c r="CU925" s="129"/>
      <c r="CV925" s="129"/>
      <c r="CW925" s="129"/>
      <c r="CX925" s="129"/>
      <c r="CY925" s="129"/>
      <c r="CZ925" s="129"/>
      <c r="DA925" s="129"/>
      <c r="DB925" s="129"/>
      <c r="DC925" s="129"/>
      <c r="DD925" s="129"/>
      <c r="DE925" s="129"/>
      <c r="DF925" s="129"/>
      <c r="DG925" s="129"/>
      <c r="DH925" s="129"/>
      <c r="DI925" s="129"/>
      <c r="DJ925" s="129"/>
      <c r="DK925" s="129"/>
      <c r="DL925" s="129"/>
      <c r="DM925" s="129"/>
      <c r="DN925" s="129"/>
      <c r="DO925" s="129"/>
      <c r="DP925" s="129"/>
      <c r="DQ925" s="129"/>
      <c r="DR925" s="129"/>
      <c r="DS925" s="129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29"/>
      <c r="ED925" s="129"/>
      <c r="EE925" s="129"/>
      <c r="EF925" s="129"/>
      <c r="EG925" s="129"/>
      <c r="EH925" s="129"/>
      <c r="EI925" s="129"/>
      <c r="EJ925" s="129"/>
      <c r="EK925" s="129"/>
      <c r="EL925" s="129"/>
      <c r="EM925" s="129"/>
      <c r="EN925" s="129"/>
      <c r="EO925" s="129"/>
      <c r="EP925" s="129"/>
      <c r="EQ925" s="129"/>
      <c r="ER925" s="129"/>
      <c r="ES925" s="129"/>
      <c r="ET925" s="129"/>
      <c r="EU925" s="129"/>
      <c r="EV925" s="129"/>
      <c r="EW925" s="129"/>
      <c r="EX925" s="129"/>
      <c r="EY925" s="129"/>
      <c r="EZ925" s="129"/>
      <c r="FA925" s="129"/>
      <c r="FB925" s="129"/>
      <c r="FC925" s="129"/>
      <c r="FD925" s="129"/>
      <c r="FE925" s="129"/>
    </row>
    <row r="926" spans="1:161" ht="13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  <c r="BP926" s="129"/>
      <c r="BQ926" s="129"/>
      <c r="BR926" s="129"/>
      <c r="BS926" s="129"/>
      <c r="BT926" s="129"/>
      <c r="BU926" s="129"/>
      <c r="BV926" s="129"/>
      <c r="BW926" s="129"/>
      <c r="BX926" s="129"/>
      <c r="BY926" s="129"/>
      <c r="BZ926" s="129"/>
      <c r="CA926" s="129"/>
      <c r="CB926" s="129"/>
      <c r="CC926" s="129"/>
      <c r="CD926" s="129"/>
      <c r="CE926" s="129"/>
      <c r="CF926" s="129"/>
      <c r="CG926" s="129"/>
      <c r="CH926" s="129"/>
      <c r="CI926" s="129"/>
      <c r="CJ926" s="129"/>
      <c r="CK926" s="129"/>
      <c r="CL926" s="129"/>
      <c r="CM926" s="129"/>
      <c r="CN926" s="129"/>
      <c r="CO926" s="129"/>
      <c r="CP926" s="129"/>
      <c r="CQ926" s="129"/>
      <c r="CR926" s="129"/>
      <c r="CS926" s="129"/>
      <c r="CT926" s="129"/>
      <c r="CU926" s="129"/>
      <c r="CV926" s="129"/>
      <c r="CW926" s="129"/>
      <c r="CX926" s="129"/>
      <c r="CY926" s="129"/>
      <c r="CZ926" s="129"/>
      <c r="DA926" s="129"/>
      <c r="DB926" s="129"/>
      <c r="DC926" s="129"/>
      <c r="DD926" s="129"/>
      <c r="DE926" s="129"/>
      <c r="DF926" s="129"/>
      <c r="DG926" s="129"/>
      <c r="DH926" s="129"/>
      <c r="DI926" s="129"/>
      <c r="DJ926" s="129"/>
      <c r="DK926" s="129"/>
      <c r="DL926" s="129"/>
      <c r="DM926" s="129"/>
      <c r="DN926" s="129"/>
      <c r="DO926" s="129"/>
      <c r="DP926" s="129"/>
      <c r="DQ926" s="129"/>
      <c r="DR926" s="129"/>
      <c r="DS926" s="129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29"/>
      <c r="ED926" s="129"/>
      <c r="EE926" s="129"/>
      <c r="EF926" s="129"/>
      <c r="EG926" s="129"/>
      <c r="EH926" s="129"/>
      <c r="EI926" s="129"/>
      <c r="EJ926" s="129"/>
      <c r="EK926" s="129"/>
      <c r="EL926" s="129"/>
      <c r="EM926" s="129"/>
      <c r="EN926" s="129"/>
      <c r="EO926" s="129"/>
      <c r="EP926" s="129"/>
      <c r="EQ926" s="129"/>
      <c r="ER926" s="129"/>
      <c r="ES926" s="129"/>
      <c r="ET926" s="129"/>
      <c r="EU926" s="129"/>
      <c r="EV926" s="129"/>
      <c r="EW926" s="129"/>
      <c r="EX926" s="129"/>
      <c r="EY926" s="129"/>
      <c r="EZ926" s="129"/>
      <c r="FA926" s="129"/>
      <c r="FB926" s="129"/>
      <c r="FC926" s="129"/>
      <c r="FD926" s="129"/>
      <c r="FE926" s="129"/>
    </row>
    <row r="927" spans="1:161" ht="13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  <c r="BP927" s="129"/>
      <c r="BQ927" s="129"/>
      <c r="BR927" s="129"/>
      <c r="BS927" s="129"/>
      <c r="BT927" s="129"/>
      <c r="BU927" s="129"/>
      <c r="BV927" s="129"/>
      <c r="BW927" s="129"/>
      <c r="BX927" s="129"/>
      <c r="BY927" s="129"/>
      <c r="BZ927" s="129"/>
      <c r="CA927" s="129"/>
      <c r="CB927" s="129"/>
      <c r="CC927" s="129"/>
      <c r="CD927" s="129"/>
      <c r="CE927" s="129"/>
      <c r="CF927" s="129"/>
      <c r="CG927" s="129"/>
      <c r="CH927" s="129"/>
      <c r="CI927" s="129"/>
      <c r="CJ927" s="129"/>
      <c r="CK927" s="129"/>
      <c r="CL927" s="129"/>
      <c r="CM927" s="129"/>
      <c r="CN927" s="129"/>
      <c r="CO927" s="129"/>
      <c r="CP927" s="129"/>
      <c r="CQ927" s="129"/>
      <c r="CR927" s="129"/>
      <c r="CS927" s="129"/>
      <c r="CT927" s="129"/>
      <c r="CU927" s="129"/>
      <c r="CV927" s="129"/>
      <c r="CW927" s="129"/>
      <c r="CX927" s="129"/>
      <c r="CY927" s="129"/>
      <c r="CZ927" s="129"/>
      <c r="DA927" s="129"/>
      <c r="DB927" s="129"/>
      <c r="DC927" s="129"/>
      <c r="DD927" s="129"/>
      <c r="DE927" s="129"/>
      <c r="DF927" s="129"/>
      <c r="DG927" s="129"/>
      <c r="DH927" s="129"/>
      <c r="DI927" s="129"/>
      <c r="DJ927" s="129"/>
      <c r="DK927" s="129"/>
      <c r="DL927" s="129"/>
      <c r="DM927" s="129"/>
      <c r="DN927" s="129"/>
      <c r="DO927" s="129"/>
      <c r="DP927" s="129"/>
      <c r="DQ927" s="129"/>
      <c r="DR927" s="129"/>
      <c r="DS927" s="129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29"/>
      <c r="ED927" s="129"/>
      <c r="EE927" s="129"/>
      <c r="EF927" s="129"/>
      <c r="EG927" s="129"/>
      <c r="EH927" s="129"/>
      <c r="EI927" s="129"/>
      <c r="EJ927" s="129"/>
      <c r="EK927" s="129"/>
      <c r="EL927" s="129"/>
      <c r="EM927" s="129"/>
      <c r="EN927" s="129"/>
      <c r="EO927" s="129"/>
      <c r="EP927" s="129"/>
      <c r="EQ927" s="129"/>
      <c r="ER927" s="129"/>
      <c r="ES927" s="129"/>
      <c r="ET927" s="129"/>
      <c r="EU927" s="129"/>
      <c r="EV927" s="129"/>
      <c r="EW927" s="129"/>
      <c r="EX927" s="129"/>
      <c r="EY927" s="129"/>
      <c r="EZ927" s="129"/>
      <c r="FA927" s="129"/>
      <c r="FB927" s="129"/>
      <c r="FC927" s="129"/>
      <c r="FD927" s="129"/>
      <c r="FE927" s="129"/>
    </row>
    <row r="928" spans="1:161" ht="13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  <c r="BP928" s="129"/>
      <c r="BQ928" s="129"/>
      <c r="BR928" s="129"/>
      <c r="BS928" s="129"/>
      <c r="BT928" s="129"/>
      <c r="BU928" s="129"/>
      <c r="BV928" s="129"/>
      <c r="BW928" s="129"/>
      <c r="BX928" s="129"/>
      <c r="BY928" s="129"/>
      <c r="BZ928" s="129"/>
      <c r="CA928" s="129"/>
      <c r="CB928" s="129"/>
      <c r="CC928" s="129"/>
      <c r="CD928" s="129"/>
      <c r="CE928" s="129"/>
      <c r="CF928" s="129"/>
      <c r="CG928" s="129"/>
      <c r="CH928" s="129"/>
      <c r="CI928" s="129"/>
      <c r="CJ928" s="129"/>
      <c r="CK928" s="129"/>
      <c r="CL928" s="129"/>
      <c r="CM928" s="129"/>
      <c r="CN928" s="129"/>
      <c r="CO928" s="129"/>
      <c r="CP928" s="129"/>
      <c r="CQ928" s="129"/>
      <c r="CR928" s="129"/>
      <c r="CS928" s="129"/>
      <c r="CT928" s="129"/>
      <c r="CU928" s="129"/>
      <c r="CV928" s="129"/>
      <c r="CW928" s="129"/>
      <c r="CX928" s="129"/>
      <c r="CY928" s="129"/>
      <c r="CZ928" s="129"/>
      <c r="DA928" s="129"/>
      <c r="DB928" s="129"/>
      <c r="DC928" s="129"/>
      <c r="DD928" s="129"/>
      <c r="DE928" s="129"/>
      <c r="DF928" s="129"/>
      <c r="DG928" s="129"/>
      <c r="DH928" s="129"/>
      <c r="DI928" s="129"/>
      <c r="DJ928" s="129"/>
      <c r="DK928" s="129"/>
      <c r="DL928" s="129"/>
      <c r="DM928" s="129"/>
      <c r="DN928" s="129"/>
      <c r="DO928" s="129"/>
      <c r="DP928" s="129"/>
      <c r="DQ928" s="129"/>
      <c r="DR928" s="129"/>
      <c r="DS928" s="129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29"/>
      <c r="ED928" s="129"/>
      <c r="EE928" s="129"/>
      <c r="EF928" s="129"/>
      <c r="EG928" s="129"/>
      <c r="EH928" s="129"/>
      <c r="EI928" s="129"/>
      <c r="EJ928" s="129"/>
      <c r="EK928" s="129"/>
      <c r="EL928" s="129"/>
      <c r="EM928" s="129"/>
      <c r="EN928" s="129"/>
      <c r="EO928" s="129"/>
      <c r="EP928" s="129"/>
      <c r="EQ928" s="129"/>
      <c r="ER928" s="129"/>
      <c r="ES928" s="129"/>
      <c r="ET928" s="129"/>
      <c r="EU928" s="129"/>
      <c r="EV928" s="129"/>
      <c r="EW928" s="129"/>
      <c r="EX928" s="129"/>
      <c r="EY928" s="129"/>
      <c r="EZ928" s="129"/>
      <c r="FA928" s="129"/>
      <c r="FB928" s="129"/>
      <c r="FC928" s="129"/>
      <c r="FD928" s="129"/>
      <c r="FE928" s="129"/>
    </row>
    <row r="929" spans="1:161" ht="13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  <c r="BP929" s="129"/>
      <c r="BQ929" s="129"/>
      <c r="BR929" s="129"/>
      <c r="BS929" s="129"/>
      <c r="BT929" s="129"/>
      <c r="BU929" s="129"/>
      <c r="BV929" s="129"/>
      <c r="BW929" s="129"/>
      <c r="BX929" s="129"/>
      <c r="BY929" s="129"/>
      <c r="BZ929" s="129"/>
      <c r="CA929" s="129"/>
      <c r="CB929" s="129"/>
      <c r="CC929" s="129"/>
      <c r="CD929" s="129"/>
      <c r="CE929" s="129"/>
      <c r="CF929" s="129"/>
      <c r="CG929" s="129"/>
      <c r="CH929" s="129"/>
      <c r="CI929" s="129"/>
      <c r="CJ929" s="129"/>
      <c r="CK929" s="129"/>
      <c r="CL929" s="129"/>
      <c r="CM929" s="129"/>
      <c r="CN929" s="129"/>
      <c r="CO929" s="129"/>
      <c r="CP929" s="129"/>
      <c r="CQ929" s="129"/>
      <c r="CR929" s="129"/>
      <c r="CS929" s="129"/>
      <c r="CT929" s="129"/>
      <c r="CU929" s="129"/>
      <c r="CV929" s="129"/>
      <c r="CW929" s="129"/>
      <c r="CX929" s="129"/>
      <c r="CY929" s="129"/>
      <c r="CZ929" s="129"/>
      <c r="DA929" s="129"/>
      <c r="DB929" s="129"/>
      <c r="DC929" s="129"/>
      <c r="DD929" s="129"/>
      <c r="DE929" s="129"/>
      <c r="DF929" s="129"/>
      <c r="DG929" s="129"/>
      <c r="DH929" s="129"/>
      <c r="DI929" s="129"/>
      <c r="DJ929" s="129"/>
      <c r="DK929" s="129"/>
      <c r="DL929" s="129"/>
      <c r="DM929" s="129"/>
      <c r="DN929" s="129"/>
      <c r="DO929" s="129"/>
      <c r="DP929" s="129"/>
      <c r="DQ929" s="129"/>
      <c r="DR929" s="129"/>
      <c r="DS929" s="129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29"/>
      <c r="ED929" s="129"/>
      <c r="EE929" s="129"/>
      <c r="EF929" s="129"/>
      <c r="EG929" s="129"/>
      <c r="EH929" s="129"/>
      <c r="EI929" s="129"/>
      <c r="EJ929" s="129"/>
      <c r="EK929" s="129"/>
      <c r="EL929" s="129"/>
      <c r="EM929" s="129"/>
      <c r="EN929" s="129"/>
      <c r="EO929" s="129"/>
      <c r="EP929" s="129"/>
      <c r="EQ929" s="129"/>
      <c r="ER929" s="129"/>
      <c r="ES929" s="129"/>
      <c r="ET929" s="129"/>
      <c r="EU929" s="129"/>
      <c r="EV929" s="129"/>
      <c r="EW929" s="129"/>
      <c r="EX929" s="129"/>
      <c r="EY929" s="129"/>
      <c r="EZ929" s="129"/>
      <c r="FA929" s="129"/>
      <c r="FB929" s="129"/>
      <c r="FC929" s="129"/>
      <c r="FD929" s="129"/>
      <c r="FE929" s="129"/>
    </row>
    <row r="930" spans="1:161" ht="13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  <c r="BP930" s="129"/>
      <c r="BQ930" s="129"/>
      <c r="BR930" s="129"/>
      <c r="BS930" s="129"/>
      <c r="BT930" s="129"/>
      <c r="BU930" s="129"/>
      <c r="BV930" s="129"/>
      <c r="BW930" s="129"/>
      <c r="BX930" s="129"/>
      <c r="BY930" s="129"/>
      <c r="BZ930" s="129"/>
      <c r="CA930" s="129"/>
      <c r="CB930" s="129"/>
      <c r="CC930" s="129"/>
      <c r="CD930" s="129"/>
      <c r="CE930" s="129"/>
      <c r="CF930" s="129"/>
      <c r="CG930" s="129"/>
      <c r="CH930" s="129"/>
      <c r="CI930" s="129"/>
      <c r="CJ930" s="129"/>
      <c r="CK930" s="129"/>
      <c r="CL930" s="129"/>
      <c r="CM930" s="129"/>
      <c r="CN930" s="129"/>
      <c r="CO930" s="129"/>
      <c r="CP930" s="129"/>
      <c r="CQ930" s="129"/>
      <c r="CR930" s="129"/>
      <c r="CS930" s="129"/>
      <c r="CT930" s="129"/>
      <c r="CU930" s="129"/>
      <c r="CV930" s="129"/>
      <c r="CW930" s="129"/>
      <c r="CX930" s="129"/>
      <c r="CY930" s="129"/>
      <c r="CZ930" s="129"/>
      <c r="DA930" s="129"/>
      <c r="DB930" s="129"/>
      <c r="DC930" s="129"/>
      <c r="DD930" s="129"/>
      <c r="DE930" s="129"/>
      <c r="DF930" s="129"/>
      <c r="DG930" s="129"/>
      <c r="DH930" s="129"/>
      <c r="DI930" s="129"/>
      <c r="DJ930" s="129"/>
      <c r="DK930" s="129"/>
      <c r="DL930" s="129"/>
      <c r="DM930" s="129"/>
      <c r="DN930" s="129"/>
      <c r="DO930" s="129"/>
      <c r="DP930" s="129"/>
      <c r="DQ930" s="129"/>
      <c r="DR930" s="129"/>
      <c r="DS930" s="129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29"/>
      <c r="ED930" s="129"/>
      <c r="EE930" s="129"/>
      <c r="EF930" s="129"/>
      <c r="EG930" s="129"/>
      <c r="EH930" s="129"/>
      <c r="EI930" s="129"/>
      <c r="EJ930" s="129"/>
      <c r="EK930" s="129"/>
      <c r="EL930" s="129"/>
      <c r="EM930" s="129"/>
      <c r="EN930" s="129"/>
      <c r="EO930" s="129"/>
      <c r="EP930" s="129"/>
      <c r="EQ930" s="129"/>
      <c r="ER930" s="129"/>
      <c r="ES930" s="129"/>
      <c r="ET930" s="129"/>
      <c r="EU930" s="129"/>
      <c r="EV930" s="129"/>
      <c r="EW930" s="129"/>
      <c r="EX930" s="129"/>
      <c r="EY930" s="129"/>
      <c r="EZ930" s="129"/>
      <c r="FA930" s="129"/>
      <c r="FB930" s="129"/>
      <c r="FC930" s="129"/>
      <c r="FD930" s="129"/>
      <c r="FE930" s="129"/>
    </row>
    <row r="931" spans="1:161" ht="13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  <c r="BP931" s="129"/>
      <c r="BQ931" s="129"/>
      <c r="BR931" s="129"/>
      <c r="BS931" s="129"/>
      <c r="BT931" s="129"/>
      <c r="BU931" s="129"/>
      <c r="BV931" s="129"/>
      <c r="BW931" s="129"/>
      <c r="BX931" s="129"/>
      <c r="BY931" s="129"/>
      <c r="BZ931" s="129"/>
      <c r="CA931" s="129"/>
      <c r="CB931" s="129"/>
      <c r="CC931" s="129"/>
      <c r="CD931" s="129"/>
      <c r="CE931" s="129"/>
      <c r="CF931" s="129"/>
      <c r="CG931" s="129"/>
      <c r="CH931" s="129"/>
      <c r="CI931" s="129"/>
      <c r="CJ931" s="129"/>
      <c r="CK931" s="129"/>
      <c r="CL931" s="129"/>
      <c r="CM931" s="129"/>
      <c r="CN931" s="129"/>
      <c r="CO931" s="129"/>
      <c r="CP931" s="129"/>
      <c r="CQ931" s="129"/>
      <c r="CR931" s="129"/>
      <c r="CS931" s="129"/>
      <c r="CT931" s="129"/>
      <c r="CU931" s="129"/>
      <c r="CV931" s="129"/>
      <c r="CW931" s="129"/>
      <c r="CX931" s="129"/>
      <c r="CY931" s="129"/>
      <c r="CZ931" s="129"/>
      <c r="DA931" s="129"/>
      <c r="DB931" s="129"/>
      <c r="DC931" s="129"/>
      <c r="DD931" s="129"/>
      <c r="DE931" s="129"/>
      <c r="DF931" s="129"/>
      <c r="DG931" s="129"/>
      <c r="DH931" s="129"/>
      <c r="DI931" s="129"/>
      <c r="DJ931" s="129"/>
      <c r="DK931" s="129"/>
      <c r="DL931" s="129"/>
      <c r="DM931" s="129"/>
      <c r="DN931" s="129"/>
      <c r="DO931" s="129"/>
      <c r="DP931" s="129"/>
      <c r="DQ931" s="129"/>
      <c r="DR931" s="129"/>
      <c r="DS931" s="129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29"/>
      <c r="ED931" s="129"/>
      <c r="EE931" s="129"/>
      <c r="EF931" s="129"/>
      <c r="EG931" s="129"/>
      <c r="EH931" s="129"/>
      <c r="EI931" s="129"/>
      <c r="EJ931" s="129"/>
      <c r="EK931" s="129"/>
      <c r="EL931" s="129"/>
      <c r="EM931" s="129"/>
      <c r="EN931" s="129"/>
      <c r="EO931" s="129"/>
      <c r="EP931" s="129"/>
      <c r="EQ931" s="129"/>
      <c r="ER931" s="129"/>
      <c r="ES931" s="129"/>
      <c r="ET931" s="129"/>
      <c r="EU931" s="129"/>
      <c r="EV931" s="129"/>
      <c r="EW931" s="129"/>
      <c r="EX931" s="129"/>
      <c r="EY931" s="129"/>
      <c r="EZ931" s="129"/>
      <c r="FA931" s="129"/>
      <c r="FB931" s="129"/>
      <c r="FC931" s="129"/>
      <c r="FD931" s="129"/>
      <c r="FE931" s="129"/>
    </row>
    <row r="932" spans="1:161" ht="13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  <c r="BP932" s="129"/>
      <c r="BQ932" s="129"/>
      <c r="BR932" s="129"/>
      <c r="BS932" s="129"/>
      <c r="BT932" s="129"/>
      <c r="BU932" s="129"/>
      <c r="BV932" s="129"/>
      <c r="BW932" s="129"/>
      <c r="BX932" s="129"/>
      <c r="BY932" s="129"/>
      <c r="BZ932" s="129"/>
      <c r="CA932" s="129"/>
      <c r="CB932" s="129"/>
      <c r="CC932" s="129"/>
      <c r="CD932" s="129"/>
      <c r="CE932" s="129"/>
      <c r="CF932" s="129"/>
      <c r="CG932" s="129"/>
      <c r="CH932" s="129"/>
      <c r="CI932" s="129"/>
      <c r="CJ932" s="129"/>
      <c r="CK932" s="129"/>
      <c r="CL932" s="129"/>
      <c r="CM932" s="129"/>
      <c r="CN932" s="129"/>
      <c r="CO932" s="129"/>
      <c r="CP932" s="129"/>
      <c r="CQ932" s="129"/>
      <c r="CR932" s="129"/>
      <c r="CS932" s="129"/>
      <c r="CT932" s="129"/>
      <c r="CU932" s="129"/>
      <c r="CV932" s="129"/>
      <c r="CW932" s="129"/>
      <c r="CX932" s="129"/>
      <c r="CY932" s="129"/>
      <c r="CZ932" s="129"/>
      <c r="DA932" s="129"/>
      <c r="DB932" s="129"/>
      <c r="DC932" s="129"/>
      <c r="DD932" s="129"/>
      <c r="DE932" s="129"/>
      <c r="DF932" s="129"/>
      <c r="DG932" s="129"/>
      <c r="DH932" s="129"/>
      <c r="DI932" s="129"/>
      <c r="DJ932" s="129"/>
      <c r="DK932" s="129"/>
      <c r="DL932" s="129"/>
      <c r="DM932" s="129"/>
      <c r="DN932" s="129"/>
      <c r="DO932" s="129"/>
      <c r="DP932" s="129"/>
      <c r="DQ932" s="129"/>
      <c r="DR932" s="129"/>
      <c r="DS932" s="129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29"/>
      <c r="ED932" s="129"/>
      <c r="EE932" s="129"/>
      <c r="EF932" s="129"/>
      <c r="EG932" s="129"/>
      <c r="EH932" s="129"/>
      <c r="EI932" s="129"/>
      <c r="EJ932" s="129"/>
      <c r="EK932" s="129"/>
      <c r="EL932" s="129"/>
      <c r="EM932" s="129"/>
      <c r="EN932" s="129"/>
      <c r="EO932" s="129"/>
      <c r="EP932" s="129"/>
      <c r="EQ932" s="129"/>
      <c r="ER932" s="129"/>
      <c r="ES932" s="129"/>
      <c r="ET932" s="129"/>
      <c r="EU932" s="129"/>
      <c r="EV932" s="129"/>
      <c r="EW932" s="129"/>
      <c r="EX932" s="129"/>
      <c r="EY932" s="129"/>
      <c r="EZ932" s="129"/>
      <c r="FA932" s="129"/>
      <c r="FB932" s="129"/>
      <c r="FC932" s="129"/>
      <c r="FD932" s="129"/>
      <c r="FE932" s="129"/>
    </row>
    <row r="933" spans="1:161" ht="13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  <c r="BP933" s="129"/>
      <c r="BQ933" s="129"/>
      <c r="BR933" s="129"/>
      <c r="BS933" s="129"/>
      <c r="BT933" s="129"/>
      <c r="BU933" s="129"/>
      <c r="BV933" s="129"/>
      <c r="BW933" s="129"/>
      <c r="BX933" s="129"/>
      <c r="BY933" s="129"/>
      <c r="BZ933" s="129"/>
      <c r="CA933" s="129"/>
      <c r="CB933" s="129"/>
      <c r="CC933" s="129"/>
      <c r="CD933" s="129"/>
      <c r="CE933" s="129"/>
      <c r="CF933" s="129"/>
      <c r="CG933" s="129"/>
      <c r="CH933" s="129"/>
      <c r="CI933" s="129"/>
      <c r="CJ933" s="129"/>
      <c r="CK933" s="129"/>
      <c r="CL933" s="129"/>
      <c r="CM933" s="129"/>
      <c r="CN933" s="129"/>
      <c r="CO933" s="129"/>
      <c r="CP933" s="129"/>
      <c r="CQ933" s="129"/>
      <c r="CR933" s="129"/>
      <c r="CS933" s="129"/>
      <c r="CT933" s="129"/>
      <c r="CU933" s="129"/>
      <c r="CV933" s="129"/>
      <c r="CW933" s="129"/>
      <c r="CX933" s="129"/>
      <c r="CY933" s="129"/>
      <c r="CZ933" s="129"/>
      <c r="DA933" s="129"/>
      <c r="DB933" s="129"/>
      <c r="DC933" s="129"/>
      <c r="DD933" s="129"/>
      <c r="DE933" s="129"/>
      <c r="DF933" s="129"/>
      <c r="DG933" s="129"/>
      <c r="DH933" s="129"/>
      <c r="DI933" s="129"/>
      <c r="DJ933" s="129"/>
      <c r="DK933" s="129"/>
      <c r="DL933" s="129"/>
      <c r="DM933" s="129"/>
      <c r="DN933" s="129"/>
      <c r="DO933" s="129"/>
      <c r="DP933" s="129"/>
      <c r="DQ933" s="129"/>
      <c r="DR933" s="129"/>
      <c r="DS933" s="129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29"/>
      <c r="ED933" s="129"/>
      <c r="EE933" s="129"/>
      <c r="EF933" s="129"/>
      <c r="EG933" s="129"/>
      <c r="EH933" s="129"/>
      <c r="EI933" s="129"/>
      <c r="EJ933" s="129"/>
      <c r="EK933" s="129"/>
      <c r="EL933" s="129"/>
      <c r="EM933" s="129"/>
      <c r="EN933" s="129"/>
      <c r="EO933" s="129"/>
      <c r="EP933" s="129"/>
      <c r="EQ933" s="129"/>
      <c r="ER933" s="129"/>
      <c r="ES933" s="129"/>
      <c r="ET933" s="129"/>
      <c r="EU933" s="129"/>
      <c r="EV933" s="129"/>
      <c r="EW933" s="129"/>
      <c r="EX933" s="129"/>
      <c r="EY933" s="129"/>
      <c r="EZ933" s="129"/>
      <c r="FA933" s="129"/>
      <c r="FB933" s="129"/>
      <c r="FC933" s="129"/>
      <c r="FD933" s="129"/>
      <c r="FE933" s="129"/>
    </row>
    <row r="934" spans="1:161" ht="13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  <c r="BP934" s="129"/>
      <c r="BQ934" s="129"/>
      <c r="BR934" s="129"/>
      <c r="BS934" s="129"/>
      <c r="BT934" s="129"/>
      <c r="BU934" s="129"/>
      <c r="BV934" s="129"/>
      <c r="BW934" s="129"/>
      <c r="BX934" s="129"/>
      <c r="BY934" s="129"/>
      <c r="BZ934" s="129"/>
      <c r="CA934" s="129"/>
      <c r="CB934" s="129"/>
      <c r="CC934" s="129"/>
      <c r="CD934" s="129"/>
      <c r="CE934" s="129"/>
      <c r="CF934" s="129"/>
      <c r="CG934" s="129"/>
      <c r="CH934" s="129"/>
      <c r="CI934" s="129"/>
      <c r="CJ934" s="129"/>
      <c r="CK934" s="129"/>
      <c r="CL934" s="129"/>
      <c r="CM934" s="129"/>
      <c r="CN934" s="129"/>
      <c r="CO934" s="129"/>
      <c r="CP934" s="129"/>
      <c r="CQ934" s="129"/>
      <c r="CR934" s="129"/>
      <c r="CS934" s="129"/>
      <c r="CT934" s="129"/>
      <c r="CU934" s="129"/>
      <c r="CV934" s="129"/>
      <c r="CW934" s="129"/>
      <c r="CX934" s="129"/>
      <c r="CY934" s="129"/>
      <c r="CZ934" s="129"/>
      <c r="DA934" s="129"/>
      <c r="DB934" s="129"/>
      <c r="DC934" s="129"/>
      <c r="DD934" s="129"/>
      <c r="DE934" s="129"/>
      <c r="DF934" s="129"/>
      <c r="DG934" s="129"/>
      <c r="DH934" s="129"/>
      <c r="DI934" s="129"/>
      <c r="DJ934" s="129"/>
      <c r="DK934" s="129"/>
      <c r="DL934" s="129"/>
      <c r="DM934" s="129"/>
      <c r="DN934" s="129"/>
      <c r="DO934" s="129"/>
      <c r="DP934" s="129"/>
      <c r="DQ934" s="129"/>
      <c r="DR934" s="129"/>
      <c r="DS934" s="129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29"/>
      <c r="ED934" s="129"/>
      <c r="EE934" s="129"/>
      <c r="EF934" s="129"/>
      <c r="EG934" s="129"/>
      <c r="EH934" s="129"/>
      <c r="EI934" s="129"/>
      <c r="EJ934" s="129"/>
      <c r="EK934" s="129"/>
      <c r="EL934" s="129"/>
      <c r="EM934" s="129"/>
      <c r="EN934" s="129"/>
      <c r="EO934" s="129"/>
      <c r="EP934" s="129"/>
      <c r="EQ934" s="129"/>
      <c r="ER934" s="129"/>
      <c r="ES934" s="129"/>
      <c r="ET934" s="129"/>
      <c r="EU934" s="129"/>
      <c r="EV934" s="129"/>
      <c r="EW934" s="129"/>
      <c r="EX934" s="129"/>
      <c r="EY934" s="129"/>
      <c r="EZ934" s="129"/>
      <c r="FA934" s="129"/>
      <c r="FB934" s="129"/>
      <c r="FC934" s="129"/>
      <c r="FD934" s="129"/>
      <c r="FE934" s="129"/>
    </row>
    <row r="935" spans="1:161" ht="13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  <c r="BP935" s="129"/>
      <c r="BQ935" s="129"/>
      <c r="BR935" s="129"/>
      <c r="BS935" s="129"/>
      <c r="BT935" s="129"/>
      <c r="BU935" s="129"/>
      <c r="BV935" s="129"/>
      <c r="BW935" s="129"/>
      <c r="BX935" s="129"/>
      <c r="BY935" s="129"/>
      <c r="BZ935" s="129"/>
      <c r="CA935" s="129"/>
      <c r="CB935" s="129"/>
      <c r="CC935" s="129"/>
      <c r="CD935" s="129"/>
      <c r="CE935" s="129"/>
      <c r="CF935" s="129"/>
      <c r="CG935" s="129"/>
      <c r="CH935" s="129"/>
      <c r="CI935" s="129"/>
      <c r="CJ935" s="129"/>
      <c r="CK935" s="129"/>
      <c r="CL935" s="129"/>
      <c r="CM935" s="129"/>
      <c r="CN935" s="129"/>
      <c r="CO935" s="129"/>
      <c r="CP935" s="129"/>
      <c r="CQ935" s="129"/>
      <c r="CR935" s="129"/>
      <c r="CS935" s="129"/>
      <c r="CT935" s="129"/>
      <c r="CU935" s="129"/>
      <c r="CV935" s="129"/>
      <c r="CW935" s="129"/>
      <c r="CX935" s="129"/>
      <c r="CY935" s="129"/>
      <c r="CZ935" s="129"/>
      <c r="DA935" s="129"/>
      <c r="DB935" s="129"/>
      <c r="DC935" s="129"/>
      <c r="DD935" s="129"/>
      <c r="DE935" s="129"/>
      <c r="DF935" s="129"/>
      <c r="DG935" s="129"/>
      <c r="DH935" s="129"/>
      <c r="DI935" s="129"/>
      <c r="DJ935" s="129"/>
      <c r="DK935" s="129"/>
      <c r="DL935" s="129"/>
      <c r="DM935" s="129"/>
      <c r="DN935" s="129"/>
      <c r="DO935" s="129"/>
      <c r="DP935" s="129"/>
      <c r="DQ935" s="129"/>
      <c r="DR935" s="129"/>
      <c r="DS935" s="129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29"/>
      <c r="ED935" s="129"/>
      <c r="EE935" s="129"/>
      <c r="EF935" s="129"/>
      <c r="EG935" s="129"/>
      <c r="EH935" s="129"/>
      <c r="EI935" s="129"/>
      <c r="EJ935" s="129"/>
      <c r="EK935" s="129"/>
      <c r="EL935" s="129"/>
      <c r="EM935" s="129"/>
      <c r="EN935" s="129"/>
      <c r="EO935" s="129"/>
      <c r="EP935" s="129"/>
      <c r="EQ935" s="129"/>
      <c r="ER935" s="129"/>
      <c r="ES935" s="129"/>
      <c r="ET935" s="129"/>
      <c r="EU935" s="129"/>
      <c r="EV935" s="129"/>
      <c r="EW935" s="129"/>
      <c r="EX935" s="129"/>
      <c r="EY935" s="129"/>
      <c r="EZ935" s="129"/>
      <c r="FA935" s="129"/>
      <c r="FB935" s="129"/>
      <c r="FC935" s="129"/>
      <c r="FD935" s="129"/>
      <c r="FE935" s="129"/>
    </row>
    <row r="936" spans="1:161" ht="13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  <c r="BP936" s="129"/>
      <c r="BQ936" s="129"/>
      <c r="BR936" s="129"/>
      <c r="BS936" s="129"/>
      <c r="BT936" s="129"/>
      <c r="BU936" s="129"/>
      <c r="BV936" s="129"/>
      <c r="BW936" s="129"/>
      <c r="BX936" s="129"/>
      <c r="BY936" s="129"/>
      <c r="BZ936" s="129"/>
      <c r="CA936" s="129"/>
      <c r="CB936" s="129"/>
      <c r="CC936" s="129"/>
      <c r="CD936" s="129"/>
      <c r="CE936" s="129"/>
      <c r="CF936" s="129"/>
      <c r="CG936" s="129"/>
      <c r="CH936" s="129"/>
      <c r="CI936" s="129"/>
      <c r="CJ936" s="129"/>
      <c r="CK936" s="129"/>
      <c r="CL936" s="129"/>
      <c r="CM936" s="129"/>
      <c r="CN936" s="129"/>
      <c r="CO936" s="129"/>
      <c r="CP936" s="129"/>
      <c r="CQ936" s="129"/>
      <c r="CR936" s="129"/>
      <c r="CS936" s="129"/>
      <c r="CT936" s="129"/>
      <c r="CU936" s="129"/>
      <c r="CV936" s="129"/>
      <c r="CW936" s="129"/>
      <c r="CX936" s="129"/>
      <c r="CY936" s="129"/>
      <c r="CZ936" s="129"/>
      <c r="DA936" s="129"/>
      <c r="DB936" s="129"/>
      <c r="DC936" s="129"/>
      <c r="DD936" s="129"/>
      <c r="DE936" s="129"/>
      <c r="DF936" s="129"/>
      <c r="DG936" s="129"/>
      <c r="DH936" s="129"/>
      <c r="DI936" s="129"/>
      <c r="DJ936" s="129"/>
      <c r="DK936" s="129"/>
      <c r="DL936" s="129"/>
      <c r="DM936" s="129"/>
      <c r="DN936" s="129"/>
      <c r="DO936" s="129"/>
      <c r="DP936" s="129"/>
      <c r="DQ936" s="129"/>
      <c r="DR936" s="129"/>
      <c r="DS936" s="129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29"/>
      <c r="ED936" s="129"/>
      <c r="EE936" s="129"/>
      <c r="EF936" s="129"/>
      <c r="EG936" s="129"/>
      <c r="EH936" s="129"/>
      <c r="EI936" s="129"/>
      <c r="EJ936" s="129"/>
      <c r="EK936" s="129"/>
      <c r="EL936" s="129"/>
      <c r="EM936" s="129"/>
      <c r="EN936" s="129"/>
      <c r="EO936" s="129"/>
      <c r="EP936" s="129"/>
      <c r="EQ936" s="129"/>
      <c r="ER936" s="129"/>
      <c r="ES936" s="129"/>
      <c r="ET936" s="129"/>
      <c r="EU936" s="129"/>
      <c r="EV936" s="129"/>
      <c r="EW936" s="129"/>
      <c r="EX936" s="129"/>
      <c r="EY936" s="129"/>
      <c r="EZ936" s="129"/>
      <c r="FA936" s="129"/>
      <c r="FB936" s="129"/>
      <c r="FC936" s="129"/>
      <c r="FD936" s="129"/>
      <c r="FE936" s="129"/>
    </row>
    <row r="937" spans="1:161" ht="13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  <c r="BP937" s="129"/>
      <c r="BQ937" s="129"/>
      <c r="BR937" s="129"/>
      <c r="BS937" s="129"/>
      <c r="BT937" s="129"/>
      <c r="BU937" s="129"/>
      <c r="BV937" s="129"/>
      <c r="BW937" s="129"/>
      <c r="BX937" s="129"/>
      <c r="BY937" s="129"/>
      <c r="BZ937" s="129"/>
      <c r="CA937" s="129"/>
      <c r="CB937" s="129"/>
      <c r="CC937" s="129"/>
      <c r="CD937" s="129"/>
      <c r="CE937" s="129"/>
      <c r="CF937" s="129"/>
      <c r="CG937" s="129"/>
      <c r="CH937" s="129"/>
      <c r="CI937" s="129"/>
      <c r="CJ937" s="129"/>
      <c r="CK937" s="129"/>
      <c r="CL937" s="129"/>
      <c r="CM937" s="129"/>
      <c r="CN937" s="129"/>
      <c r="CO937" s="129"/>
      <c r="CP937" s="129"/>
      <c r="CQ937" s="129"/>
      <c r="CR937" s="129"/>
      <c r="CS937" s="129"/>
      <c r="CT937" s="129"/>
      <c r="CU937" s="129"/>
      <c r="CV937" s="129"/>
      <c r="CW937" s="129"/>
      <c r="CX937" s="129"/>
      <c r="CY937" s="129"/>
      <c r="CZ937" s="129"/>
      <c r="DA937" s="129"/>
      <c r="DB937" s="129"/>
      <c r="DC937" s="129"/>
      <c r="DD937" s="129"/>
      <c r="DE937" s="129"/>
      <c r="DF937" s="129"/>
      <c r="DG937" s="129"/>
      <c r="DH937" s="129"/>
      <c r="DI937" s="129"/>
      <c r="DJ937" s="129"/>
      <c r="DK937" s="129"/>
      <c r="DL937" s="129"/>
      <c r="DM937" s="129"/>
      <c r="DN937" s="129"/>
      <c r="DO937" s="129"/>
      <c r="DP937" s="129"/>
      <c r="DQ937" s="129"/>
      <c r="DR937" s="129"/>
      <c r="DS937" s="129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29"/>
      <c r="ED937" s="129"/>
      <c r="EE937" s="129"/>
      <c r="EF937" s="129"/>
      <c r="EG937" s="129"/>
      <c r="EH937" s="129"/>
      <c r="EI937" s="129"/>
      <c r="EJ937" s="129"/>
      <c r="EK937" s="129"/>
      <c r="EL937" s="129"/>
      <c r="EM937" s="129"/>
      <c r="EN937" s="129"/>
      <c r="EO937" s="129"/>
      <c r="EP937" s="129"/>
      <c r="EQ937" s="129"/>
      <c r="ER937" s="129"/>
      <c r="ES937" s="129"/>
      <c r="ET937" s="129"/>
      <c r="EU937" s="129"/>
      <c r="EV937" s="129"/>
      <c r="EW937" s="129"/>
      <c r="EX937" s="129"/>
      <c r="EY937" s="129"/>
      <c r="EZ937" s="129"/>
      <c r="FA937" s="129"/>
      <c r="FB937" s="129"/>
      <c r="FC937" s="129"/>
      <c r="FD937" s="129"/>
      <c r="FE937" s="129"/>
    </row>
    <row r="938" spans="1:161" ht="13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  <c r="BP938" s="129"/>
      <c r="BQ938" s="129"/>
      <c r="BR938" s="129"/>
      <c r="BS938" s="129"/>
      <c r="BT938" s="129"/>
      <c r="BU938" s="129"/>
      <c r="BV938" s="129"/>
      <c r="BW938" s="129"/>
      <c r="BX938" s="129"/>
      <c r="BY938" s="129"/>
      <c r="BZ938" s="129"/>
      <c r="CA938" s="129"/>
      <c r="CB938" s="129"/>
      <c r="CC938" s="129"/>
      <c r="CD938" s="129"/>
      <c r="CE938" s="129"/>
      <c r="CF938" s="129"/>
      <c r="CG938" s="129"/>
      <c r="CH938" s="129"/>
      <c r="CI938" s="129"/>
      <c r="CJ938" s="129"/>
      <c r="CK938" s="129"/>
      <c r="CL938" s="129"/>
      <c r="CM938" s="129"/>
      <c r="CN938" s="129"/>
      <c r="CO938" s="129"/>
      <c r="CP938" s="129"/>
      <c r="CQ938" s="129"/>
      <c r="CR938" s="129"/>
      <c r="CS938" s="129"/>
      <c r="CT938" s="129"/>
      <c r="CU938" s="129"/>
      <c r="CV938" s="129"/>
      <c r="CW938" s="129"/>
      <c r="CX938" s="129"/>
      <c r="CY938" s="129"/>
      <c r="CZ938" s="129"/>
      <c r="DA938" s="129"/>
      <c r="DB938" s="129"/>
      <c r="DC938" s="129"/>
      <c r="DD938" s="129"/>
      <c r="DE938" s="129"/>
      <c r="DF938" s="129"/>
      <c r="DG938" s="129"/>
      <c r="DH938" s="129"/>
      <c r="DI938" s="129"/>
      <c r="DJ938" s="129"/>
      <c r="DK938" s="129"/>
      <c r="DL938" s="129"/>
      <c r="DM938" s="129"/>
      <c r="DN938" s="129"/>
      <c r="DO938" s="129"/>
      <c r="DP938" s="129"/>
      <c r="DQ938" s="129"/>
      <c r="DR938" s="129"/>
      <c r="DS938" s="129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29"/>
      <c r="ED938" s="129"/>
      <c r="EE938" s="129"/>
      <c r="EF938" s="129"/>
      <c r="EG938" s="129"/>
      <c r="EH938" s="129"/>
      <c r="EI938" s="129"/>
      <c r="EJ938" s="129"/>
      <c r="EK938" s="129"/>
      <c r="EL938" s="129"/>
      <c r="EM938" s="129"/>
      <c r="EN938" s="129"/>
      <c r="EO938" s="129"/>
      <c r="EP938" s="129"/>
      <c r="EQ938" s="129"/>
      <c r="ER938" s="129"/>
      <c r="ES938" s="129"/>
      <c r="ET938" s="129"/>
      <c r="EU938" s="129"/>
      <c r="EV938" s="129"/>
      <c r="EW938" s="129"/>
      <c r="EX938" s="129"/>
      <c r="EY938" s="129"/>
      <c r="EZ938" s="129"/>
      <c r="FA938" s="129"/>
      <c r="FB938" s="129"/>
      <c r="FC938" s="129"/>
      <c r="FD938" s="129"/>
      <c r="FE938" s="129"/>
    </row>
    <row r="939" spans="1:161" ht="13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  <c r="BP939" s="129"/>
      <c r="BQ939" s="129"/>
      <c r="BR939" s="129"/>
      <c r="BS939" s="129"/>
      <c r="BT939" s="129"/>
      <c r="BU939" s="129"/>
      <c r="BV939" s="129"/>
      <c r="BW939" s="129"/>
      <c r="BX939" s="129"/>
      <c r="BY939" s="129"/>
      <c r="BZ939" s="129"/>
      <c r="CA939" s="129"/>
      <c r="CB939" s="129"/>
      <c r="CC939" s="129"/>
      <c r="CD939" s="129"/>
      <c r="CE939" s="129"/>
      <c r="CF939" s="129"/>
      <c r="CG939" s="129"/>
      <c r="CH939" s="129"/>
      <c r="CI939" s="129"/>
      <c r="CJ939" s="129"/>
      <c r="CK939" s="129"/>
      <c r="CL939" s="129"/>
      <c r="CM939" s="129"/>
      <c r="CN939" s="129"/>
      <c r="CO939" s="129"/>
      <c r="CP939" s="129"/>
      <c r="CQ939" s="129"/>
      <c r="CR939" s="129"/>
      <c r="CS939" s="129"/>
      <c r="CT939" s="129"/>
      <c r="CU939" s="129"/>
      <c r="CV939" s="129"/>
      <c r="CW939" s="129"/>
      <c r="CX939" s="129"/>
      <c r="CY939" s="129"/>
      <c r="CZ939" s="129"/>
      <c r="DA939" s="129"/>
      <c r="DB939" s="129"/>
      <c r="DC939" s="129"/>
      <c r="DD939" s="129"/>
      <c r="DE939" s="129"/>
      <c r="DF939" s="129"/>
      <c r="DG939" s="129"/>
      <c r="DH939" s="129"/>
      <c r="DI939" s="129"/>
      <c r="DJ939" s="129"/>
      <c r="DK939" s="129"/>
      <c r="DL939" s="129"/>
      <c r="DM939" s="129"/>
      <c r="DN939" s="129"/>
      <c r="DO939" s="129"/>
      <c r="DP939" s="129"/>
      <c r="DQ939" s="129"/>
      <c r="DR939" s="129"/>
      <c r="DS939" s="129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29"/>
      <c r="ED939" s="129"/>
      <c r="EE939" s="129"/>
      <c r="EF939" s="129"/>
      <c r="EG939" s="129"/>
      <c r="EH939" s="129"/>
      <c r="EI939" s="129"/>
      <c r="EJ939" s="129"/>
      <c r="EK939" s="129"/>
      <c r="EL939" s="129"/>
      <c r="EM939" s="129"/>
      <c r="EN939" s="129"/>
      <c r="EO939" s="129"/>
      <c r="EP939" s="129"/>
      <c r="EQ939" s="129"/>
      <c r="ER939" s="129"/>
      <c r="ES939" s="129"/>
      <c r="ET939" s="129"/>
      <c r="EU939" s="129"/>
      <c r="EV939" s="129"/>
      <c r="EW939" s="129"/>
      <c r="EX939" s="129"/>
      <c r="EY939" s="129"/>
      <c r="EZ939" s="129"/>
      <c r="FA939" s="129"/>
      <c r="FB939" s="129"/>
      <c r="FC939" s="129"/>
      <c r="FD939" s="129"/>
      <c r="FE939" s="129"/>
    </row>
    <row r="940" spans="1:161" ht="13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  <c r="BP940" s="129"/>
      <c r="BQ940" s="129"/>
      <c r="BR940" s="129"/>
      <c r="BS940" s="129"/>
      <c r="BT940" s="129"/>
      <c r="BU940" s="129"/>
      <c r="BV940" s="129"/>
      <c r="BW940" s="129"/>
      <c r="BX940" s="129"/>
      <c r="BY940" s="129"/>
      <c r="BZ940" s="129"/>
      <c r="CA940" s="129"/>
      <c r="CB940" s="129"/>
      <c r="CC940" s="129"/>
      <c r="CD940" s="129"/>
      <c r="CE940" s="129"/>
      <c r="CF940" s="129"/>
      <c r="CG940" s="129"/>
      <c r="CH940" s="129"/>
      <c r="CI940" s="129"/>
      <c r="CJ940" s="129"/>
      <c r="CK940" s="129"/>
      <c r="CL940" s="129"/>
      <c r="CM940" s="129"/>
      <c r="CN940" s="129"/>
      <c r="CO940" s="129"/>
      <c r="CP940" s="129"/>
      <c r="CQ940" s="129"/>
      <c r="CR940" s="129"/>
      <c r="CS940" s="129"/>
      <c r="CT940" s="129"/>
      <c r="CU940" s="129"/>
      <c r="CV940" s="129"/>
      <c r="CW940" s="129"/>
      <c r="CX940" s="129"/>
      <c r="CY940" s="129"/>
      <c r="CZ940" s="129"/>
      <c r="DA940" s="129"/>
      <c r="DB940" s="129"/>
      <c r="DC940" s="129"/>
      <c r="DD940" s="129"/>
      <c r="DE940" s="129"/>
      <c r="DF940" s="129"/>
      <c r="DG940" s="129"/>
      <c r="DH940" s="129"/>
      <c r="DI940" s="129"/>
      <c r="DJ940" s="129"/>
      <c r="DK940" s="129"/>
      <c r="DL940" s="129"/>
      <c r="DM940" s="129"/>
      <c r="DN940" s="129"/>
      <c r="DO940" s="129"/>
      <c r="DP940" s="129"/>
      <c r="DQ940" s="129"/>
      <c r="DR940" s="129"/>
      <c r="DS940" s="129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29"/>
      <c r="ED940" s="129"/>
      <c r="EE940" s="129"/>
      <c r="EF940" s="129"/>
      <c r="EG940" s="129"/>
      <c r="EH940" s="129"/>
      <c r="EI940" s="129"/>
      <c r="EJ940" s="129"/>
      <c r="EK940" s="129"/>
      <c r="EL940" s="129"/>
      <c r="EM940" s="129"/>
      <c r="EN940" s="129"/>
      <c r="EO940" s="129"/>
      <c r="EP940" s="129"/>
      <c r="EQ940" s="129"/>
      <c r="ER940" s="129"/>
      <c r="ES940" s="129"/>
      <c r="ET940" s="129"/>
      <c r="EU940" s="129"/>
      <c r="EV940" s="129"/>
      <c r="EW940" s="129"/>
      <c r="EX940" s="129"/>
      <c r="EY940" s="129"/>
      <c r="EZ940" s="129"/>
      <c r="FA940" s="129"/>
      <c r="FB940" s="129"/>
      <c r="FC940" s="129"/>
      <c r="FD940" s="129"/>
      <c r="FE940" s="129"/>
    </row>
    <row r="941" spans="1:161" ht="13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  <c r="BP941" s="129"/>
      <c r="BQ941" s="129"/>
      <c r="BR941" s="129"/>
      <c r="BS941" s="129"/>
      <c r="BT941" s="129"/>
      <c r="BU941" s="129"/>
      <c r="BV941" s="129"/>
      <c r="BW941" s="129"/>
      <c r="BX941" s="129"/>
      <c r="BY941" s="129"/>
      <c r="BZ941" s="129"/>
      <c r="CA941" s="129"/>
      <c r="CB941" s="129"/>
      <c r="CC941" s="129"/>
      <c r="CD941" s="129"/>
      <c r="CE941" s="129"/>
      <c r="CF941" s="129"/>
      <c r="CG941" s="129"/>
      <c r="CH941" s="129"/>
      <c r="CI941" s="129"/>
      <c r="CJ941" s="129"/>
      <c r="CK941" s="129"/>
      <c r="CL941" s="129"/>
      <c r="CM941" s="129"/>
      <c r="CN941" s="129"/>
      <c r="CO941" s="129"/>
      <c r="CP941" s="129"/>
      <c r="CQ941" s="129"/>
      <c r="CR941" s="129"/>
      <c r="CS941" s="129"/>
      <c r="CT941" s="129"/>
      <c r="CU941" s="129"/>
      <c r="CV941" s="129"/>
      <c r="CW941" s="129"/>
      <c r="CX941" s="129"/>
      <c r="CY941" s="129"/>
      <c r="CZ941" s="129"/>
      <c r="DA941" s="129"/>
      <c r="DB941" s="129"/>
      <c r="DC941" s="129"/>
      <c r="DD941" s="129"/>
      <c r="DE941" s="129"/>
      <c r="DF941" s="129"/>
      <c r="DG941" s="129"/>
      <c r="DH941" s="129"/>
      <c r="DI941" s="129"/>
      <c r="DJ941" s="129"/>
      <c r="DK941" s="129"/>
      <c r="DL941" s="129"/>
      <c r="DM941" s="129"/>
      <c r="DN941" s="129"/>
      <c r="DO941" s="129"/>
      <c r="DP941" s="129"/>
      <c r="DQ941" s="129"/>
      <c r="DR941" s="129"/>
      <c r="DS941" s="129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29"/>
      <c r="ED941" s="129"/>
      <c r="EE941" s="129"/>
      <c r="EF941" s="129"/>
      <c r="EG941" s="129"/>
      <c r="EH941" s="129"/>
      <c r="EI941" s="129"/>
      <c r="EJ941" s="129"/>
      <c r="EK941" s="129"/>
      <c r="EL941" s="129"/>
      <c r="EM941" s="129"/>
      <c r="EN941" s="129"/>
      <c r="EO941" s="129"/>
      <c r="EP941" s="129"/>
      <c r="EQ941" s="129"/>
      <c r="ER941" s="129"/>
      <c r="ES941" s="129"/>
      <c r="ET941" s="129"/>
      <c r="EU941" s="129"/>
      <c r="EV941" s="129"/>
      <c r="EW941" s="129"/>
      <c r="EX941" s="129"/>
      <c r="EY941" s="129"/>
      <c r="EZ941" s="129"/>
      <c r="FA941" s="129"/>
      <c r="FB941" s="129"/>
      <c r="FC941" s="129"/>
      <c r="FD941" s="129"/>
      <c r="FE941" s="129"/>
    </row>
    <row r="942" spans="1:161" ht="13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  <c r="BP942" s="129"/>
      <c r="BQ942" s="129"/>
      <c r="BR942" s="129"/>
      <c r="BS942" s="129"/>
      <c r="BT942" s="129"/>
      <c r="BU942" s="129"/>
      <c r="BV942" s="129"/>
      <c r="BW942" s="129"/>
      <c r="BX942" s="129"/>
      <c r="BY942" s="129"/>
      <c r="BZ942" s="129"/>
      <c r="CA942" s="129"/>
      <c r="CB942" s="129"/>
      <c r="CC942" s="129"/>
      <c r="CD942" s="129"/>
      <c r="CE942" s="129"/>
      <c r="CF942" s="129"/>
      <c r="CG942" s="129"/>
      <c r="CH942" s="129"/>
      <c r="CI942" s="129"/>
      <c r="CJ942" s="129"/>
      <c r="CK942" s="129"/>
      <c r="CL942" s="129"/>
      <c r="CM942" s="129"/>
      <c r="CN942" s="129"/>
      <c r="CO942" s="129"/>
      <c r="CP942" s="129"/>
      <c r="CQ942" s="129"/>
      <c r="CR942" s="129"/>
      <c r="CS942" s="129"/>
      <c r="CT942" s="129"/>
      <c r="CU942" s="129"/>
      <c r="CV942" s="129"/>
      <c r="CW942" s="129"/>
      <c r="CX942" s="129"/>
      <c r="CY942" s="129"/>
      <c r="CZ942" s="129"/>
      <c r="DA942" s="129"/>
      <c r="DB942" s="129"/>
      <c r="DC942" s="129"/>
      <c r="DD942" s="129"/>
      <c r="DE942" s="129"/>
      <c r="DF942" s="129"/>
      <c r="DG942" s="129"/>
      <c r="DH942" s="129"/>
      <c r="DI942" s="129"/>
      <c r="DJ942" s="129"/>
      <c r="DK942" s="129"/>
      <c r="DL942" s="129"/>
      <c r="DM942" s="129"/>
      <c r="DN942" s="129"/>
      <c r="DO942" s="129"/>
      <c r="DP942" s="129"/>
      <c r="DQ942" s="129"/>
      <c r="DR942" s="129"/>
      <c r="DS942" s="129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29"/>
      <c r="ED942" s="129"/>
      <c r="EE942" s="129"/>
      <c r="EF942" s="129"/>
      <c r="EG942" s="129"/>
      <c r="EH942" s="129"/>
      <c r="EI942" s="129"/>
      <c r="EJ942" s="129"/>
      <c r="EK942" s="129"/>
      <c r="EL942" s="129"/>
      <c r="EM942" s="129"/>
      <c r="EN942" s="129"/>
      <c r="EO942" s="129"/>
      <c r="EP942" s="129"/>
      <c r="EQ942" s="129"/>
      <c r="ER942" s="129"/>
      <c r="ES942" s="129"/>
      <c r="ET942" s="129"/>
      <c r="EU942" s="129"/>
      <c r="EV942" s="129"/>
      <c r="EW942" s="129"/>
      <c r="EX942" s="129"/>
      <c r="EY942" s="129"/>
      <c r="EZ942" s="129"/>
      <c r="FA942" s="129"/>
      <c r="FB942" s="129"/>
      <c r="FC942" s="129"/>
      <c r="FD942" s="129"/>
      <c r="FE942" s="129"/>
    </row>
    <row r="943" spans="1:161" ht="13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  <c r="BP943" s="129"/>
      <c r="BQ943" s="129"/>
      <c r="BR943" s="129"/>
      <c r="BS943" s="129"/>
      <c r="BT943" s="129"/>
      <c r="BU943" s="129"/>
      <c r="BV943" s="129"/>
      <c r="BW943" s="129"/>
      <c r="BX943" s="129"/>
      <c r="BY943" s="129"/>
      <c r="BZ943" s="129"/>
      <c r="CA943" s="129"/>
      <c r="CB943" s="129"/>
      <c r="CC943" s="129"/>
      <c r="CD943" s="129"/>
      <c r="CE943" s="129"/>
      <c r="CF943" s="129"/>
      <c r="CG943" s="129"/>
      <c r="CH943" s="129"/>
      <c r="CI943" s="129"/>
      <c r="CJ943" s="129"/>
      <c r="CK943" s="129"/>
      <c r="CL943" s="129"/>
      <c r="CM943" s="129"/>
      <c r="CN943" s="129"/>
      <c r="CO943" s="129"/>
      <c r="CP943" s="129"/>
      <c r="CQ943" s="129"/>
      <c r="CR943" s="129"/>
      <c r="CS943" s="129"/>
      <c r="CT943" s="129"/>
      <c r="CU943" s="129"/>
      <c r="CV943" s="129"/>
      <c r="CW943" s="129"/>
      <c r="CX943" s="129"/>
      <c r="CY943" s="129"/>
      <c r="CZ943" s="129"/>
      <c r="DA943" s="129"/>
      <c r="DB943" s="129"/>
      <c r="DC943" s="129"/>
      <c r="DD943" s="129"/>
      <c r="DE943" s="129"/>
      <c r="DF943" s="129"/>
      <c r="DG943" s="129"/>
      <c r="DH943" s="129"/>
      <c r="DI943" s="129"/>
      <c r="DJ943" s="129"/>
      <c r="DK943" s="129"/>
      <c r="DL943" s="129"/>
      <c r="DM943" s="129"/>
      <c r="DN943" s="129"/>
      <c r="DO943" s="129"/>
      <c r="DP943" s="129"/>
      <c r="DQ943" s="129"/>
      <c r="DR943" s="129"/>
      <c r="DS943" s="129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29"/>
      <c r="ED943" s="129"/>
      <c r="EE943" s="129"/>
      <c r="EF943" s="129"/>
      <c r="EG943" s="129"/>
      <c r="EH943" s="129"/>
      <c r="EI943" s="129"/>
      <c r="EJ943" s="129"/>
      <c r="EK943" s="129"/>
      <c r="EL943" s="129"/>
      <c r="EM943" s="129"/>
      <c r="EN943" s="129"/>
      <c r="EO943" s="129"/>
      <c r="EP943" s="129"/>
      <c r="EQ943" s="129"/>
      <c r="ER943" s="129"/>
      <c r="ES943" s="129"/>
      <c r="ET943" s="129"/>
      <c r="EU943" s="129"/>
      <c r="EV943" s="129"/>
      <c r="EW943" s="129"/>
      <c r="EX943" s="129"/>
      <c r="EY943" s="129"/>
      <c r="EZ943" s="129"/>
      <c r="FA943" s="129"/>
      <c r="FB943" s="129"/>
      <c r="FC943" s="129"/>
      <c r="FD943" s="129"/>
      <c r="FE943" s="129"/>
    </row>
    <row r="944" spans="1:161" ht="13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  <c r="BP944" s="129"/>
      <c r="BQ944" s="129"/>
      <c r="BR944" s="129"/>
      <c r="BS944" s="129"/>
      <c r="BT944" s="129"/>
      <c r="BU944" s="129"/>
      <c r="BV944" s="129"/>
      <c r="BW944" s="129"/>
      <c r="BX944" s="129"/>
      <c r="BY944" s="129"/>
      <c r="BZ944" s="129"/>
      <c r="CA944" s="129"/>
      <c r="CB944" s="129"/>
      <c r="CC944" s="129"/>
      <c r="CD944" s="129"/>
      <c r="CE944" s="129"/>
      <c r="CF944" s="129"/>
      <c r="CG944" s="129"/>
      <c r="CH944" s="129"/>
      <c r="CI944" s="129"/>
      <c r="CJ944" s="129"/>
      <c r="CK944" s="129"/>
      <c r="CL944" s="129"/>
      <c r="CM944" s="129"/>
      <c r="CN944" s="129"/>
      <c r="CO944" s="129"/>
      <c r="CP944" s="129"/>
      <c r="CQ944" s="129"/>
      <c r="CR944" s="129"/>
      <c r="CS944" s="129"/>
      <c r="CT944" s="129"/>
      <c r="CU944" s="129"/>
      <c r="CV944" s="129"/>
      <c r="CW944" s="129"/>
      <c r="CX944" s="129"/>
      <c r="CY944" s="129"/>
      <c r="CZ944" s="129"/>
      <c r="DA944" s="129"/>
      <c r="DB944" s="129"/>
      <c r="DC944" s="129"/>
      <c r="DD944" s="129"/>
      <c r="DE944" s="129"/>
      <c r="DF944" s="129"/>
      <c r="DG944" s="129"/>
      <c r="DH944" s="129"/>
      <c r="DI944" s="129"/>
      <c r="DJ944" s="129"/>
      <c r="DK944" s="129"/>
      <c r="DL944" s="129"/>
      <c r="DM944" s="129"/>
      <c r="DN944" s="129"/>
      <c r="DO944" s="129"/>
      <c r="DP944" s="129"/>
      <c r="DQ944" s="129"/>
      <c r="DR944" s="129"/>
      <c r="DS944" s="129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29"/>
      <c r="ED944" s="129"/>
      <c r="EE944" s="129"/>
      <c r="EF944" s="129"/>
      <c r="EG944" s="129"/>
      <c r="EH944" s="129"/>
      <c r="EI944" s="129"/>
      <c r="EJ944" s="129"/>
      <c r="EK944" s="129"/>
      <c r="EL944" s="129"/>
      <c r="EM944" s="129"/>
      <c r="EN944" s="129"/>
      <c r="EO944" s="129"/>
      <c r="EP944" s="129"/>
      <c r="EQ944" s="129"/>
      <c r="ER944" s="129"/>
      <c r="ES944" s="129"/>
      <c r="ET944" s="129"/>
      <c r="EU944" s="129"/>
      <c r="EV944" s="129"/>
      <c r="EW944" s="129"/>
      <c r="EX944" s="129"/>
      <c r="EY944" s="129"/>
      <c r="EZ944" s="129"/>
      <c r="FA944" s="129"/>
      <c r="FB944" s="129"/>
      <c r="FC944" s="129"/>
      <c r="FD944" s="129"/>
      <c r="FE944" s="129"/>
    </row>
    <row r="945" spans="1:161" ht="13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  <c r="BP945" s="129"/>
      <c r="BQ945" s="129"/>
      <c r="BR945" s="129"/>
      <c r="BS945" s="129"/>
      <c r="BT945" s="129"/>
      <c r="BU945" s="129"/>
      <c r="BV945" s="129"/>
      <c r="BW945" s="129"/>
      <c r="BX945" s="129"/>
      <c r="BY945" s="129"/>
      <c r="BZ945" s="129"/>
      <c r="CA945" s="129"/>
      <c r="CB945" s="129"/>
      <c r="CC945" s="129"/>
      <c r="CD945" s="129"/>
      <c r="CE945" s="129"/>
      <c r="CF945" s="129"/>
      <c r="CG945" s="129"/>
      <c r="CH945" s="129"/>
      <c r="CI945" s="129"/>
      <c r="CJ945" s="129"/>
      <c r="CK945" s="129"/>
      <c r="CL945" s="129"/>
      <c r="CM945" s="129"/>
      <c r="CN945" s="129"/>
      <c r="CO945" s="129"/>
      <c r="CP945" s="129"/>
      <c r="CQ945" s="129"/>
      <c r="CR945" s="129"/>
      <c r="CS945" s="129"/>
      <c r="CT945" s="129"/>
      <c r="CU945" s="129"/>
      <c r="CV945" s="129"/>
      <c r="CW945" s="129"/>
      <c r="CX945" s="129"/>
      <c r="CY945" s="129"/>
      <c r="CZ945" s="129"/>
      <c r="DA945" s="129"/>
      <c r="DB945" s="129"/>
      <c r="DC945" s="129"/>
      <c r="DD945" s="129"/>
      <c r="DE945" s="129"/>
      <c r="DF945" s="129"/>
      <c r="DG945" s="129"/>
      <c r="DH945" s="129"/>
      <c r="DI945" s="129"/>
      <c r="DJ945" s="129"/>
      <c r="DK945" s="129"/>
      <c r="DL945" s="129"/>
      <c r="DM945" s="129"/>
      <c r="DN945" s="129"/>
      <c r="DO945" s="129"/>
      <c r="DP945" s="129"/>
      <c r="DQ945" s="129"/>
      <c r="DR945" s="129"/>
      <c r="DS945" s="129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29"/>
      <c r="ED945" s="129"/>
      <c r="EE945" s="129"/>
      <c r="EF945" s="129"/>
      <c r="EG945" s="129"/>
      <c r="EH945" s="129"/>
      <c r="EI945" s="129"/>
      <c r="EJ945" s="129"/>
      <c r="EK945" s="129"/>
      <c r="EL945" s="129"/>
      <c r="EM945" s="129"/>
      <c r="EN945" s="129"/>
      <c r="EO945" s="129"/>
      <c r="EP945" s="129"/>
      <c r="EQ945" s="129"/>
      <c r="ER945" s="129"/>
      <c r="ES945" s="129"/>
      <c r="ET945" s="129"/>
      <c r="EU945" s="129"/>
      <c r="EV945" s="129"/>
      <c r="EW945" s="129"/>
      <c r="EX945" s="129"/>
      <c r="EY945" s="129"/>
      <c r="EZ945" s="129"/>
      <c r="FA945" s="129"/>
      <c r="FB945" s="129"/>
      <c r="FC945" s="129"/>
      <c r="FD945" s="129"/>
      <c r="FE945" s="129"/>
    </row>
    <row r="946" spans="1:161" ht="13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  <c r="BP946" s="129"/>
      <c r="BQ946" s="129"/>
      <c r="BR946" s="129"/>
      <c r="BS946" s="129"/>
      <c r="BT946" s="129"/>
      <c r="BU946" s="129"/>
      <c r="BV946" s="129"/>
      <c r="BW946" s="129"/>
      <c r="BX946" s="129"/>
      <c r="BY946" s="129"/>
      <c r="BZ946" s="129"/>
      <c r="CA946" s="129"/>
      <c r="CB946" s="129"/>
      <c r="CC946" s="129"/>
      <c r="CD946" s="129"/>
      <c r="CE946" s="129"/>
      <c r="CF946" s="129"/>
      <c r="CG946" s="129"/>
      <c r="CH946" s="129"/>
      <c r="CI946" s="129"/>
      <c r="CJ946" s="129"/>
      <c r="CK946" s="129"/>
      <c r="CL946" s="129"/>
      <c r="CM946" s="129"/>
      <c r="CN946" s="129"/>
      <c r="CO946" s="129"/>
      <c r="CP946" s="129"/>
      <c r="CQ946" s="129"/>
      <c r="CR946" s="129"/>
      <c r="CS946" s="129"/>
      <c r="CT946" s="129"/>
      <c r="CU946" s="129"/>
      <c r="CV946" s="129"/>
      <c r="CW946" s="129"/>
      <c r="CX946" s="129"/>
      <c r="CY946" s="129"/>
      <c r="CZ946" s="129"/>
      <c r="DA946" s="129"/>
      <c r="DB946" s="129"/>
      <c r="DC946" s="129"/>
      <c r="DD946" s="129"/>
      <c r="DE946" s="129"/>
      <c r="DF946" s="129"/>
      <c r="DG946" s="129"/>
      <c r="DH946" s="129"/>
      <c r="DI946" s="129"/>
      <c r="DJ946" s="129"/>
      <c r="DK946" s="129"/>
      <c r="DL946" s="129"/>
      <c r="DM946" s="129"/>
      <c r="DN946" s="129"/>
      <c r="DO946" s="129"/>
      <c r="DP946" s="129"/>
      <c r="DQ946" s="129"/>
      <c r="DR946" s="129"/>
      <c r="DS946" s="129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29"/>
      <c r="ED946" s="129"/>
      <c r="EE946" s="129"/>
      <c r="EF946" s="129"/>
      <c r="EG946" s="129"/>
      <c r="EH946" s="129"/>
      <c r="EI946" s="129"/>
      <c r="EJ946" s="129"/>
      <c r="EK946" s="129"/>
      <c r="EL946" s="129"/>
      <c r="EM946" s="129"/>
      <c r="EN946" s="129"/>
      <c r="EO946" s="129"/>
      <c r="EP946" s="129"/>
      <c r="EQ946" s="129"/>
      <c r="ER946" s="129"/>
      <c r="ES946" s="129"/>
      <c r="ET946" s="129"/>
      <c r="EU946" s="129"/>
      <c r="EV946" s="129"/>
      <c r="EW946" s="129"/>
      <c r="EX946" s="129"/>
      <c r="EY946" s="129"/>
      <c r="EZ946" s="129"/>
      <c r="FA946" s="129"/>
      <c r="FB946" s="129"/>
      <c r="FC946" s="129"/>
      <c r="FD946" s="129"/>
      <c r="FE946" s="129"/>
    </row>
    <row r="947" spans="1:161" ht="13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  <c r="BP947" s="129"/>
      <c r="BQ947" s="129"/>
      <c r="BR947" s="129"/>
      <c r="BS947" s="129"/>
      <c r="BT947" s="129"/>
      <c r="BU947" s="129"/>
      <c r="BV947" s="129"/>
      <c r="BW947" s="129"/>
      <c r="BX947" s="129"/>
      <c r="BY947" s="129"/>
      <c r="BZ947" s="129"/>
      <c r="CA947" s="129"/>
      <c r="CB947" s="129"/>
      <c r="CC947" s="129"/>
      <c r="CD947" s="129"/>
      <c r="CE947" s="129"/>
      <c r="CF947" s="129"/>
      <c r="CG947" s="129"/>
      <c r="CH947" s="129"/>
      <c r="CI947" s="129"/>
      <c r="CJ947" s="129"/>
      <c r="CK947" s="129"/>
      <c r="CL947" s="129"/>
      <c r="CM947" s="129"/>
      <c r="CN947" s="129"/>
      <c r="CO947" s="129"/>
      <c r="CP947" s="129"/>
      <c r="CQ947" s="129"/>
      <c r="CR947" s="129"/>
      <c r="CS947" s="129"/>
      <c r="CT947" s="129"/>
      <c r="CU947" s="129"/>
      <c r="CV947" s="129"/>
      <c r="CW947" s="129"/>
      <c r="CX947" s="129"/>
      <c r="CY947" s="129"/>
      <c r="CZ947" s="129"/>
      <c r="DA947" s="129"/>
      <c r="DB947" s="129"/>
      <c r="DC947" s="129"/>
      <c r="DD947" s="129"/>
      <c r="DE947" s="129"/>
      <c r="DF947" s="129"/>
      <c r="DG947" s="129"/>
      <c r="DH947" s="129"/>
      <c r="DI947" s="129"/>
      <c r="DJ947" s="129"/>
      <c r="DK947" s="129"/>
      <c r="DL947" s="129"/>
      <c r="DM947" s="129"/>
      <c r="DN947" s="129"/>
      <c r="DO947" s="129"/>
      <c r="DP947" s="129"/>
      <c r="DQ947" s="129"/>
      <c r="DR947" s="129"/>
      <c r="DS947" s="129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29"/>
      <c r="ED947" s="129"/>
      <c r="EE947" s="129"/>
      <c r="EF947" s="129"/>
      <c r="EG947" s="129"/>
      <c r="EH947" s="129"/>
      <c r="EI947" s="129"/>
      <c r="EJ947" s="129"/>
      <c r="EK947" s="129"/>
      <c r="EL947" s="129"/>
      <c r="EM947" s="129"/>
      <c r="EN947" s="129"/>
      <c r="EO947" s="129"/>
      <c r="EP947" s="129"/>
      <c r="EQ947" s="129"/>
      <c r="ER947" s="129"/>
      <c r="ES947" s="129"/>
      <c r="ET947" s="129"/>
      <c r="EU947" s="129"/>
      <c r="EV947" s="129"/>
      <c r="EW947" s="129"/>
      <c r="EX947" s="129"/>
      <c r="EY947" s="129"/>
      <c r="EZ947" s="129"/>
      <c r="FA947" s="129"/>
      <c r="FB947" s="129"/>
      <c r="FC947" s="129"/>
      <c r="FD947" s="129"/>
      <c r="FE947" s="129"/>
    </row>
    <row r="948" spans="1:161" ht="13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  <c r="BP948" s="129"/>
      <c r="BQ948" s="129"/>
      <c r="BR948" s="129"/>
      <c r="BS948" s="129"/>
      <c r="BT948" s="129"/>
      <c r="BU948" s="129"/>
      <c r="BV948" s="129"/>
      <c r="BW948" s="129"/>
      <c r="BX948" s="129"/>
      <c r="BY948" s="129"/>
      <c r="BZ948" s="129"/>
      <c r="CA948" s="129"/>
      <c r="CB948" s="129"/>
      <c r="CC948" s="129"/>
      <c r="CD948" s="129"/>
      <c r="CE948" s="129"/>
      <c r="CF948" s="129"/>
      <c r="CG948" s="129"/>
      <c r="CH948" s="129"/>
      <c r="CI948" s="129"/>
      <c r="CJ948" s="129"/>
      <c r="CK948" s="129"/>
      <c r="CL948" s="129"/>
      <c r="CM948" s="129"/>
      <c r="CN948" s="129"/>
      <c r="CO948" s="129"/>
      <c r="CP948" s="129"/>
      <c r="CQ948" s="129"/>
      <c r="CR948" s="129"/>
      <c r="CS948" s="129"/>
      <c r="CT948" s="129"/>
      <c r="CU948" s="129"/>
      <c r="CV948" s="129"/>
      <c r="CW948" s="129"/>
      <c r="CX948" s="129"/>
      <c r="CY948" s="129"/>
      <c r="CZ948" s="129"/>
      <c r="DA948" s="129"/>
      <c r="DB948" s="129"/>
      <c r="DC948" s="129"/>
      <c r="DD948" s="129"/>
      <c r="DE948" s="129"/>
      <c r="DF948" s="129"/>
      <c r="DG948" s="129"/>
      <c r="DH948" s="129"/>
      <c r="DI948" s="129"/>
      <c r="DJ948" s="129"/>
      <c r="DK948" s="129"/>
      <c r="DL948" s="129"/>
      <c r="DM948" s="129"/>
      <c r="DN948" s="129"/>
      <c r="DO948" s="129"/>
      <c r="DP948" s="129"/>
      <c r="DQ948" s="129"/>
      <c r="DR948" s="129"/>
      <c r="DS948" s="129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29"/>
      <c r="ED948" s="129"/>
      <c r="EE948" s="129"/>
      <c r="EF948" s="129"/>
      <c r="EG948" s="129"/>
      <c r="EH948" s="129"/>
      <c r="EI948" s="129"/>
      <c r="EJ948" s="129"/>
      <c r="EK948" s="129"/>
      <c r="EL948" s="129"/>
      <c r="EM948" s="129"/>
      <c r="EN948" s="129"/>
      <c r="EO948" s="129"/>
      <c r="EP948" s="129"/>
      <c r="EQ948" s="129"/>
      <c r="ER948" s="129"/>
      <c r="ES948" s="129"/>
      <c r="ET948" s="129"/>
      <c r="EU948" s="129"/>
      <c r="EV948" s="129"/>
      <c r="EW948" s="129"/>
      <c r="EX948" s="129"/>
      <c r="EY948" s="129"/>
      <c r="EZ948" s="129"/>
      <c r="FA948" s="129"/>
      <c r="FB948" s="129"/>
      <c r="FC948" s="129"/>
      <c r="FD948" s="129"/>
      <c r="FE948" s="129"/>
    </row>
    <row r="949" spans="1:161" ht="13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  <c r="BP949" s="129"/>
      <c r="BQ949" s="129"/>
      <c r="BR949" s="129"/>
      <c r="BS949" s="129"/>
      <c r="BT949" s="129"/>
      <c r="BU949" s="129"/>
      <c r="BV949" s="129"/>
      <c r="BW949" s="129"/>
      <c r="BX949" s="129"/>
      <c r="BY949" s="129"/>
      <c r="BZ949" s="129"/>
      <c r="CA949" s="129"/>
      <c r="CB949" s="129"/>
      <c r="CC949" s="129"/>
      <c r="CD949" s="129"/>
      <c r="CE949" s="129"/>
      <c r="CF949" s="129"/>
      <c r="CG949" s="129"/>
      <c r="CH949" s="129"/>
      <c r="CI949" s="129"/>
      <c r="CJ949" s="129"/>
      <c r="CK949" s="129"/>
      <c r="CL949" s="129"/>
      <c r="CM949" s="129"/>
      <c r="CN949" s="129"/>
      <c r="CO949" s="129"/>
      <c r="CP949" s="129"/>
      <c r="CQ949" s="129"/>
      <c r="CR949" s="129"/>
      <c r="CS949" s="129"/>
      <c r="CT949" s="129"/>
      <c r="CU949" s="129"/>
      <c r="CV949" s="129"/>
      <c r="CW949" s="129"/>
      <c r="CX949" s="129"/>
      <c r="CY949" s="129"/>
      <c r="CZ949" s="129"/>
      <c r="DA949" s="129"/>
      <c r="DB949" s="129"/>
      <c r="DC949" s="129"/>
      <c r="DD949" s="129"/>
      <c r="DE949" s="129"/>
      <c r="DF949" s="129"/>
      <c r="DG949" s="129"/>
      <c r="DH949" s="129"/>
      <c r="DI949" s="129"/>
      <c r="DJ949" s="129"/>
      <c r="DK949" s="129"/>
      <c r="DL949" s="129"/>
      <c r="DM949" s="129"/>
      <c r="DN949" s="129"/>
      <c r="DO949" s="129"/>
      <c r="DP949" s="129"/>
      <c r="DQ949" s="129"/>
      <c r="DR949" s="129"/>
      <c r="DS949" s="129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29"/>
      <c r="ED949" s="129"/>
      <c r="EE949" s="129"/>
      <c r="EF949" s="129"/>
      <c r="EG949" s="129"/>
      <c r="EH949" s="129"/>
      <c r="EI949" s="129"/>
      <c r="EJ949" s="129"/>
      <c r="EK949" s="129"/>
      <c r="EL949" s="129"/>
      <c r="EM949" s="129"/>
      <c r="EN949" s="129"/>
      <c r="EO949" s="129"/>
      <c r="EP949" s="129"/>
      <c r="EQ949" s="129"/>
      <c r="ER949" s="129"/>
      <c r="ES949" s="129"/>
      <c r="ET949" s="129"/>
      <c r="EU949" s="129"/>
      <c r="EV949" s="129"/>
      <c r="EW949" s="129"/>
      <c r="EX949" s="129"/>
      <c r="EY949" s="129"/>
      <c r="EZ949" s="129"/>
      <c r="FA949" s="129"/>
      <c r="FB949" s="129"/>
      <c r="FC949" s="129"/>
      <c r="FD949" s="129"/>
      <c r="FE949" s="129"/>
    </row>
    <row r="950" spans="1:161" ht="13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  <c r="BP950" s="129"/>
      <c r="BQ950" s="129"/>
      <c r="BR950" s="129"/>
      <c r="BS950" s="129"/>
      <c r="BT950" s="129"/>
      <c r="BU950" s="129"/>
      <c r="BV950" s="129"/>
      <c r="BW950" s="129"/>
      <c r="BX950" s="129"/>
      <c r="BY950" s="129"/>
      <c r="BZ950" s="129"/>
      <c r="CA950" s="129"/>
      <c r="CB950" s="129"/>
      <c r="CC950" s="129"/>
      <c r="CD950" s="129"/>
      <c r="CE950" s="129"/>
      <c r="CF950" s="129"/>
      <c r="CG950" s="129"/>
      <c r="CH950" s="129"/>
      <c r="CI950" s="129"/>
      <c r="CJ950" s="129"/>
      <c r="CK950" s="129"/>
      <c r="CL950" s="129"/>
      <c r="CM950" s="129"/>
      <c r="CN950" s="129"/>
      <c r="CO950" s="129"/>
      <c r="CP950" s="129"/>
      <c r="CQ950" s="129"/>
      <c r="CR950" s="129"/>
      <c r="CS950" s="129"/>
      <c r="CT950" s="129"/>
      <c r="CU950" s="129"/>
      <c r="CV950" s="129"/>
      <c r="CW950" s="129"/>
      <c r="CX950" s="129"/>
      <c r="CY950" s="129"/>
      <c r="CZ950" s="129"/>
      <c r="DA950" s="129"/>
      <c r="DB950" s="129"/>
      <c r="DC950" s="129"/>
      <c r="DD950" s="129"/>
      <c r="DE950" s="129"/>
      <c r="DF950" s="129"/>
      <c r="DG950" s="129"/>
      <c r="DH950" s="129"/>
      <c r="DI950" s="129"/>
      <c r="DJ950" s="129"/>
      <c r="DK950" s="129"/>
      <c r="DL950" s="129"/>
      <c r="DM950" s="129"/>
      <c r="DN950" s="129"/>
      <c r="DO950" s="129"/>
      <c r="DP950" s="129"/>
      <c r="DQ950" s="129"/>
      <c r="DR950" s="129"/>
      <c r="DS950" s="129"/>
      <c r="DT950" s="129"/>
      <c r="DU950" s="129"/>
      <c r="DV950" s="129"/>
      <c r="DW950" s="129"/>
      <c r="DX950" s="129"/>
      <c r="DY950" s="129"/>
      <c r="DZ950" s="129"/>
      <c r="EA950" s="129"/>
      <c r="EB950" s="129"/>
      <c r="EC950" s="129"/>
      <c r="ED950" s="129"/>
      <c r="EE950" s="129"/>
      <c r="EF950" s="129"/>
      <c r="EG950" s="129"/>
      <c r="EH950" s="129"/>
      <c r="EI950" s="129"/>
      <c r="EJ950" s="129"/>
      <c r="EK950" s="129"/>
      <c r="EL950" s="129"/>
      <c r="EM950" s="129"/>
      <c r="EN950" s="129"/>
      <c r="EO950" s="129"/>
      <c r="EP950" s="129"/>
      <c r="EQ950" s="129"/>
      <c r="ER950" s="129"/>
      <c r="ES950" s="129"/>
      <c r="ET950" s="129"/>
      <c r="EU950" s="129"/>
      <c r="EV950" s="129"/>
      <c r="EW950" s="129"/>
      <c r="EX950" s="129"/>
      <c r="EY950" s="129"/>
      <c r="EZ950" s="129"/>
      <c r="FA950" s="129"/>
      <c r="FB950" s="129"/>
      <c r="FC950" s="129"/>
      <c r="FD950" s="129"/>
      <c r="FE950" s="129"/>
    </row>
    <row r="951" spans="1:161" ht="13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  <c r="BP951" s="129"/>
      <c r="BQ951" s="129"/>
      <c r="BR951" s="129"/>
      <c r="BS951" s="129"/>
      <c r="BT951" s="129"/>
      <c r="BU951" s="129"/>
      <c r="BV951" s="129"/>
      <c r="BW951" s="129"/>
      <c r="BX951" s="129"/>
      <c r="BY951" s="129"/>
      <c r="BZ951" s="129"/>
      <c r="CA951" s="129"/>
      <c r="CB951" s="129"/>
      <c r="CC951" s="129"/>
      <c r="CD951" s="129"/>
      <c r="CE951" s="129"/>
      <c r="CF951" s="129"/>
      <c r="CG951" s="129"/>
      <c r="CH951" s="129"/>
      <c r="CI951" s="129"/>
      <c r="CJ951" s="129"/>
      <c r="CK951" s="129"/>
      <c r="CL951" s="129"/>
      <c r="CM951" s="129"/>
      <c r="CN951" s="129"/>
      <c r="CO951" s="129"/>
      <c r="CP951" s="129"/>
      <c r="CQ951" s="129"/>
      <c r="CR951" s="129"/>
      <c r="CS951" s="129"/>
      <c r="CT951" s="129"/>
      <c r="CU951" s="129"/>
      <c r="CV951" s="129"/>
      <c r="CW951" s="129"/>
      <c r="CX951" s="129"/>
      <c r="CY951" s="129"/>
      <c r="CZ951" s="129"/>
      <c r="DA951" s="129"/>
      <c r="DB951" s="129"/>
      <c r="DC951" s="129"/>
      <c r="DD951" s="129"/>
      <c r="DE951" s="129"/>
      <c r="DF951" s="129"/>
      <c r="DG951" s="129"/>
      <c r="DH951" s="129"/>
      <c r="DI951" s="129"/>
      <c r="DJ951" s="129"/>
      <c r="DK951" s="129"/>
      <c r="DL951" s="129"/>
      <c r="DM951" s="129"/>
      <c r="DN951" s="129"/>
      <c r="DO951" s="129"/>
      <c r="DP951" s="129"/>
      <c r="DQ951" s="129"/>
      <c r="DR951" s="129"/>
      <c r="DS951" s="129"/>
      <c r="DT951" s="129"/>
      <c r="DU951" s="129"/>
      <c r="DV951" s="129"/>
      <c r="DW951" s="129"/>
      <c r="DX951" s="129"/>
      <c r="DY951" s="129"/>
      <c r="DZ951" s="129"/>
      <c r="EA951" s="129"/>
      <c r="EB951" s="129"/>
      <c r="EC951" s="129"/>
      <c r="ED951" s="129"/>
      <c r="EE951" s="129"/>
      <c r="EF951" s="129"/>
      <c r="EG951" s="129"/>
      <c r="EH951" s="129"/>
      <c r="EI951" s="129"/>
      <c r="EJ951" s="129"/>
      <c r="EK951" s="129"/>
      <c r="EL951" s="129"/>
      <c r="EM951" s="129"/>
      <c r="EN951" s="129"/>
      <c r="EO951" s="129"/>
      <c r="EP951" s="129"/>
      <c r="EQ951" s="129"/>
      <c r="ER951" s="129"/>
      <c r="ES951" s="129"/>
      <c r="ET951" s="129"/>
      <c r="EU951" s="129"/>
      <c r="EV951" s="129"/>
      <c r="EW951" s="129"/>
      <c r="EX951" s="129"/>
      <c r="EY951" s="129"/>
      <c r="EZ951" s="129"/>
      <c r="FA951" s="129"/>
      <c r="FB951" s="129"/>
      <c r="FC951" s="129"/>
      <c r="FD951" s="129"/>
      <c r="FE951" s="129"/>
    </row>
    <row r="952" spans="1:161" ht="13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  <c r="BP952" s="129"/>
      <c r="BQ952" s="129"/>
      <c r="BR952" s="129"/>
      <c r="BS952" s="129"/>
      <c r="BT952" s="129"/>
      <c r="BU952" s="129"/>
      <c r="BV952" s="129"/>
      <c r="BW952" s="129"/>
      <c r="BX952" s="129"/>
      <c r="BY952" s="129"/>
      <c r="BZ952" s="129"/>
      <c r="CA952" s="129"/>
      <c r="CB952" s="129"/>
      <c r="CC952" s="129"/>
      <c r="CD952" s="129"/>
      <c r="CE952" s="129"/>
      <c r="CF952" s="129"/>
      <c r="CG952" s="129"/>
      <c r="CH952" s="129"/>
      <c r="CI952" s="129"/>
      <c r="CJ952" s="129"/>
      <c r="CK952" s="129"/>
      <c r="CL952" s="129"/>
      <c r="CM952" s="129"/>
      <c r="CN952" s="129"/>
      <c r="CO952" s="129"/>
      <c r="CP952" s="129"/>
      <c r="CQ952" s="129"/>
      <c r="CR952" s="129"/>
      <c r="CS952" s="129"/>
      <c r="CT952" s="129"/>
      <c r="CU952" s="129"/>
      <c r="CV952" s="129"/>
      <c r="CW952" s="129"/>
      <c r="CX952" s="129"/>
      <c r="CY952" s="129"/>
      <c r="CZ952" s="129"/>
      <c r="DA952" s="129"/>
      <c r="DB952" s="129"/>
      <c r="DC952" s="129"/>
      <c r="DD952" s="129"/>
      <c r="DE952" s="129"/>
      <c r="DF952" s="129"/>
      <c r="DG952" s="129"/>
      <c r="DH952" s="129"/>
      <c r="DI952" s="129"/>
      <c r="DJ952" s="129"/>
      <c r="DK952" s="129"/>
      <c r="DL952" s="129"/>
      <c r="DM952" s="129"/>
      <c r="DN952" s="129"/>
      <c r="DO952" s="129"/>
      <c r="DP952" s="129"/>
      <c r="DQ952" s="129"/>
      <c r="DR952" s="129"/>
      <c r="DS952" s="129"/>
      <c r="DT952" s="129"/>
      <c r="DU952" s="129"/>
      <c r="DV952" s="129"/>
      <c r="DW952" s="129"/>
      <c r="DX952" s="129"/>
      <c r="DY952" s="129"/>
      <c r="DZ952" s="129"/>
      <c r="EA952" s="129"/>
      <c r="EB952" s="129"/>
      <c r="EC952" s="129"/>
      <c r="ED952" s="129"/>
      <c r="EE952" s="129"/>
      <c r="EF952" s="129"/>
      <c r="EG952" s="129"/>
      <c r="EH952" s="129"/>
      <c r="EI952" s="129"/>
      <c r="EJ952" s="129"/>
      <c r="EK952" s="129"/>
      <c r="EL952" s="129"/>
      <c r="EM952" s="129"/>
      <c r="EN952" s="129"/>
      <c r="EO952" s="129"/>
      <c r="EP952" s="129"/>
      <c r="EQ952" s="129"/>
      <c r="ER952" s="129"/>
      <c r="ES952" s="129"/>
      <c r="ET952" s="129"/>
      <c r="EU952" s="129"/>
      <c r="EV952" s="129"/>
      <c r="EW952" s="129"/>
      <c r="EX952" s="129"/>
      <c r="EY952" s="129"/>
      <c r="EZ952" s="129"/>
      <c r="FA952" s="129"/>
      <c r="FB952" s="129"/>
      <c r="FC952" s="129"/>
      <c r="FD952" s="129"/>
      <c r="FE952" s="129"/>
    </row>
    <row r="953" spans="1:161" ht="13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  <c r="BP953" s="129"/>
      <c r="BQ953" s="129"/>
      <c r="BR953" s="129"/>
      <c r="BS953" s="129"/>
      <c r="BT953" s="129"/>
      <c r="BU953" s="129"/>
      <c r="BV953" s="129"/>
      <c r="BW953" s="129"/>
      <c r="BX953" s="129"/>
      <c r="BY953" s="129"/>
      <c r="BZ953" s="129"/>
      <c r="CA953" s="129"/>
      <c r="CB953" s="129"/>
      <c r="CC953" s="129"/>
      <c r="CD953" s="129"/>
      <c r="CE953" s="129"/>
      <c r="CF953" s="129"/>
      <c r="CG953" s="129"/>
      <c r="CH953" s="129"/>
      <c r="CI953" s="129"/>
      <c r="CJ953" s="129"/>
      <c r="CK953" s="129"/>
      <c r="CL953" s="129"/>
      <c r="CM953" s="129"/>
      <c r="CN953" s="129"/>
      <c r="CO953" s="129"/>
      <c r="CP953" s="129"/>
      <c r="CQ953" s="129"/>
      <c r="CR953" s="129"/>
      <c r="CS953" s="129"/>
      <c r="CT953" s="129"/>
      <c r="CU953" s="129"/>
      <c r="CV953" s="129"/>
      <c r="CW953" s="129"/>
      <c r="CX953" s="129"/>
      <c r="CY953" s="129"/>
      <c r="CZ953" s="129"/>
      <c r="DA953" s="129"/>
      <c r="DB953" s="129"/>
      <c r="DC953" s="129"/>
      <c r="DD953" s="129"/>
      <c r="DE953" s="129"/>
      <c r="DF953" s="129"/>
      <c r="DG953" s="129"/>
      <c r="DH953" s="129"/>
      <c r="DI953" s="129"/>
      <c r="DJ953" s="129"/>
      <c r="DK953" s="129"/>
      <c r="DL953" s="129"/>
      <c r="DM953" s="129"/>
      <c r="DN953" s="129"/>
      <c r="DO953" s="129"/>
      <c r="DP953" s="129"/>
      <c r="DQ953" s="129"/>
      <c r="DR953" s="129"/>
      <c r="DS953" s="129"/>
      <c r="DT953" s="129"/>
      <c r="DU953" s="129"/>
      <c r="DV953" s="129"/>
      <c r="DW953" s="129"/>
      <c r="DX953" s="129"/>
      <c r="DY953" s="129"/>
      <c r="DZ953" s="129"/>
      <c r="EA953" s="129"/>
      <c r="EB953" s="129"/>
      <c r="EC953" s="129"/>
      <c r="ED953" s="129"/>
      <c r="EE953" s="129"/>
      <c r="EF953" s="129"/>
      <c r="EG953" s="129"/>
      <c r="EH953" s="129"/>
      <c r="EI953" s="129"/>
      <c r="EJ953" s="129"/>
      <c r="EK953" s="129"/>
      <c r="EL953" s="129"/>
      <c r="EM953" s="129"/>
      <c r="EN953" s="129"/>
      <c r="EO953" s="129"/>
      <c r="EP953" s="129"/>
      <c r="EQ953" s="129"/>
      <c r="ER953" s="129"/>
      <c r="ES953" s="129"/>
      <c r="ET953" s="129"/>
      <c r="EU953" s="129"/>
      <c r="EV953" s="129"/>
      <c r="EW953" s="129"/>
      <c r="EX953" s="129"/>
      <c r="EY953" s="129"/>
      <c r="EZ953" s="129"/>
      <c r="FA953" s="129"/>
      <c r="FB953" s="129"/>
      <c r="FC953" s="129"/>
      <c r="FD953" s="129"/>
      <c r="FE953" s="129"/>
    </row>
    <row r="954" spans="1:161" ht="13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  <c r="BP954" s="129"/>
      <c r="BQ954" s="129"/>
      <c r="BR954" s="129"/>
      <c r="BS954" s="129"/>
      <c r="BT954" s="129"/>
      <c r="BU954" s="129"/>
      <c r="BV954" s="129"/>
      <c r="BW954" s="129"/>
      <c r="BX954" s="129"/>
      <c r="BY954" s="129"/>
      <c r="BZ954" s="129"/>
      <c r="CA954" s="129"/>
      <c r="CB954" s="129"/>
      <c r="CC954" s="129"/>
      <c r="CD954" s="129"/>
      <c r="CE954" s="129"/>
      <c r="CF954" s="129"/>
      <c r="CG954" s="129"/>
      <c r="CH954" s="129"/>
      <c r="CI954" s="129"/>
      <c r="CJ954" s="129"/>
      <c r="CK954" s="129"/>
      <c r="CL954" s="129"/>
      <c r="CM954" s="129"/>
      <c r="CN954" s="129"/>
      <c r="CO954" s="129"/>
      <c r="CP954" s="129"/>
      <c r="CQ954" s="129"/>
      <c r="CR954" s="129"/>
      <c r="CS954" s="129"/>
      <c r="CT954" s="129"/>
      <c r="CU954" s="129"/>
      <c r="CV954" s="129"/>
      <c r="CW954" s="129"/>
      <c r="CX954" s="129"/>
      <c r="CY954" s="129"/>
      <c r="CZ954" s="129"/>
      <c r="DA954" s="129"/>
      <c r="DB954" s="129"/>
      <c r="DC954" s="129"/>
      <c r="DD954" s="129"/>
      <c r="DE954" s="129"/>
      <c r="DF954" s="129"/>
      <c r="DG954" s="129"/>
      <c r="DH954" s="129"/>
      <c r="DI954" s="129"/>
      <c r="DJ954" s="129"/>
      <c r="DK954" s="129"/>
      <c r="DL954" s="129"/>
      <c r="DM954" s="129"/>
      <c r="DN954" s="129"/>
      <c r="DO954" s="129"/>
      <c r="DP954" s="129"/>
      <c r="DQ954" s="129"/>
      <c r="DR954" s="129"/>
      <c r="DS954" s="129"/>
      <c r="DT954" s="129"/>
      <c r="DU954" s="129"/>
      <c r="DV954" s="129"/>
      <c r="DW954" s="129"/>
      <c r="DX954" s="129"/>
      <c r="DY954" s="129"/>
      <c r="DZ954" s="129"/>
      <c r="EA954" s="129"/>
      <c r="EB954" s="129"/>
      <c r="EC954" s="129"/>
      <c r="ED954" s="129"/>
      <c r="EE954" s="129"/>
      <c r="EF954" s="129"/>
      <c r="EG954" s="129"/>
      <c r="EH954" s="129"/>
      <c r="EI954" s="129"/>
      <c r="EJ954" s="129"/>
      <c r="EK954" s="129"/>
      <c r="EL954" s="129"/>
      <c r="EM954" s="129"/>
      <c r="EN954" s="129"/>
      <c r="EO954" s="129"/>
      <c r="EP954" s="129"/>
      <c r="EQ954" s="129"/>
      <c r="ER954" s="129"/>
      <c r="ES954" s="129"/>
      <c r="ET954" s="129"/>
      <c r="EU954" s="129"/>
      <c r="EV954" s="129"/>
      <c r="EW954" s="129"/>
      <c r="EX954" s="129"/>
      <c r="EY954" s="129"/>
      <c r="EZ954" s="129"/>
      <c r="FA954" s="129"/>
      <c r="FB954" s="129"/>
      <c r="FC954" s="129"/>
      <c r="FD954" s="129"/>
      <c r="FE954" s="129"/>
    </row>
    <row r="955" spans="1:161" ht="13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  <c r="BP955" s="129"/>
      <c r="BQ955" s="129"/>
      <c r="BR955" s="129"/>
      <c r="BS955" s="129"/>
      <c r="BT955" s="129"/>
      <c r="BU955" s="129"/>
      <c r="BV955" s="129"/>
      <c r="BW955" s="129"/>
      <c r="BX955" s="129"/>
      <c r="BY955" s="129"/>
      <c r="BZ955" s="129"/>
      <c r="CA955" s="129"/>
      <c r="CB955" s="129"/>
      <c r="CC955" s="129"/>
      <c r="CD955" s="129"/>
      <c r="CE955" s="129"/>
      <c r="CF955" s="129"/>
      <c r="CG955" s="129"/>
      <c r="CH955" s="129"/>
      <c r="CI955" s="129"/>
      <c r="CJ955" s="129"/>
      <c r="CK955" s="129"/>
      <c r="CL955" s="129"/>
      <c r="CM955" s="129"/>
      <c r="CN955" s="129"/>
      <c r="CO955" s="129"/>
      <c r="CP955" s="129"/>
      <c r="CQ955" s="129"/>
      <c r="CR955" s="129"/>
      <c r="CS955" s="129"/>
      <c r="CT955" s="129"/>
      <c r="CU955" s="129"/>
      <c r="CV955" s="129"/>
      <c r="CW955" s="129"/>
      <c r="CX955" s="129"/>
      <c r="CY955" s="129"/>
      <c r="CZ955" s="129"/>
      <c r="DA955" s="129"/>
      <c r="DB955" s="129"/>
      <c r="DC955" s="129"/>
      <c r="DD955" s="129"/>
      <c r="DE955" s="129"/>
      <c r="DF955" s="129"/>
      <c r="DG955" s="129"/>
      <c r="DH955" s="129"/>
      <c r="DI955" s="129"/>
      <c r="DJ955" s="129"/>
      <c r="DK955" s="129"/>
      <c r="DL955" s="129"/>
      <c r="DM955" s="129"/>
      <c r="DN955" s="129"/>
      <c r="DO955" s="129"/>
      <c r="DP955" s="129"/>
      <c r="DQ955" s="129"/>
      <c r="DR955" s="129"/>
      <c r="DS955" s="129"/>
      <c r="DT955" s="129"/>
      <c r="DU955" s="129"/>
      <c r="DV955" s="129"/>
      <c r="DW955" s="129"/>
      <c r="DX955" s="129"/>
      <c r="DY955" s="129"/>
      <c r="DZ955" s="129"/>
      <c r="EA955" s="129"/>
      <c r="EB955" s="129"/>
      <c r="EC955" s="129"/>
      <c r="ED955" s="129"/>
      <c r="EE955" s="129"/>
      <c r="EF955" s="129"/>
      <c r="EG955" s="129"/>
      <c r="EH955" s="129"/>
      <c r="EI955" s="129"/>
      <c r="EJ955" s="129"/>
      <c r="EK955" s="129"/>
      <c r="EL955" s="129"/>
      <c r="EM955" s="129"/>
      <c r="EN955" s="129"/>
      <c r="EO955" s="129"/>
      <c r="EP955" s="129"/>
      <c r="EQ955" s="129"/>
      <c r="ER955" s="129"/>
      <c r="ES955" s="129"/>
      <c r="ET955" s="129"/>
      <c r="EU955" s="129"/>
      <c r="EV955" s="129"/>
      <c r="EW955" s="129"/>
      <c r="EX955" s="129"/>
      <c r="EY955" s="129"/>
      <c r="EZ955" s="129"/>
      <c r="FA955" s="129"/>
      <c r="FB955" s="129"/>
      <c r="FC955" s="129"/>
      <c r="FD955" s="129"/>
      <c r="FE955" s="129"/>
    </row>
    <row r="956" spans="1:161" ht="13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  <c r="BP956" s="129"/>
      <c r="BQ956" s="129"/>
      <c r="BR956" s="129"/>
      <c r="BS956" s="129"/>
      <c r="BT956" s="129"/>
      <c r="BU956" s="129"/>
      <c r="BV956" s="129"/>
      <c r="BW956" s="129"/>
      <c r="BX956" s="129"/>
      <c r="BY956" s="129"/>
      <c r="BZ956" s="129"/>
      <c r="CA956" s="129"/>
      <c r="CB956" s="129"/>
      <c r="CC956" s="129"/>
      <c r="CD956" s="129"/>
      <c r="CE956" s="129"/>
      <c r="CF956" s="129"/>
      <c r="CG956" s="129"/>
      <c r="CH956" s="129"/>
      <c r="CI956" s="129"/>
      <c r="CJ956" s="129"/>
      <c r="CK956" s="129"/>
      <c r="CL956" s="129"/>
      <c r="CM956" s="129"/>
      <c r="CN956" s="129"/>
      <c r="CO956" s="129"/>
      <c r="CP956" s="129"/>
      <c r="CQ956" s="129"/>
      <c r="CR956" s="129"/>
      <c r="CS956" s="129"/>
      <c r="CT956" s="129"/>
      <c r="CU956" s="129"/>
      <c r="CV956" s="129"/>
      <c r="CW956" s="129"/>
      <c r="CX956" s="129"/>
      <c r="CY956" s="129"/>
      <c r="CZ956" s="129"/>
      <c r="DA956" s="129"/>
      <c r="DB956" s="129"/>
      <c r="DC956" s="129"/>
      <c r="DD956" s="129"/>
      <c r="DE956" s="129"/>
      <c r="DF956" s="129"/>
      <c r="DG956" s="129"/>
      <c r="DH956" s="129"/>
      <c r="DI956" s="129"/>
      <c r="DJ956" s="129"/>
      <c r="DK956" s="129"/>
      <c r="DL956" s="129"/>
      <c r="DM956" s="129"/>
      <c r="DN956" s="129"/>
      <c r="DO956" s="129"/>
      <c r="DP956" s="129"/>
      <c r="DQ956" s="129"/>
      <c r="DR956" s="129"/>
      <c r="DS956" s="129"/>
      <c r="DT956" s="129"/>
      <c r="DU956" s="129"/>
      <c r="DV956" s="129"/>
      <c r="DW956" s="129"/>
      <c r="DX956" s="129"/>
      <c r="DY956" s="129"/>
      <c r="DZ956" s="129"/>
      <c r="EA956" s="129"/>
      <c r="EB956" s="129"/>
      <c r="EC956" s="129"/>
      <c r="ED956" s="129"/>
      <c r="EE956" s="129"/>
      <c r="EF956" s="129"/>
      <c r="EG956" s="129"/>
      <c r="EH956" s="129"/>
      <c r="EI956" s="129"/>
      <c r="EJ956" s="129"/>
      <c r="EK956" s="129"/>
      <c r="EL956" s="129"/>
      <c r="EM956" s="129"/>
      <c r="EN956" s="129"/>
      <c r="EO956" s="129"/>
      <c r="EP956" s="129"/>
      <c r="EQ956" s="129"/>
      <c r="ER956" s="129"/>
      <c r="ES956" s="129"/>
      <c r="ET956" s="129"/>
      <c r="EU956" s="129"/>
      <c r="EV956" s="129"/>
      <c r="EW956" s="129"/>
      <c r="EX956" s="129"/>
      <c r="EY956" s="129"/>
      <c r="EZ956" s="129"/>
      <c r="FA956" s="129"/>
      <c r="FB956" s="129"/>
      <c r="FC956" s="129"/>
      <c r="FD956" s="129"/>
      <c r="FE956" s="129"/>
    </row>
    <row r="957" spans="1:161" ht="13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  <c r="BP957" s="129"/>
      <c r="BQ957" s="129"/>
      <c r="BR957" s="129"/>
      <c r="BS957" s="129"/>
      <c r="BT957" s="129"/>
      <c r="BU957" s="129"/>
      <c r="BV957" s="129"/>
      <c r="BW957" s="129"/>
      <c r="BX957" s="129"/>
      <c r="BY957" s="129"/>
      <c r="BZ957" s="129"/>
      <c r="CA957" s="129"/>
      <c r="CB957" s="129"/>
      <c r="CC957" s="129"/>
      <c r="CD957" s="129"/>
      <c r="CE957" s="129"/>
      <c r="CF957" s="129"/>
      <c r="CG957" s="129"/>
      <c r="CH957" s="129"/>
      <c r="CI957" s="129"/>
      <c r="CJ957" s="129"/>
      <c r="CK957" s="129"/>
      <c r="CL957" s="129"/>
      <c r="CM957" s="129"/>
      <c r="CN957" s="129"/>
      <c r="CO957" s="129"/>
      <c r="CP957" s="129"/>
      <c r="CQ957" s="129"/>
      <c r="CR957" s="129"/>
      <c r="CS957" s="129"/>
      <c r="CT957" s="129"/>
      <c r="CU957" s="129"/>
      <c r="CV957" s="129"/>
      <c r="CW957" s="129"/>
      <c r="CX957" s="129"/>
      <c r="CY957" s="129"/>
      <c r="CZ957" s="129"/>
      <c r="DA957" s="129"/>
      <c r="DB957" s="129"/>
      <c r="DC957" s="129"/>
      <c r="DD957" s="129"/>
      <c r="DE957" s="129"/>
      <c r="DF957" s="129"/>
      <c r="DG957" s="129"/>
      <c r="DH957" s="129"/>
      <c r="DI957" s="129"/>
      <c r="DJ957" s="129"/>
      <c r="DK957" s="129"/>
      <c r="DL957" s="129"/>
      <c r="DM957" s="129"/>
      <c r="DN957" s="129"/>
      <c r="DO957" s="129"/>
      <c r="DP957" s="129"/>
      <c r="DQ957" s="129"/>
      <c r="DR957" s="129"/>
      <c r="DS957" s="129"/>
      <c r="DT957" s="129"/>
      <c r="DU957" s="129"/>
      <c r="DV957" s="129"/>
      <c r="DW957" s="129"/>
      <c r="DX957" s="129"/>
      <c r="DY957" s="129"/>
      <c r="DZ957" s="129"/>
      <c r="EA957" s="129"/>
      <c r="EB957" s="129"/>
      <c r="EC957" s="129"/>
      <c r="ED957" s="129"/>
      <c r="EE957" s="129"/>
      <c r="EF957" s="129"/>
      <c r="EG957" s="129"/>
      <c r="EH957" s="129"/>
      <c r="EI957" s="129"/>
      <c r="EJ957" s="129"/>
      <c r="EK957" s="129"/>
      <c r="EL957" s="129"/>
      <c r="EM957" s="129"/>
      <c r="EN957" s="129"/>
      <c r="EO957" s="129"/>
      <c r="EP957" s="129"/>
      <c r="EQ957" s="129"/>
      <c r="ER957" s="129"/>
      <c r="ES957" s="129"/>
      <c r="ET957" s="129"/>
      <c r="EU957" s="129"/>
      <c r="EV957" s="129"/>
      <c r="EW957" s="129"/>
      <c r="EX957" s="129"/>
      <c r="EY957" s="129"/>
      <c r="EZ957" s="129"/>
      <c r="FA957" s="129"/>
      <c r="FB957" s="129"/>
      <c r="FC957" s="129"/>
      <c r="FD957" s="129"/>
      <c r="FE957" s="129"/>
    </row>
    <row r="958" spans="1:161" ht="13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  <c r="BP958" s="129"/>
      <c r="BQ958" s="129"/>
      <c r="BR958" s="129"/>
      <c r="BS958" s="129"/>
      <c r="BT958" s="129"/>
      <c r="BU958" s="129"/>
      <c r="BV958" s="129"/>
      <c r="BW958" s="129"/>
      <c r="BX958" s="129"/>
      <c r="BY958" s="129"/>
      <c r="BZ958" s="129"/>
      <c r="CA958" s="129"/>
      <c r="CB958" s="129"/>
      <c r="CC958" s="129"/>
      <c r="CD958" s="129"/>
      <c r="CE958" s="129"/>
      <c r="CF958" s="129"/>
      <c r="CG958" s="129"/>
      <c r="CH958" s="129"/>
      <c r="CI958" s="129"/>
      <c r="CJ958" s="129"/>
      <c r="CK958" s="129"/>
      <c r="CL958" s="129"/>
      <c r="CM958" s="129"/>
      <c r="CN958" s="129"/>
      <c r="CO958" s="129"/>
      <c r="CP958" s="129"/>
      <c r="CQ958" s="129"/>
      <c r="CR958" s="129"/>
      <c r="CS958" s="129"/>
      <c r="CT958" s="129"/>
      <c r="CU958" s="129"/>
      <c r="CV958" s="129"/>
      <c r="CW958" s="129"/>
      <c r="CX958" s="129"/>
      <c r="CY958" s="129"/>
      <c r="CZ958" s="129"/>
      <c r="DA958" s="129"/>
      <c r="DB958" s="129"/>
      <c r="DC958" s="129"/>
      <c r="DD958" s="129"/>
      <c r="DE958" s="129"/>
      <c r="DF958" s="129"/>
      <c r="DG958" s="129"/>
      <c r="DH958" s="129"/>
      <c r="DI958" s="129"/>
      <c r="DJ958" s="129"/>
      <c r="DK958" s="129"/>
      <c r="DL958" s="129"/>
      <c r="DM958" s="129"/>
      <c r="DN958" s="129"/>
      <c r="DO958" s="129"/>
      <c r="DP958" s="129"/>
      <c r="DQ958" s="129"/>
      <c r="DR958" s="129"/>
      <c r="DS958" s="129"/>
      <c r="DT958" s="129"/>
      <c r="DU958" s="129"/>
      <c r="DV958" s="129"/>
      <c r="DW958" s="129"/>
      <c r="DX958" s="129"/>
      <c r="DY958" s="129"/>
      <c r="DZ958" s="129"/>
      <c r="EA958" s="129"/>
      <c r="EB958" s="129"/>
      <c r="EC958" s="129"/>
      <c r="ED958" s="129"/>
      <c r="EE958" s="129"/>
      <c r="EF958" s="129"/>
      <c r="EG958" s="129"/>
      <c r="EH958" s="129"/>
      <c r="EI958" s="129"/>
      <c r="EJ958" s="129"/>
      <c r="EK958" s="129"/>
      <c r="EL958" s="129"/>
      <c r="EM958" s="129"/>
      <c r="EN958" s="129"/>
      <c r="EO958" s="129"/>
      <c r="EP958" s="129"/>
      <c r="EQ958" s="129"/>
      <c r="ER958" s="129"/>
      <c r="ES958" s="129"/>
      <c r="ET958" s="129"/>
      <c r="EU958" s="129"/>
      <c r="EV958" s="129"/>
      <c r="EW958" s="129"/>
      <c r="EX958" s="129"/>
      <c r="EY958" s="129"/>
      <c r="EZ958" s="129"/>
      <c r="FA958" s="129"/>
      <c r="FB958" s="129"/>
      <c r="FC958" s="129"/>
      <c r="FD958" s="129"/>
      <c r="FE958" s="129"/>
    </row>
    <row r="959" spans="1:161" ht="13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129"/>
      <c r="CG959" s="129"/>
      <c r="CH959" s="129"/>
      <c r="CI959" s="129"/>
      <c r="CJ959" s="129"/>
      <c r="CK959" s="129"/>
      <c r="CL959" s="129"/>
      <c r="CM959" s="129"/>
      <c r="CN959" s="129"/>
      <c r="CO959" s="129"/>
      <c r="CP959" s="129"/>
      <c r="CQ959" s="129"/>
      <c r="CR959" s="129"/>
      <c r="CS959" s="129"/>
      <c r="CT959" s="129"/>
      <c r="CU959" s="129"/>
      <c r="CV959" s="129"/>
      <c r="CW959" s="129"/>
      <c r="CX959" s="129"/>
      <c r="CY959" s="129"/>
      <c r="CZ959" s="129"/>
      <c r="DA959" s="129"/>
      <c r="DB959" s="129"/>
      <c r="DC959" s="129"/>
      <c r="DD959" s="129"/>
      <c r="DE959" s="129"/>
      <c r="DF959" s="129"/>
      <c r="DG959" s="129"/>
      <c r="DH959" s="129"/>
      <c r="DI959" s="129"/>
      <c r="DJ959" s="129"/>
      <c r="DK959" s="129"/>
      <c r="DL959" s="129"/>
      <c r="DM959" s="129"/>
      <c r="DN959" s="129"/>
      <c r="DO959" s="129"/>
      <c r="DP959" s="129"/>
      <c r="DQ959" s="129"/>
      <c r="DR959" s="129"/>
      <c r="DS959" s="129"/>
      <c r="DT959" s="129"/>
      <c r="DU959" s="129"/>
      <c r="DV959" s="129"/>
      <c r="DW959" s="129"/>
      <c r="DX959" s="129"/>
      <c r="DY959" s="129"/>
      <c r="DZ959" s="129"/>
      <c r="EA959" s="129"/>
      <c r="EB959" s="129"/>
      <c r="EC959" s="129"/>
      <c r="ED959" s="129"/>
      <c r="EE959" s="129"/>
      <c r="EF959" s="129"/>
      <c r="EG959" s="129"/>
      <c r="EH959" s="129"/>
      <c r="EI959" s="129"/>
      <c r="EJ959" s="129"/>
      <c r="EK959" s="129"/>
      <c r="EL959" s="129"/>
      <c r="EM959" s="129"/>
      <c r="EN959" s="129"/>
      <c r="EO959" s="129"/>
      <c r="EP959" s="129"/>
      <c r="EQ959" s="129"/>
      <c r="ER959" s="129"/>
      <c r="ES959" s="129"/>
      <c r="ET959" s="129"/>
      <c r="EU959" s="129"/>
      <c r="EV959" s="129"/>
      <c r="EW959" s="129"/>
      <c r="EX959" s="129"/>
      <c r="EY959" s="129"/>
      <c r="EZ959" s="129"/>
      <c r="FA959" s="129"/>
      <c r="FB959" s="129"/>
      <c r="FC959" s="129"/>
      <c r="FD959" s="129"/>
      <c r="FE959" s="129"/>
    </row>
    <row r="960" spans="1:161" ht="13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  <c r="BP960" s="129"/>
      <c r="BQ960" s="129"/>
      <c r="BR960" s="129"/>
      <c r="BS960" s="129"/>
      <c r="BT960" s="129"/>
      <c r="BU960" s="129"/>
      <c r="BV960" s="129"/>
      <c r="BW960" s="129"/>
      <c r="BX960" s="129"/>
      <c r="BY960" s="129"/>
      <c r="BZ960" s="129"/>
      <c r="CA960" s="129"/>
      <c r="CB960" s="129"/>
      <c r="CC960" s="129"/>
      <c r="CD960" s="129"/>
      <c r="CE960" s="129"/>
      <c r="CF960" s="129"/>
      <c r="CG960" s="129"/>
      <c r="CH960" s="129"/>
      <c r="CI960" s="129"/>
      <c r="CJ960" s="129"/>
      <c r="CK960" s="129"/>
      <c r="CL960" s="129"/>
      <c r="CM960" s="129"/>
      <c r="CN960" s="129"/>
      <c r="CO960" s="129"/>
      <c r="CP960" s="129"/>
      <c r="CQ960" s="129"/>
      <c r="CR960" s="129"/>
      <c r="CS960" s="129"/>
      <c r="CT960" s="129"/>
      <c r="CU960" s="129"/>
      <c r="CV960" s="129"/>
      <c r="CW960" s="129"/>
      <c r="CX960" s="129"/>
      <c r="CY960" s="129"/>
      <c r="CZ960" s="129"/>
      <c r="DA960" s="129"/>
      <c r="DB960" s="129"/>
      <c r="DC960" s="129"/>
      <c r="DD960" s="129"/>
      <c r="DE960" s="129"/>
      <c r="DF960" s="129"/>
      <c r="DG960" s="129"/>
      <c r="DH960" s="129"/>
      <c r="DI960" s="129"/>
      <c r="DJ960" s="129"/>
      <c r="DK960" s="129"/>
      <c r="DL960" s="129"/>
      <c r="DM960" s="129"/>
      <c r="DN960" s="129"/>
      <c r="DO960" s="129"/>
      <c r="DP960" s="129"/>
      <c r="DQ960" s="129"/>
      <c r="DR960" s="129"/>
      <c r="DS960" s="129"/>
      <c r="DT960" s="129"/>
      <c r="DU960" s="129"/>
      <c r="DV960" s="129"/>
      <c r="DW960" s="129"/>
      <c r="DX960" s="129"/>
      <c r="DY960" s="129"/>
      <c r="DZ960" s="129"/>
      <c r="EA960" s="129"/>
      <c r="EB960" s="129"/>
      <c r="EC960" s="129"/>
      <c r="ED960" s="129"/>
      <c r="EE960" s="129"/>
      <c r="EF960" s="129"/>
      <c r="EG960" s="129"/>
      <c r="EH960" s="129"/>
      <c r="EI960" s="129"/>
      <c r="EJ960" s="129"/>
      <c r="EK960" s="129"/>
      <c r="EL960" s="129"/>
      <c r="EM960" s="129"/>
      <c r="EN960" s="129"/>
      <c r="EO960" s="129"/>
      <c r="EP960" s="129"/>
      <c r="EQ960" s="129"/>
      <c r="ER960" s="129"/>
      <c r="ES960" s="129"/>
      <c r="ET960" s="129"/>
      <c r="EU960" s="129"/>
      <c r="EV960" s="129"/>
      <c r="EW960" s="129"/>
      <c r="EX960" s="129"/>
      <c r="EY960" s="129"/>
      <c r="EZ960" s="129"/>
      <c r="FA960" s="129"/>
      <c r="FB960" s="129"/>
      <c r="FC960" s="129"/>
      <c r="FD960" s="129"/>
      <c r="FE960" s="129"/>
    </row>
    <row r="961" spans="1:161" ht="13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  <c r="BP961" s="129"/>
      <c r="BQ961" s="129"/>
      <c r="BR961" s="129"/>
      <c r="BS961" s="129"/>
      <c r="BT961" s="129"/>
      <c r="BU961" s="129"/>
      <c r="BV961" s="129"/>
      <c r="BW961" s="129"/>
      <c r="BX961" s="129"/>
      <c r="BY961" s="129"/>
      <c r="BZ961" s="129"/>
      <c r="CA961" s="129"/>
      <c r="CB961" s="129"/>
      <c r="CC961" s="129"/>
      <c r="CD961" s="129"/>
      <c r="CE961" s="129"/>
      <c r="CF961" s="129"/>
      <c r="CG961" s="129"/>
      <c r="CH961" s="129"/>
      <c r="CI961" s="129"/>
      <c r="CJ961" s="129"/>
      <c r="CK961" s="129"/>
      <c r="CL961" s="129"/>
      <c r="CM961" s="129"/>
      <c r="CN961" s="129"/>
      <c r="CO961" s="129"/>
      <c r="CP961" s="129"/>
      <c r="CQ961" s="129"/>
      <c r="CR961" s="129"/>
      <c r="CS961" s="129"/>
      <c r="CT961" s="129"/>
      <c r="CU961" s="129"/>
      <c r="CV961" s="129"/>
      <c r="CW961" s="129"/>
      <c r="CX961" s="129"/>
      <c r="CY961" s="129"/>
      <c r="CZ961" s="129"/>
      <c r="DA961" s="129"/>
      <c r="DB961" s="129"/>
      <c r="DC961" s="129"/>
      <c r="DD961" s="129"/>
      <c r="DE961" s="129"/>
      <c r="DF961" s="129"/>
      <c r="DG961" s="129"/>
      <c r="DH961" s="129"/>
      <c r="DI961" s="129"/>
      <c r="DJ961" s="129"/>
      <c r="DK961" s="129"/>
      <c r="DL961" s="129"/>
      <c r="DM961" s="129"/>
      <c r="DN961" s="129"/>
      <c r="DO961" s="129"/>
      <c r="DP961" s="129"/>
      <c r="DQ961" s="129"/>
      <c r="DR961" s="129"/>
      <c r="DS961" s="129"/>
      <c r="DT961" s="129"/>
      <c r="DU961" s="129"/>
      <c r="DV961" s="129"/>
      <c r="DW961" s="129"/>
      <c r="DX961" s="129"/>
      <c r="DY961" s="129"/>
      <c r="DZ961" s="129"/>
      <c r="EA961" s="129"/>
      <c r="EB961" s="129"/>
      <c r="EC961" s="129"/>
      <c r="ED961" s="129"/>
      <c r="EE961" s="129"/>
      <c r="EF961" s="129"/>
      <c r="EG961" s="129"/>
      <c r="EH961" s="129"/>
      <c r="EI961" s="129"/>
      <c r="EJ961" s="129"/>
      <c r="EK961" s="129"/>
      <c r="EL961" s="129"/>
      <c r="EM961" s="129"/>
      <c r="EN961" s="129"/>
      <c r="EO961" s="129"/>
      <c r="EP961" s="129"/>
      <c r="EQ961" s="129"/>
      <c r="ER961" s="129"/>
      <c r="ES961" s="129"/>
      <c r="ET961" s="129"/>
      <c r="EU961" s="129"/>
      <c r="EV961" s="129"/>
      <c r="EW961" s="129"/>
      <c r="EX961" s="129"/>
      <c r="EY961" s="129"/>
      <c r="EZ961" s="129"/>
      <c r="FA961" s="129"/>
      <c r="FB961" s="129"/>
      <c r="FC961" s="129"/>
      <c r="FD961" s="129"/>
      <c r="FE961" s="129"/>
    </row>
    <row r="962" spans="1:161" ht="13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  <c r="BP962" s="129"/>
      <c r="BQ962" s="129"/>
      <c r="BR962" s="129"/>
      <c r="BS962" s="129"/>
      <c r="BT962" s="129"/>
      <c r="BU962" s="129"/>
      <c r="BV962" s="129"/>
      <c r="BW962" s="129"/>
      <c r="BX962" s="129"/>
      <c r="BY962" s="129"/>
      <c r="BZ962" s="129"/>
      <c r="CA962" s="129"/>
      <c r="CB962" s="129"/>
      <c r="CC962" s="129"/>
      <c r="CD962" s="129"/>
      <c r="CE962" s="129"/>
      <c r="CF962" s="129"/>
      <c r="CG962" s="129"/>
      <c r="CH962" s="129"/>
      <c r="CI962" s="129"/>
      <c r="CJ962" s="129"/>
      <c r="CK962" s="129"/>
      <c r="CL962" s="129"/>
      <c r="CM962" s="129"/>
      <c r="CN962" s="129"/>
      <c r="CO962" s="129"/>
      <c r="CP962" s="129"/>
      <c r="CQ962" s="129"/>
      <c r="CR962" s="129"/>
      <c r="CS962" s="129"/>
      <c r="CT962" s="129"/>
      <c r="CU962" s="129"/>
      <c r="CV962" s="129"/>
      <c r="CW962" s="129"/>
      <c r="CX962" s="129"/>
      <c r="CY962" s="129"/>
      <c r="CZ962" s="129"/>
      <c r="DA962" s="129"/>
      <c r="DB962" s="129"/>
      <c r="DC962" s="129"/>
      <c r="DD962" s="129"/>
      <c r="DE962" s="129"/>
      <c r="DF962" s="129"/>
      <c r="DG962" s="129"/>
      <c r="DH962" s="129"/>
      <c r="DI962" s="129"/>
      <c r="DJ962" s="129"/>
      <c r="DK962" s="129"/>
      <c r="DL962" s="129"/>
      <c r="DM962" s="129"/>
      <c r="DN962" s="129"/>
      <c r="DO962" s="129"/>
      <c r="DP962" s="129"/>
      <c r="DQ962" s="129"/>
      <c r="DR962" s="129"/>
      <c r="DS962" s="129"/>
      <c r="DT962" s="129"/>
      <c r="DU962" s="129"/>
      <c r="DV962" s="129"/>
      <c r="DW962" s="129"/>
      <c r="DX962" s="129"/>
      <c r="DY962" s="129"/>
      <c r="DZ962" s="129"/>
      <c r="EA962" s="129"/>
      <c r="EB962" s="129"/>
      <c r="EC962" s="129"/>
      <c r="ED962" s="129"/>
      <c r="EE962" s="129"/>
      <c r="EF962" s="129"/>
      <c r="EG962" s="129"/>
      <c r="EH962" s="129"/>
      <c r="EI962" s="129"/>
      <c r="EJ962" s="129"/>
      <c r="EK962" s="129"/>
      <c r="EL962" s="129"/>
      <c r="EM962" s="129"/>
      <c r="EN962" s="129"/>
      <c r="EO962" s="129"/>
      <c r="EP962" s="129"/>
      <c r="EQ962" s="129"/>
      <c r="ER962" s="129"/>
      <c r="ES962" s="129"/>
      <c r="ET962" s="129"/>
      <c r="EU962" s="129"/>
      <c r="EV962" s="129"/>
      <c r="EW962" s="129"/>
      <c r="EX962" s="129"/>
      <c r="EY962" s="129"/>
      <c r="EZ962" s="129"/>
      <c r="FA962" s="129"/>
      <c r="FB962" s="129"/>
      <c r="FC962" s="129"/>
      <c r="FD962" s="129"/>
      <c r="FE962" s="129"/>
    </row>
    <row r="963" spans="1:161" ht="13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  <c r="BP963" s="129"/>
      <c r="BQ963" s="129"/>
      <c r="BR963" s="129"/>
      <c r="BS963" s="129"/>
      <c r="BT963" s="129"/>
      <c r="BU963" s="129"/>
      <c r="BV963" s="129"/>
      <c r="BW963" s="129"/>
      <c r="BX963" s="129"/>
      <c r="BY963" s="129"/>
      <c r="BZ963" s="129"/>
      <c r="CA963" s="129"/>
      <c r="CB963" s="129"/>
      <c r="CC963" s="129"/>
      <c r="CD963" s="129"/>
      <c r="CE963" s="129"/>
      <c r="CF963" s="129"/>
      <c r="CG963" s="129"/>
      <c r="CH963" s="129"/>
      <c r="CI963" s="129"/>
      <c r="CJ963" s="129"/>
      <c r="CK963" s="129"/>
      <c r="CL963" s="129"/>
      <c r="CM963" s="129"/>
      <c r="CN963" s="129"/>
      <c r="CO963" s="129"/>
      <c r="CP963" s="129"/>
      <c r="CQ963" s="129"/>
      <c r="CR963" s="129"/>
      <c r="CS963" s="129"/>
      <c r="CT963" s="129"/>
      <c r="CU963" s="129"/>
      <c r="CV963" s="129"/>
      <c r="CW963" s="129"/>
      <c r="CX963" s="129"/>
      <c r="CY963" s="129"/>
      <c r="CZ963" s="129"/>
      <c r="DA963" s="129"/>
      <c r="DB963" s="129"/>
      <c r="DC963" s="129"/>
      <c r="DD963" s="129"/>
      <c r="DE963" s="129"/>
      <c r="DF963" s="129"/>
      <c r="DG963" s="129"/>
      <c r="DH963" s="129"/>
      <c r="DI963" s="129"/>
      <c r="DJ963" s="129"/>
      <c r="DK963" s="129"/>
      <c r="DL963" s="129"/>
      <c r="DM963" s="129"/>
      <c r="DN963" s="129"/>
      <c r="DO963" s="129"/>
      <c r="DP963" s="129"/>
      <c r="DQ963" s="129"/>
      <c r="DR963" s="129"/>
      <c r="DS963" s="129"/>
      <c r="DT963" s="129"/>
      <c r="DU963" s="129"/>
      <c r="DV963" s="129"/>
      <c r="DW963" s="129"/>
      <c r="DX963" s="129"/>
      <c r="DY963" s="129"/>
      <c r="DZ963" s="129"/>
      <c r="EA963" s="129"/>
      <c r="EB963" s="129"/>
      <c r="EC963" s="129"/>
      <c r="ED963" s="129"/>
      <c r="EE963" s="129"/>
      <c r="EF963" s="129"/>
      <c r="EG963" s="129"/>
      <c r="EH963" s="129"/>
      <c r="EI963" s="129"/>
      <c r="EJ963" s="129"/>
      <c r="EK963" s="129"/>
      <c r="EL963" s="129"/>
      <c r="EM963" s="129"/>
      <c r="EN963" s="129"/>
      <c r="EO963" s="129"/>
      <c r="EP963" s="129"/>
      <c r="EQ963" s="129"/>
      <c r="ER963" s="129"/>
      <c r="ES963" s="129"/>
      <c r="ET963" s="129"/>
      <c r="EU963" s="129"/>
      <c r="EV963" s="129"/>
      <c r="EW963" s="129"/>
      <c r="EX963" s="129"/>
      <c r="EY963" s="129"/>
      <c r="EZ963" s="129"/>
      <c r="FA963" s="129"/>
      <c r="FB963" s="129"/>
      <c r="FC963" s="129"/>
      <c r="FD963" s="129"/>
      <c r="FE963" s="129"/>
    </row>
    <row r="964" spans="1:161" ht="13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  <c r="BP964" s="129"/>
      <c r="BQ964" s="129"/>
      <c r="BR964" s="129"/>
      <c r="BS964" s="129"/>
      <c r="BT964" s="129"/>
      <c r="BU964" s="129"/>
      <c r="BV964" s="129"/>
      <c r="BW964" s="129"/>
      <c r="BX964" s="129"/>
      <c r="BY964" s="129"/>
      <c r="BZ964" s="129"/>
      <c r="CA964" s="129"/>
      <c r="CB964" s="129"/>
      <c r="CC964" s="129"/>
      <c r="CD964" s="129"/>
      <c r="CE964" s="129"/>
      <c r="CF964" s="129"/>
      <c r="CG964" s="129"/>
      <c r="CH964" s="129"/>
      <c r="CI964" s="129"/>
      <c r="CJ964" s="129"/>
      <c r="CK964" s="129"/>
      <c r="CL964" s="129"/>
      <c r="CM964" s="129"/>
      <c r="CN964" s="129"/>
      <c r="CO964" s="129"/>
      <c r="CP964" s="129"/>
      <c r="CQ964" s="129"/>
      <c r="CR964" s="129"/>
      <c r="CS964" s="129"/>
      <c r="CT964" s="129"/>
      <c r="CU964" s="129"/>
      <c r="CV964" s="129"/>
      <c r="CW964" s="129"/>
      <c r="CX964" s="129"/>
      <c r="CY964" s="129"/>
      <c r="CZ964" s="129"/>
      <c r="DA964" s="129"/>
      <c r="DB964" s="129"/>
      <c r="DC964" s="129"/>
      <c r="DD964" s="129"/>
      <c r="DE964" s="129"/>
      <c r="DF964" s="129"/>
      <c r="DG964" s="129"/>
      <c r="DH964" s="129"/>
      <c r="DI964" s="129"/>
      <c r="DJ964" s="129"/>
      <c r="DK964" s="129"/>
      <c r="DL964" s="129"/>
      <c r="DM964" s="129"/>
      <c r="DN964" s="129"/>
      <c r="DO964" s="129"/>
      <c r="DP964" s="129"/>
      <c r="DQ964" s="129"/>
      <c r="DR964" s="129"/>
      <c r="DS964" s="129"/>
      <c r="DT964" s="129"/>
      <c r="DU964" s="129"/>
      <c r="DV964" s="129"/>
      <c r="DW964" s="129"/>
      <c r="DX964" s="129"/>
      <c r="DY964" s="129"/>
      <c r="DZ964" s="129"/>
      <c r="EA964" s="129"/>
      <c r="EB964" s="129"/>
      <c r="EC964" s="129"/>
      <c r="ED964" s="129"/>
      <c r="EE964" s="129"/>
      <c r="EF964" s="129"/>
      <c r="EG964" s="129"/>
      <c r="EH964" s="129"/>
      <c r="EI964" s="129"/>
      <c r="EJ964" s="129"/>
      <c r="EK964" s="129"/>
      <c r="EL964" s="129"/>
      <c r="EM964" s="129"/>
      <c r="EN964" s="129"/>
      <c r="EO964" s="129"/>
      <c r="EP964" s="129"/>
      <c r="EQ964" s="129"/>
      <c r="ER964" s="129"/>
      <c r="ES964" s="129"/>
      <c r="ET964" s="129"/>
      <c r="EU964" s="129"/>
      <c r="EV964" s="129"/>
      <c r="EW964" s="129"/>
      <c r="EX964" s="129"/>
      <c r="EY964" s="129"/>
      <c r="EZ964" s="129"/>
      <c r="FA964" s="129"/>
      <c r="FB964" s="129"/>
      <c r="FC964" s="129"/>
      <c r="FD964" s="129"/>
      <c r="FE964" s="129"/>
    </row>
    <row r="965" spans="1:161" ht="13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  <c r="BP965" s="129"/>
      <c r="BQ965" s="129"/>
      <c r="BR965" s="129"/>
      <c r="BS965" s="129"/>
      <c r="BT965" s="129"/>
      <c r="BU965" s="129"/>
      <c r="BV965" s="129"/>
      <c r="BW965" s="129"/>
      <c r="BX965" s="129"/>
      <c r="BY965" s="129"/>
      <c r="BZ965" s="129"/>
      <c r="CA965" s="129"/>
      <c r="CB965" s="129"/>
      <c r="CC965" s="129"/>
      <c r="CD965" s="129"/>
      <c r="CE965" s="129"/>
      <c r="CF965" s="129"/>
      <c r="CG965" s="129"/>
      <c r="CH965" s="129"/>
      <c r="CI965" s="129"/>
      <c r="CJ965" s="129"/>
      <c r="CK965" s="129"/>
      <c r="CL965" s="129"/>
      <c r="CM965" s="129"/>
      <c r="CN965" s="129"/>
      <c r="CO965" s="129"/>
      <c r="CP965" s="129"/>
      <c r="CQ965" s="129"/>
      <c r="CR965" s="129"/>
      <c r="CS965" s="129"/>
      <c r="CT965" s="129"/>
      <c r="CU965" s="129"/>
      <c r="CV965" s="129"/>
      <c r="CW965" s="129"/>
      <c r="CX965" s="129"/>
      <c r="CY965" s="129"/>
      <c r="CZ965" s="129"/>
      <c r="DA965" s="129"/>
      <c r="DB965" s="129"/>
      <c r="DC965" s="129"/>
      <c r="DD965" s="129"/>
      <c r="DE965" s="129"/>
      <c r="DF965" s="129"/>
      <c r="DG965" s="129"/>
      <c r="DH965" s="129"/>
      <c r="DI965" s="129"/>
      <c r="DJ965" s="129"/>
      <c r="DK965" s="129"/>
      <c r="DL965" s="129"/>
      <c r="DM965" s="129"/>
      <c r="DN965" s="129"/>
      <c r="DO965" s="129"/>
      <c r="DP965" s="129"/>
      <c r="DQ965" s="129"/>
      <c r="DR965" s="129"/>
      <c r="DS965" s="129"/>
      <c r="DT965" s="129"/>
      <c r="DU965" s="129"/>
      <c r="DV965" s="129"/>
      <c r="DW965" s="129"/>
      <c r="DX965" s="129"/>
      <c r="DY965" s="129"/>
      <c r="DZ965" s="129"/>
      <c r="EA965" s="129"/>
      <c r="EB965" s="129"/>
      <c r="EC965" s="129"/>
      <c r="ED965" s="129"/>
      <c r="EE965" s="129"/>
      <c r="EF965" s="129"/>
      <c r="EG965" s="129"/>
      <c r="EH965" s="129"/>
      <c r="EI965" s="129"/>
      <c r="EJ965" s="129"/>
      <c r="EK965" s="129"/>
      <c r="EL965" s="129"/>
      <c r="EM965" s="129"/>
      <c r="EN965" s="129"/>
      <c r="EO965" s="129"/>
      <c r="EP965" s="129"/>
      <c r="EQ965" s="129"/>
      <c r="ER965" s="129"/>
      <c r="ES965" s="129"/>
      <c r="ET965" s="129"/>
      <c r="EU965" s="129"/>
      <c r="EV965" s="129"/>
      <c r="EW965" s="129"/>
      <c r="EX965" s="129"/>
      <c r="EY965" s="129"/>
      <c r="EZ965" s="129"/>
      <c r="FA965" s="129"/>
      <c r="FB965" s="129"/>
      <c r="FC965" s="129"/>
      <c r="FD965" s="129"/>
      <c r="FE965" s="129"/>
    </row>
    <row r="966" spans="1:161" ht="13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  <c r="BP966" s="129"/>
      <c r="BQ966" s="129"/>
      <c r="BR966" s="129"/>
      <c r="BS966" s="129"/>
      <c r="BT966" s="129"/>
      <c r="BU966" s="129"/>
      <c r="BV966" s="129"/>
      <c r="BW966" s="129"/>
      <c r="BX966" s="129"/>
      <c r="BY966" s="129"/>
      <c r="BZ966" s="129"/>
      <c r="CA966" s="129"/>
      <c r="CB966" s="129"/>
      <c r="CC966" s="129"/>
      <c r="CD966" s="129"/>
      <c r="CE966" s="129"/>
      <c r="CF966" s="129"/>
      <c r="CG966" s="129"/>
      <c r="CH966" s="129"/>
      <c r="CI966" s="129"/>
      <c r="CJ966" s="129"/>
      <c r="CK966" s="129"/>
      <c r="CL966" s="129"/>
      <c r="CM966" s="129"/>
      <c r="CN966" s="129"/>
      <c r="CO966" s="129"/>
      <c r="CP966" s="129"/>
      <c r="CQ966" s="129"/>
      <c r="CR966" s="129"/>
      <c r="CS966" s="129"/>
      <c r="CT966" s="129"/>
      <c r="CU966" s="129"/>
      <c r="CV966" s="129"/>
      <c r="CW966" s="129"/>
      <c r="CX966" s="129"/>
      <c r="CY966" s="129"/>
      <c r="CZ966" s="129"/>
      <c r="DA966" s="129"/>
      <c r="DB966" s="129"/>
      <c r="DC966" s="129"/>
      <c r="DD966" s="129"/>
      <c r="DE966" s="129"/>
      <c r="DF966" s="129"/>
      <c r="DG966" s="129"/>
      <c r="DH966" s="129"/>
      <c r="DI966" s="129"/>
      <c r="DJ966" s="129"/>
      <c r="DK966" s="129"/>
      <c r="DL966" s="129"/>
      <c r="DM966" s="129"/>
      <c r="DN966" s="129"/>
      <c r="DO966" s="129"/>
      <c r="DP966" s="129"/>
      <c r="DQ966" s="129"/>
      <c r="DR966" s="129"/>
      <c r="DS966" s="129"/>
      <c r="DT966" s="129"/>
      <c r="DU966" s="129"/>
      <c r="DV966" s="129"/>
      <c r="DW966" s="129"/>
      <c r="DX966" s="129"/>
      <c r="DY966" s="129"/>
      <c r="DZ966" s="129"/>
      <c r="EA966" s="129"/>
      <c r="EB966" s="129"/>
      <c r="EC966" s="129"/>
      <c r="ED966" s="129"/>
      <c r="EE966" s="129"/>
      <c r="EF966" s="129"/>
      <c r="EG966" s="129"/>
      <c r="EH966" s="129"/>
      <c r="EI966" s="129"/>
      <c r="EJ966" s="129"/>
      <c r="EK966" s="129"/>
      <c r="EL966" s="129"/>
      <c r="EM966" s="129"/>
      <c r="EN966" s="129"/>
      <c r="EO966" s="129"/>
      <c r="EP966" s="129"/>
      <c r="EQ966" s="129"/>
      <c r="ER966" s="129"/>
      <c r="ES966" s="129"/>
      <c r="ET966" s="129"/>
      <c r="EU966" s="129"/>
      <c r="EV966" s="129"/>
      <c r="EW966" s="129"/>
      <c r="EX966" s="129"/>
      <c r="EY966" s="129"/>
      <c r="EZ966" s="129"/>
      <c r="FA966" s="129"/>
      <c r="FB966" s="129"/>
      <c r="FC966" s="129"/>
      <c r="FD966" s="129"/>
      <c r="FE966" s="129"/>
    </row>
    <row r="967" spans="1:161" ht="13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  <c r="BP967" s="129"/>
      <c r="BQ967" s="129"/>
      <c r="BR967" s="129"/>
      <c r="BS967" s="129"/>
      <c r="BT967" s="129"/>
      <c r="BU967" s="129"/>
      <c r="BV967" s="129"/>
      <c r="BW967" s="129"/>
      <c r="BX967" s="129"/>
      <c r="BY967" s="129"/>
      <c r="BZ967" s="129"/>
      <c r="CA967" s="129"/>
      <c r="CB967" s="129"/>
      <c r="CC967" s="129"/>
      <c r="CD967" s="129"/>
      <c r="CE967" s="129"/>
      <c r="CF967" s="129"/>
      <c r="CG967" s="129"/>
      <c r="CH967" s="129"/>
      <c r="CI967" s="129"/>
      <c r="CJ967" s="129"/>
      <c r="CK967" s="129"/>
      <c r="CL967" s="129"/>
      <c r="CM967" s="129"/>
      <c r="CN967" s="129"/>
      <c r="CO967" s="129"/>
      <c r="CP967" s="129"/>
      <c r="CQ967" s="129"/>
      <c r="CR967" s="129"/>
      <c r="CS967" s="129"/>
      <c r="CT967" s="129"/>
      <c r="CU967" s="129"/>
      <c r="CV967" s="129"/>
      <c r="CW967" s="129"/>
      <c r="CX967" s="129"/>
      <c r="CY967" s="129"/>
      <c r="CZ967" s="129"/>
      <c r="DA967" s="129"/>
      <c r="DB967" s="129"/>
      <c r="DC967" s="129"/>
      <c r="DD967" s="129"/>
      <c r="DE967" s="129"/>
      <c r="DF967" s="129"/>
      <c r="DG967" s="129"/>
      <c r="DH967" s="129"/>
      <c r="DI967" s="129"/>
      <c r="DJ967" s="129"/>
      <c r="DK967" s="129"/>
      <c r="DL967" s="129"/>
      <c r="DM967" s="129"/>
      <c r="DN967" s="129"/>
      <c r="DO967" s="129"/>
      <c r="DP967" s="129"/>
      <c r="DQ967" s="129"/>
      <c r="DR967" s="129"/>
      <c r="DS967" s="129"/>
      <c r="DT967" s="129"/>
      <c r="DU967" s="129"/>
      <c r="DV967" s="129"/>
      <c r="DW967" s="129"/>
      <c r="DX967" s="129"/>
      <c r="DY967" s="129"/>
      <c r="DZ967" s="129"/>
      <c r="EA967" s="129"/>
      <c r="EB967" s="129"/>
      <c r="EC967" s="129"/>
      <c r="ED967" s="129"/>
      <c r="EE967" s="129"/>
      <c r="EF967" s="129"/>
      <c r="EG967" s="129"/>
      <c r="EH967" s="129"/>
      <c r="EI967" s="129"/>
      <c r="EJ967" s="129"/>
      <c r="EK967" s="129"/>
      <c r="EL967" s="129"/>
      <c r="EM967" s="129"/>
      <c r="EN967" s="129"/>
      <c r="EO967" s="129"/>
      <c r="EP967" s="129"/>
      <c r="EQ967" s="129"/>
      <c r="ER967" s="129"/>
      <c r="ES967" s="129"/>
      <c r="ET967" s="129"/>
      <c r="EU967" s="129"/>
      <c r="EV967" s="129"/>
      <c r="EW967" s="129"/>
      <c r="EX967" s="129"/>
      <c r="EY967" s="129"/>
      <c r="EZ967" s="129"/>
      <c r="FA967" s="129"/>
      <c r="FB967" s="129"/>
      <c r="FC967" s="129"/>
      <c r="FD967" s="129"/>
      <c r="FE967" s="129"/>
    </row>
    <row r="968" spans="1:161" ht="13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  <c r="BP968" s="129"/>
      <c r="BQ968" s="129"/>
      <c r="BR968" s="129"/>
      <c r="BS968" s="129"/>
      <c r="BT968" s="129"/>
      <c r="BU968" s="129"/>
      <c r="BV968" s="129"/>
      <c r="BW968" s="129"/>
      <c r="BX968" s="129"/>
      <c r="BY968" s="129"/>
      <c r="BZ968" s="129"/>
      <c r="CA968" s="129"/>
      <c r="CB968" s="129"/>
      <c r="CC968" s="129"/>
      <c r="CD968" s="129"/>
      <c r="CE968" s="129"/>
      <c r="CF968" s="129"/>
      <c r="CG968" s="129"/>
      <c r="CH968" s="129"/>
      <c r="CI968" s="129"/>
      <c r="CJ968" s="129"/>
      <c r="CK968" s="129"/>
      <c r="CL968" s="129"/>
      <c r="CM968" s="129"/>
      <c r="CN968" s="129"/>
      <c r="CO968" s="129"/>
      <c r="CP968" s="129"/>
      <c r="CQ968" s="129"/>
      <c r="CR968" s="129"/>
      <c r="CS968" s="129"/>
      <c r="CT968" s="129"/>
      <c r="CU968" s="129"/>
      <c r="CV968" s="129"/>
      <c r="CW968" s="129"/>
      <c r="CX968" s="129"/>
      <c r="CY968" s="129"/>
      <c r="CZ968" s="129"/>
      <c r="DA968" s="129"/>
      <c r="DB968" s="129"/>
      <c r="DC968" s="129"/>
      <c r="DD968" s="129"/>
      <c r="DE968" s="129"/>
      <c r="DF968" s="129"/>
      <c r="DG968" s="129"/>
      <c r="DH968" s="129"/>
      <c r="DI968" s="129"/>
      <c r="DJ968" s="129"/>
      <c r="DK968" s="129"/>
      <c r="DL968" s="129"/>
      <c r="DM968" s="129"/>
      <c r="DN968" s="129"/>
      <c r="DO968" s="129"/>
      <c r="DP968" s="129"/>
      <c r="DQ968" s="129"/>
      <c r="DR968" s="129"/>
      <c r="DS968" s="129"/>
      <c r="DT968" s="129"/>
      <c r="DU968" s="129"/>
      <c r="DV968" s="129"/>
      <c r="DW968" s="129"/>
      <c r="DX968" s="129"/>
      <c r="DY968" s="129"/>
      <c r="DZ968" s="129"/>
      <c r="EA968" s="129"/>
      <c r="EB968" s="129"/>
      <c r="EC968" s="129"/>
      <c r="ED968" s="129"/>
      <c r="EE968" s="129"/>
      <c r="EF968" s="129"/>
      <c r="EG968" s="129"/>
      <c r="EH968" s="129"/>
      <c r="EI968" s="129"/>
      <c r="EJ968" s="129"/>
      <c r="EK968" s="129"/>
      <c r="EL968" s="129"/>
      <c r="EM968" s="129"/>
      <c r="EN968" s="129"/>
      <c r="EO968" s="129"/>
      <c r="EP968" s="129"/>
      <c r="EQ968" s="129"/>
      <c r="ER968" s="129"/>
      <c r="ES968" s="129"/>
      <c r="ET968" s="129"/>
      <c r="EU968" s="129"/>
      <c r="EV968" s="129"/>
      <c r="EW968" s="129"/>
      <c r="EX968" s="129"/>
      <c r="EY968" s="129"/>
      <c r="EZ968" s="129"/>
      <c r="FA968" s="129"/>
      <c r="FB968" s="129"/>
      <c r="FC968" s="129"/>
      <c r="FD968" s="129"/>
      <c r="FE968" s="129"/>
    </row>
    <row r="969" spans="1:161" ht="13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  <c r="DZ969" s="129"/>
      <c r="EA969" s="129"/>
      <c r="EB969" s="129"/>
      <c r="EC969" s="129"/>
      <c r="ED969" s="129"/>
      <c r="EE969" s="129"/>
      <c r="EF969" s="129"/>
      <c r="EG969" s="129"/>
      <c r="EH969" s="129"/>
      <c r="EI969" s="129"/>
      <c r="EJ969" s="129"/>
      <c r="EK969" s="129"/>
      <c r="EL969" s="129"/>
      <c r="EM969" s="129"/>
      <c r="EN969" s="129"/>
      <c r="EO969" s="129"/>
      <c r="EP969" s="129"/>
      <c r="EQ969" s="129"/>
      <c r="ER969" s="129"/>
      <c r="ES969" s="129"/>
      <c r="ET969" s="129"/>
      <c r="EU969" s="129"/>
      <c r="EV969" s="129"/>
      <c r="EW969" s="129"/>
      <c r="EX969" s="129"/>
      <c r="EY969" s="129"/>
      <c r="EZ969" s="129"/>
      <c r="FA969" s="129"/>
      <c r="FB969" s="129"/>
      <c r="FC969" s="129"/>
      <c r="FD969" s="129"/>
      <c r="FE969" s="129"/>
    </row>
    <row r="970" spans="1:161" ht="13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  <c r="BP970" s="129"/>
      <c r="BQ970" s="129"/>
      <c r="BR970" s="129"/>
      <c r="BS970" s="129"/>
      <c r="BT970" s="129"/>
      <c r="BU970" s="129"/>
      <c r="BV970" s="129"/>
      <c r="BW970" s="129"/>
      <c r="BX970" s="129"/>
      <c r="BY970" s="129"/>
      <c r="BZ970" s="129"/>
      <c r="CA970" s="129"/>
      <c r="CB970" s="129"/>
      <c r="CC970" s="129"/>
      <c r="CD970" s="129"/>
      <c r="CE970" s="129"/>
      <c r="CF970" s="129"/>
      <c r="CG970" s="129"/>
      <c r="CH970" s="129"/>
      <c r="CI970" s="129"/>
      <c r="CJ970" s="129"/>
      <c r="CK970" s="129"/>
      <c r="CL970" s="129"/>
      <c r="CM970" s="129"/>
      <c r="CN970" s="129"/>
      <c r="CO970" s="129"/>
      <c r="CP970" s="129"/>
      <c r="CQ970" s="129"/>
      <c r="CR970" s="129"/>
      <c r="CS970" s="129"/>
      <c r="CT970" s="129"/>
      <c r="CU970" s="129"/>
      <c r="CV970" s="129"/>
      <c r="CW970" s="129"/>
      <c r="CX970" s="129"/>
      <c r="CY970" s="129"/>
      <c r="CZ970" s="129"/>
      <c r="DA970" s="129"/>
      <c r="DB970" s="129"/>
      <c r="DC970" s="129"/>
      <c r="DD970" s="129"/>
      <c r="DE970" s="129"/>
      <c r="DF970" s="129"/>
      <c r="DG970" s="129"/>
      <c r="DH970" s="129"/>
      <c r="DI970" s="129"/>
      <c r="DJ970" s="129"/>
      <c r="DK970" s="129"/>
      <c r="DL970" s="129"/>
      <c r="DM970" s="129"/>
      <c r="DN970" s="129"/>
      <c r="DO970" s="129"/>
      <c r="DP970" s="129"/>
      <c r="DQ970" s="129"/>
      <c r="DR970" s="129"/>
      <c r="DS970" s="129"/>
      <c r="DT970" s="129"/>
      <c r="DU970" s="129"/>
      <c r="DV970" s="129"/>
      <c r="DW970" s="129"/>
      <c r="DX970" s="129"/>
      <c r="DY970" s="129"/>
      <c r="DZ970" s="129"/>
      <c r="EA970" s="129"/>
      <c r="EB970" s="129"/>
      <c r="EC970" s="129"/>
      <c r="ED970" s="129"/>
      <c r="EE970" s="129"/>
      <c r="EF970" s="129"/>
      <c r="EG970" s="129"/>
      <c r="EH970" s="129"/>
      <c r="EI970" s="129"/>
      <c r="EJ970" s="129"/>
      <c r="EK970" s="129"/>
      <c r="EL970" s="129"/>
      <c r="EM970" s="129"/>
      <c r="EN970" s="129"/>
      <c r="EO970" s="129"/>
      <c r="EP970" s="129"/>
      <c r="EQ970" s="129"/>
      <c r="ER970" s="129"/>
      <c r="ES970" s="129"/>
      <c r="ET970" s="129"/>
      <c r="EU970" s="129"/>
      <c r="EV970" s="129"/>
      <c r="EW970" s="129"/>
      <c r="EX970" s="129"/>
      <c r="EY970" s="129"/>
      <c r="EZ970" s="129"/>
      <c r="FA970" s="129"/>
      <c r="FB970" s="129"/>
      <c r="FC970" s="129"/>
      <c r="FD970" s="129"/>
      <c r="FE970" s="129"/>
    </row>
    <row r="971" spans="1:161" ht="13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  <c r="BP971" s="129"/>
      <c r="BQ971" s="129"/>
      <c r="BR971" s="129"/>
      <c r="BS971" s="129"/>
      <c r="BT971" s="129"/>
      <c r="BU971" s="129"/>
      <c r="BV971" s="129"/>
      <c r="BW971" s="129"/>
      <c r="BX971" s="129"/>
      <c r="BY971" s="129"/>
      <c r="BZ971" s="129"/>
      <c r="CA971" s="129"/>
      <c r="CB971" s="129"/>
      <c r="CC971" s="129"/>
      <c r="CD971" s="129"/>
      <c r="CE971" s="129"/>
      <c r="CF971" s="129"/>
      <c r="CG971" s="129"/>
      <c r="CH971" s="129"/>
      <c r="CI971" s="129"/>
      <c r="CJ971" s="129"/>
      <c r="CK971" s="129"/>
      <c r="CL971" s="129"/>
      <c r="CM971" s="129"/>
      <c r="CN971" s="129"/>
      <c r="CO971" s="129"/>
      <c r="CP971" s="129"/>
      <c r="CQ971" s="129"/>
      <c r="CR971" s="129"/>
      <c r="CS971" s="129"/>
      <c r="CT971" s="129"/>
      <c r="CU971" s="129"/>
      <c r="CV971" s="129"/>
      <c r="CW971" s="129"/>
      <c r="CX971" s="129"/>
      <c r="CY971" s="129"/>
      <c r="CZ971" s="129"/>
      <c r="DA971" s="129"/>
      <c r="DB971" s="129"/>
      <c r="DC971" s="129"/>
      <c r="DD971" s="129"/>
      <c r="DE971" s="129"/>
      <c r="DF971" s="129"/>
      <c r="DG971" s="129"/>
      <c r="DH971" s="129"/>
      <c r="DI971" s="129"/>
      <c r="DJ971" s="129"/>
      <c r="DK971" s="129"/>
      <c r="DL971" s="129"/>
      <c r="DM971" s="129"/>
      <c r="DN971" s="129"/>
      <c r="DO971" s="129"/>
      <c r="DP971" s="129"/>
      <c r="DQ971" s="129"/>
      <c r="DR971" s="129"/>
      <c r="DS971" s="129"/>
      <c r="DT971" s="129"/>
      <c r="DU971" s="129"/>
      <c r="DV971" s="129"/>
      <c r="DW971" s="129"/>
      <c r="DX971" s="129"/>
      <c r="DY971" s="129"/>
      <c r="DZ971" s="129"/>
      <c r="EA971" s="129"/>
      <c r="EB971" s="129"/>
      <c r="EC971" s="129"/>
      <c r="ED971" s="129"/>
      <c r="EE971" s="129"/>
      <c r="EF971" s="129"/>
      <c r="EG971" s="129"/>
      <c r="EH971" s="129"/>
      <c r="EI971" s="129"/>
      <c r="EJ971" s="129"/>
      <c r="EK971" s="129"/>
      <c r="EL971" s="129"/>
      <c r="EM971" s="129"/>
      <c r="EN971" s="129"/>
      <c r="EO971" s="129"/>
      <c r="EP971" s="129"/>
      <c r="EQ971" s="129"/>
      <c r="ER971" s="129"/>
      <c r="ES971" s="129"/>
      <c r="ET971" s="129"/>
      <c r="EU971" s="129"/>
      <c r="EV971" s="129"/>
      <c r="EW971" s="129"/>
      <c r="EX971" s="129"/>
      <c r="EY971" s="129"/>
      <c r="EZ971" s="129"/>
      <c r="FA971" s="129"/>
      <c r="FB971" s="129"/>
      <c r="FC971" s="129"/>
      <c r="FD971" s="129"/>
      <c r="FE971" s="129"/>
    </row>
    <row r="972" spans="1:161" ht="13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  <c r="BP972" s="129"/>
      <c r="BQ972" s="129"/>
      <c r="BR972" s="129"/>
      <c r="BS972" s="129"/>
      <c r="BT972" s="129"/>
      <c r="BU972" s="129"/>
      <c r="BV972" s="129"/>
      <c r="BW972" s="129"/>
      <c r="BX972" s="129"/>
      <c r="BY972" s="129"/>
      <c r="BZ972" s="129"/>
      <c r="CA972" s="129"/>
      <c r="CB972" s="129"/>
      <c r="CC972" s="129"/>
      <c r="CD972" s="129"/>
      <c r="CE972" s="129"/>
      <c r="CF972" s="129"/>
      <c r="CG972" s="129"/>
      <c r="CH972" s="129"/>
      <c r="CI972" s="129"/>
      <c r="CJ972" s="129"/>
      <c r="CK972" s="129"/>
      <c r="CL972" s="129"/>
      <c r="CM972" s="129"/>
      <c r="CN972" s="129"/>
      <c r="CO972" s="129"/>
      <c r="CP972" s="129"/>
      <c r="CQ972" s="129"/>
      <c r="CR972" s="129"/>
      <c r="CS972" s="129"/>
      <c r="CT972" s="129"/>
      <c r="CU972" s="129"/>
      <c r="CV972" s="129"/>
      <c r="CW972" s="129"/>
      <c r="CX972" s="129"/>
      <c r="CY972" s="129"/>
      <c r="CZ972" s="129"/>
      <c r="DA972" s="129"/>
      <c r="DB972" s="129"/>
      <c r="DC972" s="129"/>
      <c r="DD972" s="129"/>
      <c r="DE972" s="129"/>
      <c r="DF972" s="129"/>
      <c r="DG972" s="129"/>
      <c r="DH972" s="129"/>
      <c r="DI972" s="129"/>
      <c r="DJ972" s="129"/>
      <c r="DK972" s="129"/>
      <c r="DL972" s="129"/>
      <c r="DM972" s="129"/>
      <c r="DN972" s="129"/>
      <c r="DO972" s="129"/>
      <c r="DP972" s="129"/>
      <c r="DQ972" s="129"/>
      <c r="DR972" s="129"/>
      <c r="DS972" s="129"/>
      <c r="DT972" s="129"/>
      <c r="DU972" s="129"/>
      <c r="DV972" s="129"/>
      <c r="DW972" s="129"/>
      <c r="DX972" s="129"/>
      <c r="DY972" s="129"/>
      <c r="DZ972" s="129"/>
      <c r="EA972" s="129"/>
      <c r="EB972" s="129"/>
      <c r="EC972" s="129"/>
      <c r="ED972" s="129"/>
      <c r="EE972" s="129"/>
      <c r="EF972" s="129"/>
      <c r="EG972" s="129"/>
      <c r="EH972" s="129"/>
      <c r="EI972" s="129"/>
      <c r="EJ972" s="129"/>
      <c r="EK972" s="129"/>
      <c r="EL972" s="129"/>
      <c r="EM972" s="129"/>
      <c r="EN972" s="129"/>
      <c r="EO972" s="129"/>
      <c r="EP972" s="129"/>
      <c r="EQ972" s="129"/>
      <c r="ER972" s="129"/>
      <c r="ES972" s="129"/>
      <c r="ET972" s="129"/>
      <c r="EU972" s="129"/>
      <c r="EV972" s="129"/>
      <c r="EW972" s="129"/>
      <c r="EX972" s="129"/>
      <c r="EY972" s="129"/>
      <c r="EZ972" s="129"/>
      <c r="FA972" s="129"/>
      <c r="FB972" s="129"/>
      <c r="FC972" s="129"/>
      <c r="FD972" s="129"/>
      <c r="FE972" s="129"/>
    </row>
  </sheetData>
  <mergeCells count="227">
    <mergeCell ref="A56:F56"/>
    <mergeCell ref="G56:X56"/>
    <mergeCell ref="Y56:AN56"/>
    <mergeCell ref="AO56:BE56"/>
    <mergeCell ref="A57:F57"/>
    <mergeCell ref="G57:X57"/>
    <mergeCell ref="Y57:AN57"/>
    <mergeCell ref="AO57:BE57"/>
    <mergeCell ref="BF57:BW57"/>
    <mergeCell ref="BF56:BW56"/>
    <mergeCell ref="BX57:CP57"/>
    <mergeCell ref="DI58:DX58"/>
    <mergeCell ref="DY58:EN58"/>
    <mergeCell ref="EO58:FE58"/>
    <mergeCell ref="CQ57:DH57"/>
    <mergeCell ref="DI57:DX57"/>
    <mergeCell ref="DY57:EN57"/>
    <mergeCell ref="EO57:FE57"/>
    <mergeCell ref="A58:X58"/>
    <mergeCell ref="Y58:AN58"/>
    <mergeCell ref="AO58:BE58"/>
    <mergeCell ref="BF58:BW58"/>
    <mergeCell ref="BX58:CP58"/>
    <mergeCell ref="CQ58:DH58"/>
    <mergeCell ref="BX56:CP56"/>
    <mergeCell ref="CQ56:DH56"/>
    <mergeCell ref="DI56:DX56"/>
    <mergeCell ref="DY56:EN56"/>
    <mergeCell ref="CQ54:DH54"/>
    <mergeCell ref="DI54:DX54"/>
    <mergeCell ref="DY54:EN54"/>
    <mergeCell ref="EO54:FE54"/>
    <mergeCell ref="CQ55:DH55"/>
    <mergeCell ref="DI55:DX55"/>
    <mergeCell ref="DY55:EN55"/>
    <mergeCell ref="EO55:FE55"/>
    <mergeCell ref="EO56:FE56"/>
    <mergeCell ref="A55:F55"/>
    <mergeCell ref="G55:X55"/>
    <mergeCell ref="Y55:AN55"/>
    <mergeCell ref="AO55:BE55"/>
    <mergeCell ref="BF55:BW55"/>
    <mergeCell ref="BX55:CP55"/>
    <mergeCell ref="A54:F54"/>
    <mergeCell ref="G54:X54"/>
    <mergeCell ref="Y54:AN54"/>
    <mergeCell ref="AO54:BE54"/>
    <mergeCell ref="BF54:BW54"/>
    <mergeCell ref="BX54:CP54"/>
    <mergeCell ref="EO51:FE53"/>
    <mergeCell ref="AO52:BE53"/>
    <mergeCell ref="BF52:DH52"/>
    <mergeCell ref="BF53:BW53"/>
    <mergeCell ref="BX53:CP53"/>
    <mergeCell ref="CQ53:DH53"/>
    <mergeCell ref="AQ45:BP45"/>
    <mergeCell ref="A47:AO47"/>
    <mergeCell ref="AP47:FW47"/>
    <mergeCell ref="A49:FE49"/>
    <mergeCell ref="A51:F53"/>
    <mergeCell ref="G51:X53"/>
    <mergeCell ref="Y51:AN53"/>
    <mergeCell ref="AO51:DH51"/>
    <mergeCell ref="DI51:DX53"/>
    <mergeCell ref="DY51:EN53"/>
    <mergeCell ref="A41:FE41"/>
    <mergeCell ref="A43:FE43"/>
    <mergeCell ref="BX38:CP38"/>
    <mergeCell ref="CQ38:DH38"/>
    <mergeCell ref="DI38:DX38"/>
    <mergeCell ref="DY38:EN38"/>
    <mergeCell ref="EO38:FE38"/>
    <mergeCell ref="A39:X39"/>
    <mergeCell ref="Y39:AN39"/>
    <mergeCell ref="AO39:BE39"/>
    <mergeCell ref="BF39:BW39"/>
    <mergeCell ref="BX39:CP39"/>
    <mergeCell ref="EO37:FE37"/>
    <mergeCell ref="A38:F38"/>
    <mergeCell ref="G38:X38"/>
    <mergeCell ref="Y38:AN38"/>
    <mergeCell ref="AO38:BE38"/>
    <mergeCell ref="BF38:BW38"/>
    <mergeCell ref="CQ39:DH39"/>
    <mergeCell ref="DI39:DX39"/>
    <mergeCell ref="DY39:EN39"/>
    <mergeCell ref="EO39:FE39"/>
    <mergeCell ref="A37:F37"/>
    <mergeCell ref="G37:X37"/>
    <mergeCell ref="Y37:AN37"/>
    <mergeCell ref="AO37:BE37"/>
    <mergeCell ref="BF37:BW37"/>
    <mergeCell ref="BX37:CP37"/>
    <mergeCell ref="CQ37:DH37"/>
    <mergeCell ref="DI37:DX37"/>
    <mergeCell ref="DY37:EN37"/>
    <mergeCell ref="A30:AO30"/>
    <mergeCell ref="AP30:FE30"/>
    <mergeCell ref="A32:FE32"/>
    <mergeCell ref="A34:F36"/>
    <mergeCell ref="G34:X36"/>
    <mergeCell ref="Y34:AN36"/>
    <mergeCell ref="AO34:DH34"/>
    <mergeCell ref="DI34:DX36"/>
    <mergeCell ref="DY34:EN36"/>
    <mergeCell ref="EO34:FE36"/>
    <mergeCell ref="AO35:BE36"/>
    <mergeCell ref="BF35:DH35"/>
    <mergeCell ref="BF36:BW36"/>
    <mergeCell ref="BX36:CP36"/>
    <mergeCell ref="CQ36:DH36"/>
    <mergeCell ref="A24:FE24"/>
    <mergeCell ref="A26:FE26"/>
    <mergeCell ref="X28:FE28"/>
    <mergeCell ref="CQ21:DH21"/>
    <mergeCell ref="DI21:DX21"/>
    <mergeCell ref="DY21:EN21"/>
    <mergeCell ref="EO21:FE21"/>
    <mergeCell ref="A22:X22"/>
    <mergeCell ref="Y22:AN22"/>
    <mergeCell ref="AO22:BE22"/>
    <mergeCell ref="BF22:BW22"/>
    <mergeCell ref="BX22:CP22"/>
    <mergeCell ref="CQ22:DH22"/>
    <mergeCell ref="EO20:FE20"/>
    <mergeCell ref="A21:F21"/>
    <mergeCell ref="G21:X21"/>
    <mergeCell ref="Y21:AN21"/>
    <mergeCell ref="AO21:BE21"/>
    <mergeCell ref="BF21:BW21"/>
    <mergeCell ref="BX21:CP21"/>
    <mergeCell ref="DI22:DX22"/>
    <mergeCell ref="DY22:EN22"/>
    <mergeCell ref="EO22:FE22"/>
    <mergeCell ref="A20:F20"/>
    <mergeCell ref="G20:X20"/>
    <mergeCell ref="Y20:AN20"/>
    <mergeCell ref="AO20:BE20"/>
    <mergeCell ref="BF20:BW20"/>
    <mergeCell ref="BX20:CP20"/>
    <mergeCell ref="CQ20:DH20"/>
    <mergeCell ref="DI20:DX20"/>
    <mergeCell ref="DY20:EN20"/>
    <mergeCell ref="CQ18:DH18"/>
    <mergeCell ref="DI18:DX18"/>
    <mergeCell ref="DY18:EN18"/>
    <mergeCell ref="EO18:FE18"/>
    <mergeCell ref="A19:F19"/>
    <mergeCell ref="G19:X19"/>
    <mergeCell ref="Y19:AN19"/>
    <mergeCell ref="AO19:BE19"/>
    <mergeCell ref="BF19:BW19"/>
    <mergeCell ref="BX19:CP19"/>
    <mergeCell ref="A18:F18"/>
    <mergeCell ref="G18:X18"/>
    <mergeCell ref="Y18:AN18"/>
    <mergeCell ref="AO18:BE18"/>
    <mergeCell ref="BF18:BW18"/>
    <mergeCell ref="BX18:CP18"/>
    <mergeCell ref="CQ19:DH19"/>
    <mergeCell ref="DI19:DX19"/>
    <mergeCell ref="DY19:EN19"/>
    <mergeCell ref="EO19:FE19"/>
    <mergeCell ref="A5:FE5"/>
    <mergeCell ref="A7:FE7"/>
    <mergeCell ref="AQ9:BP9"/>
    <mergeCell ref="A11:AO11"/>
    <mergeCell ref="AP11:FW11"/>
    <mergeCell ref="A13:FE13"/>
    <mergeCell ref="EO15:FE17"/>
    <mergeCell ref="AO16:BE17"/>
    <mergeCell ref="BF16:DH16"/>
    <mergeCell ref="BF17:BW17"/>
    <mergeCell ref="BX17:CP17"/>
    <mergeCell ref="CQ17:DH17"/>
    <mergeCell ref="A15:F17"/>
    <mergeCell ref="G15:X17"/>
    <mergeCell ref="Y15:AN17"/>
    <mergeCell ref="AO15:DH15"/>
    <mergeCell ref="DI15:DX17"/>
    <mergeCell ref="DY15:EN17"/>
    <mergeCell ref="A60:FE60"/>
    <mergeCell ref="X62:FE62"/>
    <mergeCell ref="A64:AO64"/>
    <mergeCell ref="AP64:FE64"/>
    <mergeCell ref="A66:FE66"/>
    <mergeCell ref="A68:F70"/>
    <mergeCell ref="G68:X70"/>
    <mergeCell ref="Y68:AN70"/>
    <mergeCell ref="AO68:DH68"/>
    <mergeCell ref="DI68:DX70"/>
    <mergeCell ref="DY68:EN70"/>
    <mergeCell ref="EO68:FE70"/>
    <mergeCell ref="AO69:BE70"/>
    <mergeCell ref="BF69:DH69"/>
    <mergeCell ref="BF70:BW70"/>
    <mergeCell ref="BX70:CP70"/>
    <mergeCell ref="CQ70:DH70"/>
    <mergeCell ref="EO71:FE71"/>
    <mergeCell ref="A72:F72"/>
    <mergeCell ref="G72:X72"/>
    <mergeCell ref="Y72:AN72"/>
    <mergeCell ref="AO72:BE72"/>
    <mergeCell ref="BF72:BW72"/>
    <mergeCell ref="BX72:CP72"/>
    <mergeCell ref="CQ72:DH72"/>
    <mergeCell ref="DI72:DX72"/>
    <mergeCell ref="DY72:EN72"/>
    <mergeCell ref="EO72:FE72"/>
    <mergeCell ref="A71:F71"/>
    <mergeCell ref="G71:X71"/>
    <mergeCell ref="Y71:AN71"/>
    <mergeCell ref="AO71:BE71"/>
    <mergeCell ref="BF71:BW71"/>
    <mergeCell ref="BX71:CP71"/>
    <mergeCell ref="CQ71:DH71"/>
    <mergeCell ref="DI71:DX71"/>
    <mergeCell ref="DY71:EN71"/>
    <mergeCell ref="A73:X73"/>
    <mergeCell ref="Y73:AN73"/>
    <mergeCell ref="AO73:BE73"/>
    <mergeCell ref="BF73:BW73"/>
    <mergeCell ref="BX73:CP73"/>
    <mergeCell ref="CQ73:DH73"/>
    <mergeCell ref="DI73:DX73"/>
    <mergeCell ref="DY73:EN73"/>
    <mergeCell ref="EO73:FE73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351"/>
  <sheetViews>
    <sheetView topLeftCell="A208" workbookViewId="0">
      <selection activeCell="A178" sqref="A178:XFD180"/>
    </sheetView>
  </sheetViews>
  <sheetFormatPr defaultColWidth="14.453125" defaultRowHeight="12.5"/>
  <cols>
    <col min="1" max="105" width="0.81640625" style="128" customWidth="1"/>
    <col min="106" max="16384" width="14.453125" style="128"/>
  </cols>
  <sheetData>
    <row r="1" spans="1:179" ht="3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</row>
    <row r="2" spans="1:179" ht="14.25" customHeight="1">
      <c r="A2" s="585" t="s">
        <v>327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  <c r="AG2" s="586"/>
      <c r="AH2" s="586"/>
      <c r="AI2" s="586"/>
      <c r="AJ2" s="586"/>
      <c r="AK2" s="586"/>
      <c r="AL2" s="586"/>
      <c r="AM2" s="586"/>
      <c r="AN2" s="586"/>
      <c r="AO2" s="586"/>
      <c r="AP2" s="586"/>
      <c r="AQ2" s="586"/>
      <c r="AR2" s="586"/>
      <c r="AS2" s="586"/>
      <c r="AT2" s="586"/>
      <c r="AU2" s="586"/>
      <c r="AV2" s="586"/>
      <c r="AW2" s="586"/>
      <c r="AX2" s="586"/>
      <c r="AY2" s="586"/>
      <c r="AZ2" s="586"/>
      <c r="BA2" s="586"/>
      <c r="BB2" s="586"/>
      <c r="BC2" s="586"/>
      <c r="BD2" s="586"/>
      <c r="BE2" s="586"/>
      <c r="BF2" s="586"/>
      <c r="BG2" s="586"/>
      <c r="BH2" s="586"/>
      <c r="BI2" s="586"/>
      <c r="BJ2" s="586"/>
      <c r="BK2" s="586"/>
      <c r="BL2" s="586"/>
      <c r="BM2" s="586"/>
      <c r="BN2" s="586"/>
      <c r="BO2" s="586"/>
      <c r="BP2" s="586"/>
      <c r="BQ2" s="586"/>
      <c r="BR2" s="586"/>
      <c r="BS2" s="586"/>
      <c r="BT2" s="586"/>
      <c r="BU2" s="586"/>
      <c r="BV2" s="586"/>
      <c r="BW2" s="586"/>
      <c r="BX2" s="586"/>
      <c r="BY2" s="586"/>
      <c r="BZ2" s="586"/>
      <c r="CA2" s="586"/>
      <c r="CB2" s="586"/>
      <c r="CC2" s="586"/>
      <c r="CD2" s="586"/>
      <c r="CE2" s="586"/>
      <c r="CF2" s="586"/>
      <c r="CG2" s="586"/>
      <c r="CH2" s="586"/>
      <c r="CI2" s="586"/>
      <c r="CJ2" s="586"/>
      <c r="CK2" s="586"/>
      <c r="CL2" s="586"/>
      <c r="CM2" s="586"/>
      <c r="CN2" s="586"/>
      <c r="CO2" s="586"/>
      <c r="CP2" s="586"/>
      <c r="CQ2" s="586"/>
      <c r="CR2" s="586"/>
      <c r="CS2" s="586"/>
      <c r="CT2" s="586"/>
      <c r="CU2" s="586"/>
      <c r="CV2" s="586"/>
      <c r="CW2" s="586"/>
      <c r="CX2" s="586"/>
      <c r="CY2" s="586"/>
      <c r="CZ2" s="586"/>
      <c r="DA2" s="586"/>
    </row>
    <row r="3" spans="1:179" ht="17.25" customHeight="1">
      <c r="A3" s="154" t="s">
        <v>308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587">
        <v>112</v>
      </c>
      <c r="AR3" s="587"/>
      <c r="AS3" s="587"/>
      <c r="AT3" s="587"/>
      <c r="AU3" s="587"/>
      <c r="AV3" s="587"/>
      <c r="AW3" s="587"/>
      <c r="AX3" s="587"/>
      <c r="AY3" s="587"/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/>
      <c r="BL3" s="587"/>
      <c r="BM3" s="587"/>
      <c r="BN3" s="587"/>
      <c r="BO3" s="587"/>
      <c r="BP3" s="587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</row>
    <row r="4" spans="1:179" ht="27" customHeight="1">
      <c r="A4" s="588" t="s">
        <v>309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38" t="s">
        <v>310</v>
      </c>
      <c r="AQ4" s="538"/>
      <c r="AR4" s="538"/>
      <c r="AS4" s="538"/>
      <c r="AT4" s="538"/>
      <c r="AU4" s="538"/>
      <c r="AV4" s="538"/>
      <c r="AW4" s="538"/>
      <c r="AX4" s="538"/>
      <c r="AY4" s="538"/>
      <c r="AZ4" s="538"/>
      <c r="BA4" s="538"/>
      <c r="BB4" s="538"/>
      <c r="BC4" s="538"/>
      <c r="BD4" s="538"/>
      <c r="BE4" s="538"/>
      <c r="BF4" s="538"/>
      <c r="BG4" s="538"/>
      <c r="BH4" s="538"/>
      <c r="BI4" s="538"/>
      <c r="BJ4" s="538"/>
      <c r="BK4" s="538"/>
      <c r="BL4" s="538"/>
      <c r="BM4" s="538"/>
      <c r="BN4" s="538"/>
      <c r="BO4" s="538"/>
      <c r="BP4" s="538"/>
      <c r="BQ4" s="538"/>
      <c r="BR4" s="538"/>
      <c r="BS4" s="538"/>
      <c r="BT4" s="538"/>
      <c r="BU4" s="538"/>
      <c r="BV4" s="538"/>
      <c r="BW4" s="538"/>
      <c r="BX4" s="538"/>
      <c r="BY4" s="538"/>
      <c r="BZ4" s="538"/>
      <c r="CA4" s="538"/>
      <c r="CB4" s="538"/>
      <c r="CC4" s="538"/>
      <c r="CD4" s="538"/>
      <c r="CE4" s="538"/>
      <c r="CF4" s="538"/>
      <c r="CG4" s="538"/>
      <c r="CH4" s="538"/>
      <c r="CI4" s="538"/>
      <c r="CJ4" s="538"/>
      <c r="CK4" s="538"/>
      <c r="CL4" s="538"/>
      <c r="CM4" s="538"/>
      <c r="CN4" s="538"/>
      <c r="CO4" s="538"/>
      <c r="CP4" s="538"/>
      <c r="CQ4" s="538"/>
      <c r="CR4" s="538"/>
      <c r="CS4" s="538"/>
      <c r="CT4" s="538"/>
      <c r="CU4" s="538"/>
      <c r="CV4" s="538"/>
      <c r="CW4" s="538"/>
      <c r="CX4" s="538"/>
      <c r="CY4" s="538"/>
      <c r="CZ4" s="538"/>
      <c r="DA4" s="538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  <c r="EK4" s="134"/>
      <c r="EL4" s="134"/>
      <c r="EM4" s="134"/>
      <c r="EN4" s="134"/>
      <c r="EO4" s="134"/>
      <c r="EP4" s="134"/>
      <c r="EQ4" s="134"/>
      <c r="ER4" s="134"/>
      <c r="ES4" s="134"/>
      <c r="ET4" s="134"/>
      <c r="EU4" s="134"/>
      <c r="EV4" s="134"/>
      <c r="EW4" s="134"/>
      <c r="EX4" s="134"/>
      <c r="EY4" s="134"/>
      <c r="EZ4" s="134"/>
      <c r="FA4" s="134"/>
      <c r="FB4" s="134"/>
      <c r="FC4" s="134"/>
      <c r="FD4" s="134"/>
      <c r="FE4" s="134"/>
      <c r="FF4" s="134"/>
      <c r="FG4" s="134"/>
      <c r="FH4" s="134"/>
      <c r="FI4" s="134"/>
      <c r="FJ4" s="134"/>
      <c r="FK4" s="134"/>
      <c r="FL4" s="134"/>
      <c r="FM4" s="134"/>
      <c r="FN4" s="134"/>
      <c r="FO4" s="134"/>
      <c r="FP4" s="134"/>
      <c r="FQ4" s="134"/>
      <c r="FR4" s="134"/>
      <c r="FS4" s="134"/>
      <c r="FT4" s="134"/>
      <c r="FU4" s="134"/>
      <c r="FV4" s="134"/>
      <c r="FW4" s="134"/>
    </row>
    <row r="5" spans="1:179" ht="45" customHeight="1">
      <c r="A5" s="540" t="s">
        <v>312</v>
      </c>
      <c r="B5" s="541"/>
      <c r="C5" s="541"/>
      <c r="D5" s="541"/>
      <c r="E5" s="541"/>
      <c r="F5" s="542"/>
      <c r="G5" s="540" t="s">
        <v>328</v>
      </c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2"/>
      <c r="AE5" s="540" t="s">
        <v>329</v>
      </c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1"/>
      <c r="AW5" s="541"/>
      <c r="AX5" s="541"/>
      <c r="AY5" s="541"/>
      <c r="AZ5" s="541"/>
      <c r="BA5" s="541"/>
      <c r="BB5" s="541"/>
      <c r="BC5" s="542"/>
      <c r="BD5" s="540" t="s">
        <v>330</v>
      </c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2"/>
      <c r="BT5" s="540" t="s">
        <v>331</v>
      </c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2"/>
      <c r="CJ5" s="540" t="s">
        <v>332</v>
      </c>
      <c r="CK5" s="541"/>
      <c r="CL5" s="541"/>
      <c r="CM5" s="541"/>
      <c r="CN5" s="541"/>
      <c r="CO5" s="541"/>
      <c r="CP5" s="541"/>
      <c r="CQ5" s="541"/>
      <c r="CR5" s="541"/>
      <c r="CS5" s="541"/>
      <c r="CT5" s="541"/>
      <c r="CU5" s="541"/>
      <c r="CV5" s="541"/>
      <c r="CW5" s="541"/>
      <c r="CX5" s="541"/>
      <c r="CY5" s="541"/>
      <c r="CZ5" s="541"/>
      <c r="DA5" s="542"/>
    </row>
    <row r="6" spans="1:179" ht="12.75" customHeight="1">
      <c r="A6" s="522">
        <v>1</v>
      </c>
      <c r="B6" s="523"/>
      <c r="C6" s="523"/>
      <c r="D6" s="523"/>
      <c r="E6" s="523"/>
      <c r="F6" s="524"/>
      <c r="G6" s="522">
        <v>2</v>
      </c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4"/>
      <c r="AE6" s="522">
        <v>3</v>
      </c>
      <c r="AF6" s="523"/>
      <c r="AG6" s="523"/>
      <c r="AH6" s="523"/>
      <c r="AI6" s="523"/>
      <c r="AJ6" s="523"/>
      <c r="AK6" s="523"/>
      <c r="AL6" s="523"/>
      <c r="AM6" s="523"/>
      <c r="AN6" s="523"/>
      <c r="AO6" s="523"/>
      <c r="AP6" s="523"/>
      <c r="AQ6" s="523"/>
      <c r="AR6" s="523"/>
      <c r="AS6" s="523"/>
      <c r="AT6" s="523"/>
      <c r="AU6" s="523"/>
      <c r="AV6" s="523"/>
      <c r="AW6" s="523"/>
      <c r="AX6" s="523"/>
      <c r="AY6" s="523"/>
      <c r="AZ6" s="523"/>
      <c r="BA6" s="523"/>
      <c r="BB6" s="523"/>
      <c r="BC6" s="524"/>
      <c r="BD6" s="522">
        <v>4</v>
      </c>
      <c r="BE6" s="523"/>
      <c r="BF6" s="523"/>
      <c r="BG6" s="523"/>
      <c r="BH6" s="523"/>
      <c r="BI6" s="523"/>
      <c r="BJ6" s="523"/>
      <c r="BK6" s="523"/>
      <c r="BL6" s="523"/>
      <c r="BM6" s="523"/>
      <c r="BN6" s="523"/>
      <c r="BO6" s="523"/>
      <c r="BP6" s="523"/>
      <c r="BQ6" s="523"/>
      <c r="BR6" s="523"/>
      <c r="BS6" s="524"/>
      <c r="BT6" s="522">
        <v>5</v>
      </c>
      <c r="BU6" s="523"/>
      <c r="BV6" s="523"/>
      <c r="BW6" s="523"/>
      <c r="BX6" s="523"/>
      <c r="BY6" s="523"/>
      <c r="BZ6" s="523"/>
      <c r="CA6" s="523"/>
      <c r="CB6" s="523"/>
      <c r="CC6" s="523"/>
      <c r="CD6" s="523"/>
      <c r="CE6" s="523"/>
      <c r="CF6" s="523"/>
      <c r="CG6" s="523"/>
      <c r="CH6" s="523"/>
      <c r="CI6" s="524"/>
      <c r="CJ6" s="522">
        <v>6</v>
      </c>
      <c r="CK6" s="523"/>
      <c r="CL6" s="523"/>
      <c r="CM6" s="523"/>
      <c r="CN6" s="523"/>
      <c r="CO6" s="523"/>
      <c r="CP6" s="523"/>
      <c r="CQ6" s="523"/>
      <c r="CR6" s="523"/>
      <c r="CS6" s="523"/>
      <c r="CT6" s="523"/>
      <c r="CU6" s="523"/>
      <c r="CV6" s="523"/>
      <c r="CW6" s="523"/>
      <c r="CX6" s="523"/>
      <c r="CY6" s="523"/>
      <c r="CZ6" s="523"/>
      <c r="DA6" s="524"/>
    </row>
    <row r="7" spans="1:179" ht="29.25" customHeight="1">
      <c r="A7" s="525" t="s">
        <v>78</v>
      </c>
      <c r="B7" s="504"/>
      <c r="C7" s="504"/>
      <c r="D7" s="504"/>
      <c r="E7" s="504"/>
      <c r="F7" s="505"/>
      <c r="G7" s="526" t="s">
        <v>333</v>
      </c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1"/>
      <c r="AE7" s="535">
        <v>200</v>
      </c>
      <c r="AF7" s="529"/>
      <c r="AG7" s="529"/>
      <c r="AH7" s="529"/>
      <c r="AI7" s="529"/>
      <c r="AJ7" s="529"/>
      <c r="AK7" s="529"/>
      <c r="AL7" s="529"/>
      <c r="AM7" s="529"/>
      <c r="AN7" s="529"/>
      <c r="AO7" s="529"/>
      <c r="AP7" s="529"/>
      <c r="AQ7" s="529"/>
      <c r="AR7" s="529"/>
      <c r="AS7" s="529"/>
      <c r="AT7" s="529"/>
      <c r="AU7" s="529"/>
      <c r="AV7" s="529"/>
      <c r="AW7" s="529"/>
      <c r="AX7" s="529"/>
      <c r="AY7" s="529"/>
      <c r="AZ7" s="529"/>
      <c r="BA7" s="529"/>
      <c r="BB7" s="529"/>
      <c r="BC7" s="530"/>
      <c r="BD7" s="534">
        <v>32</v>
      </c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5"/>
      <c r="BT7" s="534">
        <v>51</v>
      </c>
      <c r="BU7" s="504"/>
      <c r="BV7" s="504"/>
      <c r="BW7" s="504"/>
      <c r="BX7" s="504"/>
      <c r="BY7" s="504"/>
      <c r="BZ7" s="504"/>
      <c r="CA7" s="504"/>
      <c r="CB7" s="504"/>
      <c r="CC7" s="504"/>
      <c r="CD7" s="504"/>
      <c r="CE7" s="504"/>
      <c r="CF7" s="504"/>
      <c r="CG7" s="504"/>
      <c r="CH7" s="504"/>
      <c r="CI7" s="505"/>
      <c r="CJ7" s="535">
        <v>326400</v>
      </c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30"/>
    </row>
    <row r="8" spans="1:179" ht="15" customHeight="1">
      <c r="A8" s="525"/>
      <c r="B8" s="504"/>
      <c r="C8" s="504"/>
      <c r="D8" s="504"/>
      <c r="E8" s="504"/>
      <c r="F8" s="505"/>
      <c r="G8" s="563" t="s">
        <v>325</v>
      </c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5"/>
      <c r="AE8" s="534" t="s">
        <v>103</v>
      </c>
      <c r="AF8" s="504"/>
      <c r="AG8" s="504"/>
      <c r="AH8" s="504"/>
      <c r="AI8" s="504"/>
      <c r="AJ8" s="504"/>
      <c r="AK8" s="504"/>
      <c r="AL8" s="504"/>
      <c r="AM8" s="504"/>
      <c r="AN8" s="504"/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4"/>
      <c r="BB8" s="504"/>
      <c r="BC8" s="505"/>
      <c r="BD8" s="534" t="s">
        <v>103</v>
      </c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5"/>
      <c r="BT8" s="534" t="s">
        <v>103</v>
      </c>
      <c r="BU8" s="504"/>
      <c r="BV8" s="504"/>
      <c r="BW8" s="504"/>
      <c r="BX8" s="504"/>
      <c r="BY8" s="504"/>
      <c r="BZ8" s="504"/>
      <c r="CA8" s="504"/>
      <c r="CB8" s="504"/>
      <c r="CC8" s="504"/>
      <c r="CD8" s="504"/>
      <c r="CE8" s="504"/>
      <c r="CF8" s="504"/>
      <c r="CG8" s="504"/>
      <c r="CH8" s="504"/>
      <c r="CI8" s="505"/>
      <c r="CJ8" s="535">
        <v>326400</v>
      </c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30"/>
    </row>
    <row r="9" spans="1:179" ht="32.25" customHeight="1">
      <c r="A9" s="594" t="s">
        <v>486</v>
      </c>
      <c r="B9" s="594"/>
      <c r="C9" s="594"/>
      <c r="D9" s="594"/>
      <c r="E9" s="594"/>
      <c r="F9" s="594"/>
      <c r="G9" s="594"/>
      <c r="H9" s="594"/>
      <c r="I9" s="594"/>
      <c r="J9" s="594"/>
      <c r="K9" s="594"/>
      <c r="L9" s="594"/>
      <c r="M9" s="594"/>
      <c r="N9" s="594"/>
      <c r="O9" s="594"/>
      <c r="P9" s="594"/>
      <c r="Q9" s="594"/>
      <c r="R9" s="594"/>
      <c r="S9" s="594"/>
      <c r="T9" s="594"/>
      <c r="U9" s="594"/>
      <c r="V9" s="594"/>
      <c r="W9" s="594"/>
      <c r="X9" s="594"/>
      <c r="Y9" s="594"/>
      <c r="Z9" s="594"/>
      <c r="AA9" s="594"/>
      <c r="AB9" s="594"/>
      <c r="AC9" s="594"/>
      <c r="AD9" s="594"/>
      <c r="AE9" s="594"/>
      <c r="AF9" s="594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594"/>
      <c r="AS9" s="594"/>
      <c r="AT9" s="594"/>
      <c r="AU9" s="594"/>
      <c r="AV9" s="594"/>
      <c r="AW9" s="594"/>
      <c r="AX9" s="594"/>
      <c r="AY9" s="594"/>
      <c r="AZ9" s="594"/>
      <c r="BA9" s="594"/>
      <c r="BB9" s="594"/>
      <c r="BC9" s="594"/>
      <c r="BD9" s="594"/>
      <c r="BE9" s="594"/>
      <c r="BF9" s="594"/>
      <c r="BG9" s="594"/>
      <c r="BH9" s="594"/>
      <c r="BI9" s="594"/>
      <c r="BJ9" s="594"/>
      <c r="BK9" s="594"/>
      <c r="BL9" s="594"/>
      <c r="BM9" s="594"/>
      <c r="BN9" s="594"/>
      <c r="BO9" s="594"/>
      <c r="BP9" s="594"/>
      <c r="BQ9" s="594"/>
      <c r="BR9" s="594"/>
      <c r="BS9" s="594"/>
      <c r="BT9" s="594"/>
      <c r="BU9" s="594"/>
      <c r="BV9" s="594"/>
      <c r="BW9" s="594"/>
      <c r="BX9" s="594"/>
      <c r="BY9" s="594"/>
      <c r="BZ9" s="594"/>
      <c r="CA9" s="594"/>
      <c r="CB9" s="594"/>
      <c r="CC9" s="594"/>
      <c r="CD9" s="594"/>
      <c r="CE9" s="594"/>
      <c r="CF9" s="594"/>
      <c r="CG9" s="594"/>
      <c r="CH9" s="594"/>
      <c r="CI9" s="594"/>
      <c r="CJ9" s="594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594"/>
      <c r="CV9" s="594"/>
      <c r="CW9" s="594"/>
      <c r="CX9" s="594"/>
      <c r="CY9" s="594"/>
      <c r="CZ9" s="594"/>
      <c r="DA9" s="594"/>
    </row>
    <row r="10" spans="1:179" ht="15" customHeight="1">
      <c r="A10" s="154" t="s">
        <v>308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587">
        <v>113</v>
      </c>
      <c r="AR10" s="587"/>
      <c r="AS10" s="587"/>
      <c r="AT10" s="587"/>
      <c r="AU10" s="587"/>
      <c r="AV10" s="587"/>
      <c r="AW10" s="587"/>
      <c r="AX10" s="587"/>
      <c r="AY10" s="587"/>
      <c r="AZ10" s="587"/>
      <c r="BA10" s="587"/>
      <c r="BB10" s="587"/>
      <c r="BC10" s="587"/>
      <c r="BD10" s="587"/>
      <c r="BE10" s="587"/>
      <c r="BF10" s="587"/>
      <c r="BG10" s="587"/>
      <c r="BH10" s="587"/>
      <c r="BI10" s="587"/>
      <c r="BJ10" s="587"/>
      <c r="BK10" s="587"/>
      <c r="BL10" s="587"/>
      <c r="BM10" s="587"/>
      <c r="BN10" s="587"/>
      <c r="BO10" s="587"/>
      <c r="BP10" s="587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</row>
    <row r="11" spans="1:179" ht="24.75" customHeight="1">
      <c r="A11" s="565" t="s">
        <v>309</v>
      </c>
      <c r="B11" s="565"/>
      <c r="C11" s="565"/>
      <c r="D11" s="565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565"/>
      <c r="AJ11" s="565"/>
      <c r="AK11" s="565"/>
      <c r="AL11" s="565"/>
      <c r="AM11" s="565"/>
      <c r="AN11" s="565"/>
      <c r="AO11" s="565"/>
      <c r="AP11" s="514" t="s">
        <v>326</v>
      </c>
      <c r="AQ11" s="514"/>
      <c r="AR11" s="514"/>
      <c r="AS11" s="514"/>
      <c r="AT11" s="514"/>
      <c r="AU11" s="514"/>
      <c r="AV11" s="514"/>
      <c r="AW11" s="514"/>
      <c r="AX11" s="514"/>
      <c r="AY11" s="514"/>
      <c r="AZ11" s="514"/>
      <c r="BA11" s="514"/>
      <c r="BB11" s="514"/>
      <c r="BC11" s="514"/>
      <c r="BD11" s="514"/>
      <c r="BE11" s="514"/>
      <c r="BF11" s="514"/>
      <c r="BG11" s="514"/>
      <c r="BH11" s="514"/>
      <c r="BI11" s="514"/>
      <c r="BJ11" s="514"/>
      <c r="BK11" s="514"/>
      <c r="BL11" s="514"/>
      <c r="BM11" s="514"/>
      <c r="BN11" s="514"/>
      <c r="BO11" s="514"/>
      <c r="BP11" s="514"/>
      <c r="BQ11" s="514"/>
      <c r="BR11" s="514"/>
      <c r="BS11" s="514"/>
      <c r="BT11" s="514"/>
      <c r="BU11" s="514"/>
      <c r="BV11" s="514"/>
      <c r="BW11" s="514"/>
      <c r="BX11" s="514"/>
      <c r="BY11" s="514"/>
      <c r="BZ11" s="514"/>
      <c r="CA11" s="514"/>
      <c r="CB11" s="514"/>
      <c r="CC11" s="514"/>
      <c r="CD11" s="514"/>
      <c r="CE11" s="514"/>
      <c r="CF11" s="514"/>
      <c r="CG11" s="514"/>
      <c r="CH11" s="514"/>
      <c r="CI11" s="514"/>
      <c r="CJ11" s="514"/>
      <c r="CK11" s="514"/>
      <c r="CL11" s="514"/>
      <c r="CM11" s="514"/>
      <c r="CN11" s="514"/>
      <c r="CO11" s="514"/>
      <c r="CP11" s="514"/>
      <c r="CQ11" s="514"/>
      <c r="CR11" s="514"/>
      <c r="CS11" s="514"/>
      <c r="CT11" s="514"/>
      <c r="CU11" s="514"/>
      <c r="CV11" s="514"/>
      <c r="CW11" s="514"/>
      <c r="CX11" s="514"/>
      <c r="CY11" s="514"/>
      <c r="CZ11" s="514"/>
      <c r="DA11" s="514"/>
    </row>
    <row r="12" spans="1:179" ht="27.75" customHeight="1">
      <c r="A12" s="540" t="s">
        <v>312</v>
      </c>
      <c r="B12" s="541"/>
      <c r="C12" s="541"/>
      <c r="D12" s="541"/>
      <c r="E12" s="541"/>
      <c r="F12" s="542"/>
      <c r="G12" s="540" t="s">
        <v>328</v>
      </c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  <c r="AA12" s="541"/>
      <c r="AB12" s="541"/>
      <c r="AC12" s="541"/>
      <c r="AD12" s="542"/>
      <c r="AE12" s="540" t="s">
        <v>329</v>
      </c>
      <c r="AF12" s="541"/>
      <c r="AG12" s="541"/>
      <c r="AH12" s="541"/>
      <c r="AI12" s="541"/>
      <c r="AJ12" s="541"/>
      <c r="AK12" s="541"/>
      <c r="AL12" s="541"/>
      <c r="AM12" s="541"/>
      <c r="AN12" s="541"/>
      <c r="AO12" s="541"/>
      <c r="AP12" s="541"/>
      <c r="AQ12" s="541"/>
      <c r="AR12" s="541"/>
      <c r="AS12" s="541"/>
      <c r="AT12" s="541"/>
      <c r="AU12" s="541"/>
      <c r="AV12" s="541"/>
      <c r="AW12" s="541"/>
      <c r="AX12" s="541"/>
      <c r="AY12" s="541"/>
      <c r="AZ12" s="541"/>
      <c r="BA12" s="541"/>
      <c r="BB12" s="541"/>
      <c r="BC12" s="542"/>
      <c r="BD12" s="540" t="s">
        <v>330</v>
      </c>
      <c r="BE12" s="541"/>
      <c r="BF12" s="541"/>
      <c r="BG12" s="541"/>
      <c r="BH12" s="541"/>
      <c r="BI12" s="541"/>
      <c r="BJ12" s="541"/>
      <c r="BK12" s="541"/>
      <c r="BL12" s="541"/>
      <c r="BM12" s="541"/>
      <c r="BN12" s="541"/>
      <c r="BO12" s="541"/>
      <c r="BP12" s="541"/>
      <c r="BQ12" s="541"/>
      <c r="BR12" s="541"/>
      <c r="BS12" s="542"/>
      <c r="BT12" s="540" t="s">
        <v>331</v>
      </c>
      <c r="BU12" s="541"/>
      <c r="BV12" s="541"/>
      <c r="BW12" s="541"/>
      <c r="BX12" s="541"/>
      <c r="BY12" s="541"/>
      <c r="BZ12" s="541"/>
      <c r="CA12" s="541"/>
      <c r="CB12" s="541"/>
      <c r="CC12" s="541"/>
      <c r="CD12" s="541"/>
      <c r="CE12" s="541"/>
      <c r="CF12" s="541"/>
      <c r="CG12" s="541"/>
      <c r="CH12" s="541"/>
      <c r="CI12" s="542"/>
      <c r="CJ12" s="540" t="s">
        <v>332</v>
      </c>
      <c r="CK12" s="541"/>
      <c r="CL12" s="541"/>
      <c r="CM12" s="541"/>
      <c r="CN12" s="541"/>
      <c r="CO12" s="541"/>
      <c r="CP12" s="541"/>
      <c r="CQ12" s="541"/>
      <c r="CR12" s="541"/>
      <c r="CS12" s="541"/>
      <c r="CT12" s="541"/>
      <c r="CU12" s="541"/>
      <c r="CV12" s="541"/>
      <c r="CW12" s="541"/>
      <c r="CX12" s="541"/>
      <c r="CY12" s="541"/>
      <c r="CZ12" s="541"/>
      <c r="DA12" s="542"/>
    </row>
    <row r="13" spans="1:179" ht="15" customHeight="1">
      <c r="A13" s="522">
        <v>1</v>
      </c>
      <c r="B13" s="523"/>
      <c r="C13" s="523"/>
      <c r="D13" s="523"/>
      <c r="E13" s="523"/>
      <c r="F13" s="524"/>
      <c r="G13" s="522">
        <v>2</v>
      </c>
      <c r="H13" s="523"/>
      <c r="I13" s="523"/>
      <c r="J13" s="523"/>
      <c r="K13" s="523"/>
      <c r="L13" s="523"/>
      <c r="M13" s="523"/>
      <c r="N13" s="523"/>
      <c r="O13" s="523"/>
      <c r="P13" s="523"/>
      <c r="Q13" s="523"/>
      <c r="R13" s="523"/>
      <c r="S13" s="523"/>
      <c r="T13" s="523"/>
      <c r="U13" s="523"/>
      <c r="V13" s="523"/>
      <c r="W13" s="523"/>
      <c r="X13" s="523"/>
      <c r="Y13" s="523"/>
      <c r="Z13" s="523"/>
      <c r="AA13" s="523"/>
      <c r="AB13" s="523"/>
      <c r="AC13" s="523"/>
      <c r="AD13" s="524"/>
      <c r="AE13" s="522">
        <v>3</v>
      </c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23"/>
      <c r="AW13" s="523"/>
      <c r="AX13" s="523"/>
      <c r="AY13" s="523"/>
      <c r="AZ13" s="523"/>
      <c r="BA13" s="523"/>
      <c r="BB13" s="523"/>
      <c r="BC13" s="524"/>
      <c r="BD13" s="522">
        <v>4</v>
      </c>
      <c r="BE13" s="523"/>
      <c r="BF13" s="523"/>
      <c r="BG13" s="523"/>
      <c r="BH13" s="523"/>
      <c r="BI13" s="523"/>
      <c r="BJ13" s="523"/>
      <c r="BK13" s="523"/>
      <c r="BL13" s="523"/>
      <c r="BM13" s="523"/>
      <c r="BN13" s="523"/>
      <c r="BO13" s="523"/>
      <c r="BP13" s="523"/>
      <c r="BQ13" s="523"/>
      <c r="BR13" s="523"/>
      <c r="BS13" s="524"/>
      <c r="BT13" s="522">
        <v>5</v>
      </c>
      <c r="BU13" s="523"/>
      <c r="BV13" s="523"/>
      <c r="BW13" s="523"/>
      <c r="BX13" s="523"/>
      <c r="BY13" s="523"/>
      <c r="BZ13" s="523"/>
      <c r="CA13" s="523"/>
      <c r="CB13" s="523"/>
      <c r="CC13" s="523"/>
      <c r="CD13" s="523"/>
      <c r="CE13" s="523"/>
      <c r="CF13" s="523"/>
      <c r="CG13" s="523"/>
      <c r="CH13" s="523"/>
      <c r="CI13" s="524"/>
      <c r="CJ13" s="522">
        <v>6</v>
      </c>
      <c r="CK13" s="523"/>
      <c r="CL13" s="523"/>
      <c r="CM13" s="523"/>
      <c r="CN13" s="523"/>
      <c r="CO13" s="523"/>
      <c r="CP13" s="523"/>
      <c r="CQ13" s="523"/>
      <c r="CR13" s="523"/>
      <c r="CS13" s="523"/>
      <c r="CT13" s="523"/>
      <c r="CU13" s="523"/>
      <c r="CV13" s="523"/>
      <c r="CW13" s="523"/>
      <c r="CX13" s="523"/>
      <c r="CY13" s="523"/>
      <c r="CZ13" s="523"/>
      <c r="DA13" s="524"/>
    </row>
    <row r="14" spans="1:179" ht="13">
      <c r="A14" s="525" t="s">
        <v>78</v>
      </c>
      <c r="B14" s="504"/>
      <c r="C14" s="504"/>
      <c r="D14" s="504"/>
      <c r="E14" s="504"/>
      <c r="F14" s="505"/>
      <c r="G14" s="526" t="s">
        <v>334</v>
      </c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  <c r="AB14" s="590"/>
      <c r="AC14" s="590"/>
      <c r="AD14" s="591"/>
      <c r="AE14" s="535"/>
      <c r="AF14" s="592"/>
      <c r="AG14" s="592"/>
      <c r="AH14" s="592"/>
      <c r="AI14" s="592"/>
      <c r="AJ14" s="592"/>
      <c r="AK14" s="592"/>
      <c r="AL14" s="592"/>
      <c r="AM14" s="592"/>
      <c r="AN14" s="592"/>
      <c r="AO14" s="592"/>
      <c r="AP14" s="592"/>
      <c r="AQ14" s="592"/>
      <c r="AR14" s="592"/>
      <c r="AS14" s="592"/>
      <c r="AT14" s="592"/>
      <c r="AU14" s="592"/>
      <c r="AV14" s="592"/>
      <c r="AW14" s="592"/>
      <c r="AX14" s="592"/>
      <c r="AY14" s="592"/>
      <c r="AZ14" s="592"/>
      <c r="BA14" s="592"/>
      <c r="BB14" s="592"/>
      <c r="BC14" s="593"/>
      <c r="BD14" s="534"/>
      <c r="BE14" s="504"/>
      <c r="BF14" s="504"/>
      <c r="BG14" s="504"/>
      <c r="BH14" s="504"/>
      <c r="BI14" s="504"/>
      <c r="BJ14" s="504"/>
      <c r="BK14" s="504"/>
      <c r="BL14" s="504"/>
      <c r="BM14" s="504"/>
      <c r="BN14" s="504"/>
      <c r="BO14" s="504"/>
      <c r="BP14" s="504"/>
      <c r="BQ14" s="504"/>
      <c r="BR14" s="504"/>
      <c r="BS14" s="505"/>
      <c r="BT14" s="534"/>
      <c r="BU14" s="504"/>
      <c r="BV14" s="504"/>
      <c r="BW14" s="504"/>
      <c r="BX14" s="504"/>
      <c r="BY14" s="504"/>
      <c r="BZ14" s="504"/>
      <c r="CA14" s="504"/>
      <c r="CB14" s="504"/>
      <c r="CC14" s="504"/>
      <c r="CD14" s="504"/>
      <c r="CE14" s="504"/>
      <c r="CF14" s="504"/>
      <c r="CG14" s="504"/>
      <c r="CH14" s="504"/>
      <c r="CI14" s="505"/>
      <c r="CJ14" s="535">
        <v>109000</v>
      </c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30"/>
    </row>
    <row r="15" spans="1:179" s="139" customFormat="1" ht="13">
      <c r="A15" s="525"/>
      <c r="B15" s="504"/>
      <c r="C15" s="504"/>
      <c r="D15" s="504"/>
      <c r="E15" s="504"/>
      <c r="F15" s="505"/>
      <c r="G15" s="563" t="s">
        <v>325</v>
      </c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  <c r="AD15" s="505"/>
      <c r="AE15" s="534" t="s">
        <v>103</v>
      </c>
      <c r="AF15" s="595"/>
      <c r="AG15" s="595"/>
      <c r="AH15" s="595"/>
      <c r="AI15" s="595"/>
      <c r="AJ15" s="595"/>
      <c r="AK15" s="595"/>
      <c r="AL15" s="595"/>
      <c r="AM15" s="595"/>
      <c r="AN15" s="595"/>
      <c r="AO15" s="595"/>
      <c r="AP15" s="595"/>
      <c r="AQ15" s="595"/>
      <c r="AR15" s="595"/>
      <c r="AS15" s="595"/>
      <c r="AT15" s="595"/>
      <c r="AU15" s="595"/>
      <c r="AV15" s="595"/>
      <c r="AW15" s="595"/>
      <c r="AX15" s="595"/>
      <c r="AY15" s="595"/>
      <c r="AZ15" s="595"/>
      <c r="BA15" s="595"/>
      <c r="BB15" s="595"/>
      <c r="BC15" s="596"/>
      <c r="BD15" s="534" t="s">
        <v>103</v>
      </c>
      <c r="BE15" s="504"/>
      <c r="BF15" s="504"/>
      <c r="BG15" s="504"/>
      <c r="BH15" s="504"/>
      <c r="BI15" s="504"/>
      <c r="BJ15" s="504"/>
      <c r="BK15" s="504"/>
      <c r="BL15" s="504"/>
      <c r="BM15" s="504"/>
      <c r="BN15" s="504"/>
      <c r="BO15" s="504"/>
      <c r="BP15" s="504"/>
      <c r="BQ15" s="504"/>
      <c r="BR15" s="504"/>
      <c r="BS15" s="505"/>
      <c r="BT15" s="534" t="s">
        <v>103</v>
      </c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  <c r="CF15" s="504"/>
      <c r="CG15" s="504"/>
      <c r="CH15" s="504"/>
      <c r="CI15" s="505"/>
      <c r="CJ15" s="567">
        <v>109000</v>
      </c>
      <c r="CK15" s="529"/>
      <c r="CL15" s="529"/>
      <c r="CM15" s="529"/>
      <c r="CN15" s="529"/>
      <c r="CO15" s="529"/>
      <c r="CP15" s="529"/>
      <c r="CQ15" s="529"/>
      <c r="CR15" s="529"/>
      <c r="CS15" s="529"/>
      <c r="CT15" s="529"/>
      <c r="CU15" s="529"/>
      <c r="CV15" s="529"/>
      <c r="CW15" s="529"/>
      <c r="CX15" s="529"/>
      <c r="CY15" s="529"/>
      <c r="CZ15" s="529"/>
      <c r="DA15" s="530"/>
    </row>
    <row r="16" spans="1:179" ht="13">
      <c r="A16" s="150"/>
      <c r="B16" s="141"/>
      <c r="C16" s="141"/>
      <c r="D16" s="141"/>
      <c r="E16" s="141"/>
      <c r="F16" s="141"/>
      <c r="G16" s="15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52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52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52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53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</row>
    <row r="17" spans="1:105" ht="40.5" customHeight="1">
      <c r="A17" s="594" t="s">
        <v>487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4"/>
      <c r="Z17" s="594"/>
      <c r="AA17" s="594"/>
      <c r="AB17" s="594"/>
      <c r="AC17" s="594"/>
      <c r="AD17" s="594"/>
      <c r="AE17" s="594"/>
      <c r="AF17" s="594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594"/>
      <c r="AS17" s="594"/>
      <c r="AT17" s="594"/>
      <c r="AU17" s="594"/>
      <c r="AV17" s="594"/>
      <c r="AW17" s="594"/>
      <c r="AX17" s="594"/>
      <c r="AY17" s="594"/>
      <c r="AZ17" s="594"/>
      <c r="BA17" s="594"/>
      <c r="BB17" s="594"/>
      <c r="BC17" s="594"/>
      <c r="BD17" s="594"/>
      <c r="BE17" s="594"/>
      <c r="BF17" s="594"/>
      <c r="BG17" s="594"/>
      <c r="BH17" s="594"/>
      <c r="BI17" s="594"/>
      <c r="BJ17" s="594"/>
      <c r="BK17" s="594"/>
      <c r="BL17" s="594"/>
      <c r="BM17" s="594"/>
      <c r="BN17" s="594"/>
      <c r="BO17" s="594"/>
      <c r="BP17" s="594"/>
      <c r="BQ17" s="594"/>
      <c r="BR17" s="594"/>
      <c r="BS17" s="594"/>
      <c r="BT17" s="594"/>
      <c r="BU17" s="594"/>
      <c r="BV17" s="594"/>
      <c r="BW17" s="594"/>
      <c r="BX17" s="594"/>
      <c r="BY17" s="594"/>
      <c r="BZ17" s="594"/>
      <c r="CA17" s="594"/>
      <c r="CB17" s="594"/>
      <c r="CC17" s="594"/>
      <c r="CD17" s="594"/>
      <c r="CE17" s="594"/>
      <c r="CF17" s="594"/>
      <c r="CG17" s="594"/>
      <c r="CH17" s="594"/>
      <c r="CI17" s="594"/>
      <c r="CJ17" s="594"/>
      <c r="CK17" s="594"/>
      <c r="CL17" s="594"/>
      <c r="CM17" s="594"/>
      <c r="CN17" s="594"/>
      <c r="CO17" s="594"/>
      <c r="CP17" s="594"/>
      <c r="CQ17" s="594"/>
      <c r="CR17" s="594"/>
      <c r="CS17" s="594"/>
      <c r="CT17" s="594"/>
      <c r="CU17" s="594"/>
      <c r="CV17" s="594"/>
      <c r="CW17" s="594"/>
      <c r="CX17" s="594"/>
      <c r="CY17" s="594"/>
      <c r="CZ17" s="594"/>
      <c r="DA17" s="594"/>
    </row>
    <row r="18" spans="1:105" ht="14">
      <c r="A18" s="154" t="s">
        <v>308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587">
        <v>119</v>
      </c>
      <c r="AR18" s="587"/>
      <c r="AS18" s="587"/>
      <c r="AT18" s="587"/>
      <c r="AU18" s="587"/>
      <c r="AV18" s="587"/>
      <c r="AW18" s="587"/>
      <c r="AX18" s="587"/>
      <c r="AY18" s="587"/>
      <c r="AZ18" s="587"/>
      <c r="BA18" s="587"/>
      <c r="BB18" s="587"/>
      <c r="BC18" s="587"/>
      <c r="BD18" s="587"/>
      <c r="BE18" s="587"/>
      <c r="BF18" s="587"/>
      <c r="BG18" s="587"/>
      <c r="BH18" s="587"/>
      <c r="BI18" s="587"/>
      <c r="BJ18" s="587"/>
      <c r="BK18" s="587"/>
      <c r="BL18" s="587"/>
      <c r="BM18" s="587"/>
      <c r="BN18" s="587"/>
      <c r="BO18" s="587"/>
      <c r="BP18" s="587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</row>
    <row r="19" spans="1:105" ht="13">
      <c r="A19" s="565" t="s">
        <v>309</v>
      </c>
      <c r="B19" s="565"/>
      <c r="C19" s="565"/>
      <c r="D19" s="565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38" t="s">
        <v>310</v>
      </c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538"/>
      <c r="BT19" s="538"/>
      <c r="BU19" s="538"/>
      <c r="BV19" s="538"/>
      <c r="BW19" s="538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538"/>
      <c r="CY19" s="538"/>
      <c r="CZ19" s="538"/>
      <c r="DA19" s="538"/>
    </row>
    <row r="20" spans="1:105" ht="12.75" customHeight="1">
      <c r="A20" s="539" t="s">
        <v>312</v>
      </c>
      <c r="B20" s="516"/>
      <c r="C20" s="516"/>
      <c r="D20" s="516"/>
      <c r="E20" s="516"/>
      <c r="F20" s="517"/>
      <c r="G20" s="540" t="s">
        <v>335</v>
      </c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41"/>
      <c r="BL20" s="541"/>
      <c r="BM20" s="541"/>
      <c r="BN20" s="541"/>
      <c r="BO20" s="541"/>
      <c r="BP20" s="541"/>
      <c r="BQ20" s="541"/>
      <c r="BR20" s="541"/>
      <c r="BS20" s="541"/>
      <c r="BT20" s="541"/>
      <c r="BU20" s="541"/>
      <c r="BV20" s="542"/>
      <c r="BW20" s="539" t="s">
        <v>336</v>
      </c>
      <c r="BX20" s="516"/>
      <c r="BY20" s="516"/>
      <c r="BZ20" s="516"/>
      <c r="CA20" s="516"/>
      <c r="CB20" s="516"/>
      <c r="CC20" s="516"/>
      <c r="CD20" s="516"/>
      <c r="CE20" s="516"/>
      <c r="CF20" s="516"/>
      <c r="CG20" s="516"/>
      <c r="CH20" s="516"/>
      <c r="CI20" s="516"/>
      <c r="CJ20" s="516"/>
      <c r="CK20" s="516"/>
      <c r="CL20" s="517"/>
      <c r="CM20" s="539" t="s">
        <v>337</v>
      </c>
      <c r="CN20" s="516"/>
      <c r="CO20" s="516"/>
      <c r="CP20" s="516"/>
      <c r="CQ20" s="516"/>
      <c r="CR20" s="516"/>
      <c r="CS20" s="516"/>
      <c r="CT20" s="516"/>
      <c r="CU20" s="516"/>
      <c r="CV20" s="516"/>
      <c r="CW20" s="516"/>
      <c r="CX20" s="516"/>
      <c r="CY20" s="516"/>
      <c r="CZ20" s="516"/>
      <c r="DA20" s="517"/>
    </row>
    <row r="21" spans="1:105" ht="13">
      <c r="A21" s="522">
        <v>1</v>
      </c>
      <c r="B21" s="504"/>
      <c r="C21" s="504"/>
      <c r="D21" s="504"/>
      <c r="E21" s="504"/>
      <c r="F21" s="505"/>
      <c r="G21" s="522">
        <v>2</v>
      </c>
      <c r="H21" s="523"/>
      <c r="I21" s="523"/>
      <c r="J21" s="523"/>
      <c r="K21" s="523"/>
      <c r="L21" s="523"/>
      <c r="M21" s="523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523"/>
      <c r="AB21" s="523"/>
      <c r="AC21" s="523"/>
      <c r="AD21" s="523"/>
      <c r="AE21" s="523"/>
      <c r="AF21" s="523"/>
      <c r="AG21" s="523"/>
      <c r="AH21" s="523"/>
      <c r="AI21" s="523"/>
      <c r="AJ21" s="523"/>
      <c r="AK21" s="523"/>
      <c r="AL21" s="523"/>
      <c r="AM21" s="523"/>
      <c r="AN21" s="523"/>
      <c r="AO21" s="523"/>
      <c r="AP21" s="523"/>
      <c r="AQ21" s="523"/>
      <c r="AR21" s="523"/>
      <c r="AS21" s="523"/>
      <c r="AT21" s="523"/>
      <c r="AU21" s="523"/>
      <c r="AV21" s="523"/>
      <c r="AW21" s="523"/>
      <c r="AX21" s="523"/>
      <c r="AY21" s="523"/>
      <c r="AZ21" s="523"/>
      <c r="BA21" s="523"/>
      <c r="BB21" s="523"/>
      <c r="BC21" s="523"/>
      <c r="BD21" s="523"/>
      <c r="BE21" s="523"/>
      <c r="BF21" s="523"/>
      <c r="BG21" s="523"/>
      <c r="BH21" s="523"/>
      <c r="BI21" s="523"/>
      <c r="BJ21" s="523"/>
      <c r="BK21" s="523"/>
      <c r="BL21" s="523"/>
      <c r="BM21" s="523"/>
      <c r="BN21" s="523"/>
      <c r="BO21" s="523"/>
      <c r="BP21" s="523"/>
      <c r="BQ21" s="523"/>
      <c r="BR21" s="523"/>
      <c r="BS21" s="523"/>
      <c r="BT21" s="523"/>
      <c r="BU21" s="523"/>
      <c r="BV21" s="524"/>
      <c r="BW21" s="522">
        <v>3</v>
      </c>
      <c r="BX21" s="504"/>
      <c r="BY21" s="504"/>
      <c r="BZ21" s="504"/>
      <c r="CA21" s="504"/>
      <c r="CB21" s="504"/>
      <c r="CC21" s="504"/>
      <c r="CD21" s="504"/>
      <c r="CE21" s="504"/>
      <c r="CF21" s="504"/>
      <c r="CG21" s="504"/>
      <c r="CH21" s="504"/>
      <c r="CI21" s="504"/>
      <c r="CJ21" s="504"/>
      <c r="CK21" s="504"/>
      <c r="CL21" s="505"/>
      <c r="CM21" s="522">
        <v>4</v>
      </c>
      <c r="CN21" s="504"/>
      <c r="CO21" s="504"/>
      <c r="CP21" s="504"/>
      <c r="CQ21" s="504"/>
      <c r="CR21" s="504"/>
      <c r="CS21" s="504"/>
      <c r="CT21" s="504"/>
      <c r="CU21" s="504"/>
      <c r="CV21" s="504"/>
      <c r="CW21" s="504"/>
      <c r="CX21" s="504"/>
      <c r="CY21" s="504"/>
      <c r="CZ21" s="504"/>
      <c r="DA21" s="505"/>
    </row>
    <row r="22" spans="1:105" ht="12.75" customHeight="1">
      <c r="A22" s="525" t="s">
        <v>78</v>
      </c>
      <c r="B22" s="504"/>
      <c r="C22" s="504"/>
      <c r="D22" s="504"/>
      <c r="E22" s="504"/>
      <c r="F22" s="505"/>
      <c r="G22" s="156"/>
      <c r="H22" s="527" t="s">
        <v>338</v>
      </c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8"/>
      <c r="BW22" s="534" t="s">
        <v>103</v>
      </c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5"/>
      <c r="CM22" s="53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5"/>
    </row>
    <row r="23" spans="1:105" ht="12.75" customHeight="1">
      <c r="A23" s="571" t="s">
        <v>339</v>
      </c>
      <c r="B23" s="516"/>
      <c r="C23" s="516"/>
      <c r="D23" s="516"/>
      <c r="E23" s="516"/>
      <c r="F23" s="517"/>
      <c r="G23" s="157"/>
      <c r="H23" s="575" t="s">
        <v>7</v>
      </c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  <c r="AO23" s="575"/>
      <c r="AP23" s="575"/>
      <c r="AQ23" s="575"/>
      <c r="AR23" s="575"/>
      <c r="AS23" s="575"/>
      <c r="AT23" s="575"/>
      <c r="AU23" s="575"/>
      <c r="AV23" s="575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6"/>
      <c r="BW23" s="577">
        <v>53948100</v>
      </c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9"/>
      <c r="CM23" s="577">
        <v>11868582</v>
      </c>
      <c r="CN23" s="578"/>
      <c r="CO23" s="578"/>
      <c r="CP23" s="578"/>
      <c r="CQ23" s="578"/>
      <c r="CR23" s="578"/>
      <c r="CS23" s="578"/>
      <c r="CT23" s="578"/>
      <c r="CU23" s="578"/>
      <c r="CV23" s="578"/>
      <c r="CW23" s="578"/>
      <c r="CX23" s="578"/>
      <c r="CY23" s="578"/>
      <c r="CZ23" s="578"/>
      <c r="DA23" s="579"/>
    </row>
    <row r="24" spans="1:105" ht="12.75" customHeight="1">
      <c r="A24" s="572"/>
      <c r="B24" s="573"/>
      <c r="C24" s="573"/>
      <c r="D24" s="573"/>
      <c r="E24" s="573"/>
      <c r="F24" s="574"/>
      <c r="G24" s="158"/>
      <c r="H24" s="583" t="s">
        <v>340</v>
      </c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583"/>
      <c r="AS24" s="583"/>
      <c r="AT24" s="583"/>
      <c r="AU24" s="583"/>
      <c r="AV24" s="583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4"/>
      <c r="BW24" s="580"/>
      <c r="BX24" s="581"/>
      <c r="BY24" s="581"/>
      <c r="BZ24" s="581"/>
      <c r="CA24" s="581"/>
      <c r="CB24" s="581"/>
      <c r="CC24" s="581"/>
      <c r="CD24" s="581"/>
      <c r="CE24" s="581"/>
      <c r="CF24" s="581"/>
      <c r="CG24" s="581"/>
      <c r="CH24" s="581"/>
      <c r="CI24" s="581"/>
      <c r="CJ24" s="581"/>
      <c r="CK24" s="581"/>
      <c r="CL24" s="582"/>
      <c r="CM24" s="580"/>
      <c r="CN24" s="581"/>
      <c r="CO24" s="581"/>
      <c r="CP24" s="581"/>
      <c r="CQ24" s="581"/>
      <c r="CR24" s="581"/>
      <c r="CS24" s="581"/>
      <c r="CT24" s="581"/>
      <c r="CU24" s="581"/>
      <c r="CV24" s="581"/>
      <c r="CW24" s="581"/>
      <c r="CX24" s="581"/>
      <c r="CY24" s="581"/>
      <c r="CZ24" s="581"/>
      <c r="DA24" s="582"/>
    </row>
    <row r="25" spans="1:105" ht="12.75" customHeight="1">
      <c r="A25" s="525" t="s">
        <v>341</v>
      </c>
      <c r="B25" s="504"/>
      <c r="C25" s="504"/>
      <c r="D25" s="504"/>
      <c r="E25" s="504"/>
      <c r="F25" s="505"/>
      <c r="G25" s="156"/>
      <c r="H25" s="527" t="s">
        <v>342</v>
      </c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8"/>
      <c r="BW25" s="534"/>
      <c r="BX25" s="504"/>
      <c r="BY25" s="504"/>
      <c r="BZ25" s="504"/>
      <c r="CA25" s="504"/>
      <c r="CB25" s="504"/>
      <c r="CC25" s="504"/>
      <c r="CD25" s="504"/>
      <c r="CE25" s="504"/>
      <c r="CF25" s="504"/>
      <c r="CG25" s="504"/>
      <c r="CH25" s="504"/>
      <c r="CI25" s="504"/>
      <c r="CJ25" s="504"/>
      <c r="CK25" s="504"/>
      <c r="CL25" s="505"/>
      <c r="CM25" s="534"/>
      <c r="CN25" s="504"/>
      <c r="CO25" s="504"/>
      <c r="CP25" s="504"/>
      <c r="CQ25" s="504"/>
      <c r="CR25" s="504"/>
      <c r="CS25" s="504"/>
      <c r="CT25" s="504"/>
      <c r="CU25" s="504"/>
      <c r="CV25" s="504"/>
      <c r="CW25" s="504"/>
      <c r="CX25" s="504"/>
      <c r="CY25" s="504"/>
      <c r="CZ25" s="504"/>
      <c r="DA25" s="505"/>
    </row>
    <row r="26" spans="1:105" ht="12.75" customHeight="1">
      <c r="A26" s="525" t="s">
        <v>343</v>
      </c>
      <c r="B26" s="504"/>
      <c r="C26" s="504"/>
      <c r="D26" s="504"/>
      <c r="E26" s="504"/>
      <c r="F26" s="505"/>
      <c r="G26" s="156"/>
      <c r="H26" s="527" t="s">
        <v>344</v>
      </c>
      <c r="I26" s="527"/>
      <c r="J26" s="527"/>
      <c r="K26" s="527"/>
      <c r="L26" s="527"/>
      <c r="M26" s="527"/>
      <c r="N26" s="527"/>
      <c r="O26" s="527"/>
      <c r="P26" s="527"/>
      <c r="Q26" s="527"/>
      <c r="R26" s="527"/>
      <c r="S26" s="527"/>
      <c r="T26" s="527"/>
      <c r="U26" s="527"/>
      <c r="V26" s="527"/>
      <c r="W26" s="527"/>
      <c r="X26" s="527"/>
      <c r="Y26" s="527"/>
      <c r="Z26" s="527"/>
      <c r="AA26" s="527"/>
      <c r="AB26" s="527"/>
      <c r="AC26" s="527"/>
      <c r="AD26" s="527"/>
      <c r="AE26" s="527"/>
      <c r="AF26" s="527"/>
      <c r="AG26" s="527"/>
      <c r="AH26" s="527"/>
      <c r="AI26" s="527"/>
      <c r="AJ26" s="527"/>
      <c r="AK26" s="527"/>
      <c r="AL26" s="527"/>
      <c r="AM26" s="527"/>
      <c r="AN26" s="527"/>
      <c r="AO26" s="527"/>
      <c r="AP26" s="527"/>
      <c r="AQ26" s="527"/>
      <c r="AR26" s="527"/>
      <c r="AS26" s="527"/>
      <c r="AT26" s="527"/>
      <c r="AU26" s="527"/>
      <c r="AV26" s="527"/>
      <c r="AW26" s="527"/>
      <c r="AX26" s="527"/>
      <c r="AY26" s="527"/>
      <c r="AZ26" s="527"/>
      <c r="BA26" s="527"/>
      <c r="BB26" s="527"/>
      <c r="BC26" s="527"/>
      <c r="BD26" s="527"/>
      <c r="BE26" s="527"/>
      <c r="BF26" s="527"/>
      <c r="BG26" s="527"/>
      <c r="BH26" s="527"/>
      <c r="BI26" s="527"/>
      <c r="BJ26" s="527"/>
      <c r="BK26" s="527"/>
      <c r="BL26" s="527"/>
      <c r="BM26" s="527"/>
      <c r="BN26" s="527"/>
      <c r="BO26" s="527"/>
      <c r="BP26" s="527"/>
      <c r="BQ26" s="527"/>
      <c r="BR26" s="527"/>
      <c r="BS26" s="527"/>
      <c r="BT26" s="527"/>
      <c r="BU26" s="527"/>
      <c r="BV26" s="528"/>
      <c r="BW26" s="534"/>
      <c r="BX26" s="504"/>
      <c r="BY26" s="504"/>
      <c r="BZ26" s="504"/>
      <c r="CA26" s="504"/>
      <c r="CB26" s="504"/>
      <c r="CC26" s="504"/>
      <c r="CD26" s="504"/>
      <c r="CE26" s="504"/>
      <c r="CF26" s="504"/>
      <c r="CG26" s="504"/>
      <c r="CH26" s="504"/>
      <c r="CI26" s="504"/>
      <c r="CJ26" s="504"/>
      <c r="CK26" s="504"/>
      <c r="CL26" s="505"/>
      <c r="CM26" s="534"/>
      <c r="CN26" s="504"/>
      <c r="CO26" s="504"/>
      <c r="CP26" s="504"/>
      <c r="CQ26" s="504"/>
      <c r="CR26" s="504"/>
      <c r="CS26" s="504"/>
      <c r="CT26" s="504"/>
      <c r="CU26" s="504"/>
      <c r="CV26" s="504"/>
      <c r="CW26" s="504"/>
      <c r="CX26" s="504"/>
      <c r="CY26" s="504"/>
      <c r="CZ26" s="504"/>
      <c r="DA26" s="505"/>
    </row>
    <row r="27" spans="1:105" ht="12.75" customHeight="1">
      <c r="A27" s="525" t="s">
        <v>209</v>
      </c>
      <c r="B27" s="504"/>
      <c r="C27" s="504"/>
      <c r="D27" s="504"/>
      <c r="E27" s="504"/>
      <c r="F27" s="505"/>
      <c r="G27" s="156"/>
      <c r="H27" s="527" t="s">
        <v>345</v>
      </c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27"/>
      <c r="W27" s="527"/>
      <c r="X27" s="527"/>
      <c r="Y27" s="527"/>
      <c r="Z27" s="527"/>
      <c r="AA27" s="527"/>
      <c r="AB27" s="527"/>
      <c r="AC27" s="527"/>
      <c r="AD27" s="527"/>
      <c r="AE27" s="527"/>
      <c r="AF27" s="527"/>
      <c r="AG27" s="527"/>
      <c r="AH27" s="527"/>
      <c r="AI27" s="527"/>
      <c r="AJ27" s="527"/>
      <c r="AK27" s="527"/>
      <c r="AL27" s="527"/>
      <c r="AM27" s="527"/>
      <c r="AN27" s="527"/>
      <c r="AO27" s="527"/>
      <c r="AP27" s="527"/>
      <c r="AQ27" s="527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  <c r="BK27" s="527"/>
      <c r="BL27" s="527"/>
      <c r="BM27" s="527"/>
      <c r="BN27" s="527"/>
      <c r="BO27" s="527"/>
      <c r="BP27" s="527"/>
      <c r="BQ27" s="527"/>
      <c r="BR27" s="527"/>
      <c r="BS27" s="527"/>
      <c r="BT27" s="527"/>
      <c r="BU27" s="527"/>
      <c r="BV27" s="528"/>
      <c r="BW27" s="534" t="s">
        <v>103</v>
      </c>
      <c r="BX27" s="504"/>
      <c r="BY27" s="504"/>
      <c r="BZ27" s="504"/>
      <c r="CA27" s="504"/>
      <c r="CB27" s="504"/>
      <c r="CC27" s="504"/>
      <c r="CD27" s="504"/>
      <c r="CE27" s="504"/>
      <c r="CF27" s="504"/>
      <c r="CG27" s="504"/>
      <c r="CH27" s="504"/>
      <c r="CI27" s="504"/>
      <c r="CJ27" s="504"/>
      <c r="CK27" s="504"/>
      <c r="CL27" s="505"/>
      <c r="CM27" s="534"/>
      <c r="CN27" s="504"/>
      <c r="CO27" s="504"/>
      <c r="CP27" s="504"/>
      <c r="CQ27" s="504"/>
      <c r="CR27" s="504"/>
      <c r="CS27" s="504"/>
      <c r="CT27" s="504"/>
      <c r="CU27" s="504"/>
      <c r="CV27" s="504"/>
      <c r="CW27" s="504"/>
      <c r="CX27" s="504"/>
      <c r="CY27" s="504"/>
      <c r="CZ27" s="504"/>
      <c r="DA27" s="505"/>
    </row>
    <row r="28" spans="1:105" ht="12.75" customHeight="1">
      <c r="A28" s="571" t="s">
        <v>346</v>
      </c>
      <c r="B28" s="516"/>
      <c r="C28" s="516"/>
      <c r="D28" s="516"/>
      <c r="E28" s="516"/>
      <c r="F28" s="517"/>
      <c r="G28" s="157"/>
      <c r="H28" s="575" t="s">
        <v>7</v>
      </c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  <c r="AO28" s="575"/>
      <c r="AP28" s="575"/>
      <c r="AQ28" s="575"/>
      <c r="AR28" s="575"/>
      <c r="AS28" s="575"/>
      <c r="AT28" s="575"/>
      <c r="AU28" s="575"/>
      <c r="AV28" s="575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6"/>
      <c r="BW28" s="577">
        <v>53948100</v>
      </c>
      <c r="BX28" s="578"/>
      <c r="BY28" s="578"/>
      <c r="BZ28" s="578"/>
      <c r="CA28" s="578"/>
      <c r="CB28" s="578"/>
      <c r="CC28" s="578"/>
      <c r="CD28" s="578"/>
      <c r="CE28" s="578"/>
      <c r="CF28" s="578"/>
      <c r="CG28" s="578"/>
      <c r="CH28" s="578"/>
      <c r="CI28" s="578"/>
      <c r="CJ28" s="578"/>
      <c r="CK28" s="578"/>
      <c r="CL28" s="579"/>
      <c r="CM28" s="577">
        <v>1564494.9</v>
      </c>
      <c r="CN28" s="578"/>
      <c r="CO28" s="578"/>
      <c r="CP28" s="578"/>
      <c r="CQ28" s="578"/>
      <c r="CR28" s="578"/>
      <c r="CS28" s="578"/>
      <c r="CT28" s="578"/>
      <c r="CU28" s="578"/>
      <c r="CV28" s="578"/>
      <c r="CW28" s="578"/>
      <c r="CX28" s="578"/>
      <c r="CY28" s="578"/>
      <c r="CZ28" s="578"/>
      <c r="DA28" s="579"/>
    </row>
    <row r="29" spans="1:105" ht="12.75" customHeight="1">
      <c r="A29" s="572"/>
      <c r="B29" s="573"/>
      <c r="C29" s="573"/>
      <c r="D29" s="573"/>
      <c r="E29" s="573"/>
      <c r="F29" s="574"/>
      <c r="G29" s="158"/>
      <c r="H29" s="583" t="s">
        <v>347</v>
      </c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583"/>
      <c r="AS29" s="583"/>
      <c r="AT29" s="583"/>
      <c r="AU29" s="583"/>
      <c r="AV29" s="583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4"/>
      <c r="BW29" s="580"/>
      <c r="BX29" s="581"/>
      <c r="BY29" s="581"/>
      <c r="BZ29" s="581"/>
      <c r="CA29" s="581"/>
      <c r="CB29" s="581"/>
      <c r="CC29" s="581"/>
      <c r="CD29" s="581"/>
      <c r="CE29" s="581"/>
      <c r="CF29" s="581"/>
      <c r="CG29" s="581"/>
      <c r="CH29" s="581"/>
      <c r="CI29" s="581"/>
      <c r="CJ29" s="581"/>
      <c r="CK29" s="581"/>
      <c r="CL29" s="582"/>
      <c r="CM29" s="580"/>
      <c r="CN29" s="581"/>
      <c r="CO29" s="581"/>
      <c r="CP29" s="581"/>
      <c r="CQ29" s="581"/>
      <c r="CR29" s="581"/>
      <c r="CS29" s="581"/>
      <c r="CT29" s="581"/>
      <c r="CU29" s="581"/>
      <c r="CV29" s="581"/>
      <c r="CW29" s="581"/>
      <c r="CX29" s="581"/>
      <c r="CY29" s="581"/>
      <c r="CZ29" s="581"/>
      <c r="DA29" s="582"/>
    </row>
    <row r="30" spans="1:105" ht="12.75" customHeight="1">
      <c r="A30" s="525" t="s">
        <v>348</v>
      </c>
      <c r="B30" s="504"/>
      <c r="C30" s="504"/>
      <c r="D30" s="504"/>
      <c r="E30" s="504"/>
      <c r="F30" s="505"/>
      <c r="G30" s="156"/>
      <c r="H30" s="527" t="s">
        <v>349</v>
      </c>
      <c r="I30" s="527"/>
      <c r="J30" s="527"/>
      <c r="K30" s="527"/>
      <c r="L30" s="527"/>
      <c r="M30" s="527"/>
      <c r="N30" s="527"/>
      <c r="O30" s="527"/>
      <c r="P30" s="527"/>
      <c r="Q30" s="527"/>
      <c r="R30" s="527"/>
      <c r="S30" s="527"/>
      <c r="T30" s="527"/>
      <c r="U30" s="527"/>
      <c r="V30" s="527"/>
      <c r="W30" s="527"/>
      <c r="X30" s="527"/>
      <c r="Y30" s="527"/>
      <c r="Z30" s="527"/>
      <c r="AA30" s="527"/>
      <c r="AB30" s="527"/>
      <c r="AC30" s="527"/>
      <c r="AD30" s="527"/>
      <c r="AE30" s="527"/>
      <c r="AF30" s="527"/>
      <c r="AG30" s="527"/>
      <c r="AH30" s="527"/>
      <c r="AI30" s="527"/>
      <c r="AJ30" s="527"/>
      <c r="AK30" s="527"/>
      <c r="AL30" s="527"/>
      <c r="AM30" s="527"/>
      <c r="AN30" s="527"/>
      <c r="AO30" s="527"/>
      <c r="AP30" s="527"/>
      <c r="AQ30" s="527"/>
      <c r="AR30" s="527"/>
      <c r="AS30" s="527"/>
      <c r="AT30" s="527"/>
      <c r="AU30" s="527"/>
      <c r="AV30" s="527"/>
      <c r="AW30" s="527"/>
      <c r="AX30" s="527"/>
      <c r="AY30" s="527"/>
      <c r="AZ30" s="527"/>
      <c r="BA30" s="527"/>
      <c r="BB30" s="527"/>
      <c r="BC30" s="527"/>
      <c r="BD30" s="527"/>
      <c r="BE30" s="527"/>
      <c r="BF30" s="527"/>
      <c r="BG30" s="527"/>
      <c r="BH30" s="527"/>
      <c r="BI30" s="527"/>
      <c r="BJ30" s="527"/>
      <c r="BK30" s="527"/>
      <c r="BL30" s="527"/>
      <c r="BM30" s="527"/>
      <c r="BN30" s="527"/>
      <c r="BO30" s="527"/>
      <c r="BP30" s="527"/>
      <c r="BQ30" s="527"/>
      <c r="BR30" s="527"/>
      <c r="BS30" s="527"/>
      <c r="BT30" s="527"/>
      <c r="BU30" s="527"/>
      <c r="BV30" s="528"/>
      <c r="BW30" s="534"/>
      <c r="BX30" s="504"/>
      <c r="BY30" s="504"/>
      <c r="BZ30" s="504"/>
      <c r="CA30" s="504"/>
      <c r="CB30" s="504"/>
      <c r="CC30" s="504"/>
      <c r="CD30" s="504"/>
      <c r="CE30" s="504"/>
      <c r="CF30" s="504"/>
      <c r="CG30" s="504"/>
      <c r="CH30" s="504"/>
      <c r="CI30" s="504"/>
      <c r="CJ30" s="504"/>
      <c r="CK30" s="504"/>
      <c r="CL30" s="505"/>
      <c r="CM30" s="534"/>
      <c r="CN30" s="504"/>
      <c r="CO30" s="504"/>
      <c r="CP30" s="504"/>
      <c r="CQ30" s="504"/>
      <c r="CR30" s="504"/>
      <c r="CS30" s="504"/>
      <c r="CT30" s="504"/>
      <c r="CU30" s="504"/>
      <c r="CV30" s="504"/>
      <c r="CW30" s="504"/>
      <c r="CX30" s="504"/>
      <c r="CY30" s="504"/>
      <c r="CZ30" s="504"/>
      <c r="DA30" s="505"/>
    </row>
    <row r="31" spans="1:105" ht="12.75" customHeight="1">
      <c r="A31" s="525" t="s">
        <v>350</v>
      </c>
      <c r="B31" s="504"/>
      <c r="C31" s="504"/>
      <c r="D31" s="504"/>
      <c r="E31" s="504"/>
      <c r="F31" s="505"/>
      <c r="G31" s="156"/>
      <c r="H31" s="527" t="s">
        <v>351</v>
      </c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527"/>
      <c r="AN31" s="527"/>
      <c r="AO31" s="527"/>
      <c r="AP31" s="527"/>
      <c r="AQ31" s="527"/>
      <c r="AR31" s="527"/>
      <c r="AS31" s="527"/>
      <c r="AT31" s="527"/>
      <c r="AU31" s="527"/>
      <c r="AV31" s="527"/>
      <c r="AW31" s="527"/>
      <c r="AX31" s="527"/>
      <c r="AY31" s="527"/>
      <c r="AZ31" s="527"/>
      <c r="BA31" s="527"/>
      <c r="BB31" s="527"/>
      <c r="BC31" s="527"/>
      <c r="BD31" s="527"/>
      <c r="BE31" s="527"/>
      <c r="BF31" s="527"/>
      <c r="BG31" s="527"/>
      <c r="BH31" s="527"/>
      <c r="BI31" s="527"/>
      <c r="BJ31" s="527"/>
      <c r="BK31" s="527"/>
      <c r="BL31" s="527"/>
      <c r="BM31" s="527"/>
      <c r="BN31" s="527"/>
      <c r="BO31" s="527"/>
      <c r="BP31" s="527"/>
      <c r="BQ31" s="527"/>
      <c r="BR31" s="527"/>
      <c r="BS31" s="527"/>
      <c r="BT31" s="527"/>
      <c r="BU31" s="527"/>
      <c r="BV31" s="528"/>
      <c r="BW31" s="535">
        <v>53948100</v>
      </c>
      <c r="BX31" s="529"/>
      <c r="BY31" s="529"/>
      <c r="BZ31" s="529"/>
      <c r="CA31" s="529"/>
      <c r="CB31" s="529"/>
      <c r="CC31" s="529"/>
      <c r="CD31" s="529"/>
      <c r="CE31" s="529"/>
      <c r="CF31" s="529"/>
      <c r="CG31" s="529"/>
      <c r="CH31" s="529"/>
      <c r="CI31" s="529"/>
      <c r="CJ31" s="529"/>
      <c r="CK31" s="529"/>
      <c r="CL31" s="530"/>
      <c r="CM31" s="535">
        <v>107970</v>
      </c>
      <c r="CN31" s="529"/>
      <c r="CO31" s="529"/>
      <c r="CP31" s="529"/>
      <c r="CQ31" s="529"/>
      <c r="CR31" s="529"/>
      <c r="CS31" s="529"/>
      <c r="CT31" s="529"/>
      <c r="CU31" s="529"/>
      <c r="CV31" s="529"/>
      <c r="CW31" s="529"/>
      <c r="CX31" s="529"/>
      <c r="CY31" s="529"/>
      <c r="CZ31" s="529"/>
      <c r="DA31" s="530"/>
    </row>
    <row r="32" spans="1:105" ht="12.75" customHeight="1">
      <c r="A32" s="525" t="s">
        <v>352</v>
      </c>
      <c r="B32" s="504"/>
      <c r="C32" s="504"/>
      <c r="D32" s="504"/>
      <c r="E32" s="504"/>
      <c r="F32" s="505"/>
      <c r="G32" s="156"/>
      <c r="H32" s="527" t="s">
        <v>353</v>
      </c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  <c r="AA32" s="527"/>
      <c r="AB32" s="527"/>
      <c r="AC32" s="527"/>
      <c r="AD32" s="527"/>
      <c r="AE32" s="527"/>
      <c r="AF32" s="527"/>
      <c r="AG32" s="527"/>
      <c r="AH32" s="527"/>
      <c r="AI32" s="527"/>
      <c r="AJ32" s="527"/>
      <c r="AK32" s="527"/>
      <c r="AL32" s="527"/>
      <c r="AM32" s="527"/>
      <c r="AN32" s="527"/>
      <c r="AO32" s="527"/>
      <c r="AP32" s="527"/>
      <c r="AQ32" s="527"/>
      <c r="AR32" s="527"/>
      <c r="AS32" s="527"/>
      <c r="AT32" s="527"/>
      <c r="AU32" s="527"/>
      <c r="AV32" s="527"/>
      <c r="AW32" s="527"/>
      <c r="AX32" s="527"/>
      <c r="AY32" s="527"/>
      <c r="AZ32" s="527"/>
      <c r="BA32" s="527"/>
      <c r="BB32" s="527"/>
      <c r="BC32" s="527"/>
      <c r="BD32" s="527"/>
      <c r="BE32" s="527"/>
      <c r="BF32" s="527"/>
      <c r="BG32" s="527"/>
      <c r="BH32" s="527"/>
      <c r="BI32" s="527"/>
      <c r="BJ32" s="527"/>
      <c r="BK32" s="527"/>
      <c r="BL32" s="527"/>
      <c r="BM32" s="527"/>
      <c r="BN32" s="527"/>
      <c r="BO32" s="527"/>
      <c r="BP32" s="527"/>
      <c r="BQ32" s="527"/>
      <c r="BR32" s="527"/>
      <c r="BS32" s="527"/>
      <c r="BT32" s="527"/>
      <c r="BU32" s="527"/>
      <c r="BV32" s="528"/>
      <c r="BW32" s="534"/>
      <c r="BX32" s="504"/>
      <c r="BY32" s="504"/>
      <c r="BZ32" s="504"/>
      <c r="CA32" s="504"/>
      <c r="CB32" s="504"/>
      <c r="CC32" s="504"/>
      <c r="CD32" s="504"/>
      <c r="CE32" s="504"/>
      <c r="CF32" s="504"/>
      <c r="CG32" s="504"/>
      <c r="CH32" s="504"/>
      <c r="CI32" s="504"/>
      <c r="CJ32" s="504"/>
      <c r="CK32" s="504"/>
      <c r="CL32" s="505"/>
      <c r="CM32" s="534"/>
      <c r="CN32" s="504"/>
      <c r="CO32" s="504"/>
      <c r="CP32" s="504"/>
      <c r="CQ32" s="504"/>
      <c r="CR32" s="504"/>
      <c r="CS32" s="504"/>
      <c r="CT32" s="504"/>
      <c r="CU32" s="504"/>
      <c r="CV32" s="504"/>
      <c r="CW32" s="504"/>
      <c r="CX32" s="504"/>
      <c r="CY32" s="504"/>
      <c r="CZ32" s="504"/>
      <c r="DA32" s="505"/>
    </row>
    <row r="33" spans="1:105" ht="12.75" customHeight="1">
      <c r="A33" s="525" t="s">
        <v>354</v>
      </c>
      <c r="B33" s="504"/>
      <c r="C33" s="504"/>
      <c r="D33" s="504"/>
      <c r="E33" s="504"/>
      <c r="F33" s="505"/>
      <c r="G33" s="156"/>
      <c r="H33" s="527" t="s">
        <v>353</v>
      </c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  <c r="AD33" s="527"/>
      <c r="AE33" s="527"/>
      <c r="AF33" s="527"/>
      <c r="AG33" s="527"/>
      <c r="AH33" s="527"/>
      <c r="AI33" s="527"/>
      <c r="AJ33" s="527"/>
      <c r="AK33" s="527"/>
      <c r="AL33" s="527"/>
      <c r="AM33" s="527"/>
      <c r="AN33" s="527"/>
      <c r="AO33" s="527"/>
      <c r="AP33" s="527"/>
      <c r="AQ33" s="527"/>
      <c r="AR33" s="527"/>
      <c r="AS33" s="527"/>
      <c r="AT33" s="527"/>
      <c r="AU33" s="527"/>
      <c r="AV33" s="527"/>
      <c r="AW33" s="527"/>
      <c r="AX33" s="527"/>
      <c r="AY33" s="527"/>
      <c r="AZ33" s="527"/>
      <c r="BA33" s="527"/>
      <c r="BB33" s="527"/>
      <c r="BC33" s="527"/>
      <c r="BD33" s="527"/>
      <c r="BE33" s="527"/>
      <c r="BF33" s="527"/>
      <c r="BG33" s="527"/>
      <c r="BH33" s="527"/>
      <c r="BI33" s="527"/>
      <c r="BJ33" s="527"/>
      <c r="BK33" s="527"/>
      <c r="BL33" s="527"/>
      <c r="BM33" s="527"/>
      <c r="BN33" s="527"/>
      <c r="BO33" s="527"/>
      <c r="BP33" s="527"/>
      <c r="BQ33" s="527"/>
      <c r="BR33" s="527"/>
      <c r="BS33" s="527"/>
      <c r="BT33" s="527"/>
      <c r="BU33" s="527"/>
      <c r="BV33" s="528"/>
      <c r="BW33" s="534"/>
      <c r="BX33" s="504"/>
      <c r="BY33" s="504"/>
      <c r="BZ33" s="504"/>
      <c r="CA33" s="504"/>
      <c r="CB33" s="504"/>
      <c r="CC33" s="504"/>
      <c r="CD33" s="504"/>
      <c r="CE33" s="504"/>
      <c r="CF33" s="504"/>
      <c r="CG33" s="504"/>
      <c r="CH33" s="504"/>
      <c r="CI33" s="504"/>
      <c r="CJ33" s="504"/>
      <c r="CK33" s="504"/>
      <c r="CL33" s="505"/>
      <c r="CM33" s="534"/>
      <c r="CN33" s="504"/>
      <c r="CO33" s="504"/>
      <c r="CP33" s="504"/>
      <c r="CQ33" s="504"/>
      <c r="CR33" s="504"/>
      <c r="CS33" s="504"/>
      <c r="CT33" s="504"/>
      <c r="CU33" s="504"/>
      <c r="CV33" s="504"/>
      <c r="CW33" s="504"/>
      <c r="CX33" s="504"/>
      <c r="CY33" s="504"/>
      <c r="CZ33" s="504"/>
      <c r="DA33" s="505"/>
    </row>
    <row r="34" spans="1:105" ht="12.75" customHeight="1">
      <c r="A34" s="525" t="s">
        <v>210</v>
      </c>
      <c r="B34" s="504"/>
      <c r="C34" s="504"/>
      <c r="D34" s="504"/>
      <c r="E34" s="504"/>
      <c r="F34" s="505"/>
      <c r="G34" s="156"/>
      <c r="H34" s="527" t="s">
        <v>355</v>
      </c>
      <c r="I34" s="527"/>
      <c r="J34" s="527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7"/>
      <c r="V34" s="527"/>
      <c r="W34" s="527"/>
      <c r="X34" s="527"/>
      <c r="Y34" s="527"/>
      <c r="Z34" s="527"/>
      <c r="AA34" s="527"/>
      <c r="AB34" s="527"/>
      <c r="AC34" s="527"/>
      <c r="AD34" s="527"/>
      <c r="AE34" s="527"/>
      <c r="AF34" s="527"/>
      <c r="AG34" s="527"/>
      <c r="AH34" s="527"/>
      <c r="AI34" s="527"/>
      <c r="AJ34" s="527"/>
      <c r="AK34" s="527"/>
      <c r="AL34" s="527"/>
      <c r="AM34" s="527"/>
      <c r="AN34" s="527"/>
      <c r="AO34" s="527"/>
      <c r="AP34" s="527"/>
      <c r="AQ34" s="527"/>
      <c r="AR34" s="527"/>
      <c r="AS34" s="527"/>
      <c r="AT34" s="527"/>
      <c r="AU34" s="527"/>
      <c r="AV34" s="527"/>
      <c r="AW34" s="527"/>
      <c r="AX34" s="527"/>
      <c r="AY34" s="527"/>
      <c r="AZ34" s="527"/>
      <c r="BA34" s="527"/>
      <c r="BB34" s="527"/>
      <c r="BC34" s="527"/>
      <c r="BD34" s="527"/>
      <c r="BE34" s="527"/>
      <c r="BF34" s="527"/>
      <c r="BG34" s="527"/>
      <c r="BH34" s="527"/>
      <c r="BI34" s="527"/>
      <c r="BJ34" s="527"/>
      <c r="BK34" s="527"/>
      <c r="BL34" s="527"/>
      <c r="BM34" s="527"/>
      <c r="BN34" s="527"/>
      <c r="BO34" s="527"/>
      <c r="BP34" s="527"/>
      <c r="BQ34" s="527"/>
      <c r="BR34" s="527"/>
      <c r="BS34" s="527"/>
      <c r="BT34" s="527"/>
      <c r="BU34" s="527"/>
      <c r="BV34" s="528"/>
      <c r="BW34" s="535">
        <v>53948100</v>
      </c>
      <c r="BX34" s="529"/>
      <c r="BY34" s="529"/>
      <c r="BZ34" s="529"/>
      <c r="CA34" s="529"/>
      <c r="CB34" s="529"/>
      <c r="CC34" s="529"/>
      <c r="CD34" s="529"/>
      <c r="CE34" s="529"/>
      <c r="CF34" s="529"/>
      <c r="CG34" s="529"/>
      <c r="CH34" s="529"/>
      <c r="CI34" s="529"/>
      <c r="CJ34" s="529"/>
      <c r="CK34" s="529"/>
      <c r="CL34" s="530"/>
      <c r="CM34" s="535">
        <v>2751353.1</v>
      </c>
      <c r="CN34" s="529"/>
      <c r="CO34" s="529"/>
      <c r="CP34" s="529"/>
      <c r="CQ34" s="529"/>
      <c r="CR34" s="529"/>
      <c r="CS34" s="529"/>
      <c r="CT34" s="529"/>
      <c r="CU34" s="529"/>
      <c r="CV34" s="529"/>
      <c r="CW34" s="529"/>
      <c r="CX34" s="529"/>
      <c r="CY34" s="529"/>
      <c r="CZ34" s="529"/>
      <c r="DA34" s="530"/>
    </row>
    <row r="35" spans="1:105" s="139" customFormat="1" ht="13">
      <c r="A35" s="525"/>
      <c r="B35" s="504"/>
      <c r="C35" s="504"/>
      <c r="D35" s="504"/>
      <c r="E35" s="504"/>
      <c r="F35" s="505"/>
      <c r="G35" s="562" t="s">
        <v>325</v>
      </c>
      <c r="H35" s="563"/>
      <c r="I35" s="563"/>
      <c r="J35" s="563"/>
      <c r="K35" s="563"/>
      <c r="L35" s="563"/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  <c r="AT35" s="563"/>
      <c r="AU35" s="563"/>
      <c r="AV35" s="563"/>
      <c r="AW35" s="563"/>
      <c r="AX35" s="563"/>
      <c r="AY35" s="563"/>
      <c r="AZ35" s="563"/>
      <c r="BA35" s="563"/>
      <c r="BB35" s="563"/>
      <c r="BC35" s="563"/>
      <c r="BD35" s="563"/>
      <c r="BE35" s="563"/>
      <c r="BF35" s="563"/>
      <c r="BG35" s="563"/>
      <c r="BH35" s="563"/>
      <c r="BI35" s="563"/>
      <c r="BJ35" s="563"/>
      <c r="BK35" s="563"/>
      <c r="BL35" s="563"/>
      <c r="BM35" s="563"/>
      <c r="BN35" s="563"/>
      <c r="BO35" s="563"/>
      <c r="BP35" s="563"/>
      <c r="BQ35" s="563"/>
      <c r="BR35" s="563"/>
      <c r="BS35" s="563"/>
      <c r="BT35" s="563"/>
      <c r="BU35" s="563"/>
      <c r="BV35" s="564"/>
      <c r="BW35" s="534" t="s">
        <v>103</v>
      </c>
      <c r="BX35" s="504"/>
      <c r="BY35" s="504"/>
      <c r="BZ35" s="504"/>
      <c r="CA35" s="504"/>
      <c r="CB35" s="504"/>
      <c r="CC35" s="504"/>
      <c r="CD35" s="504"/>
      <c r="CE35" s="504"/>
      <c r="CF35" s="504"/>
      <c r="CG35" s="504"/>
      <c r="CH35" s="504"/>
      <c r="CI35" s="504"/>
      <c r="CJ35" s="504"/>
      <c r="CK35" s="504"/>
      <c r="CL35" s="505"/>
      <c r="CM35" s="535">
        <v>16292400</v>
      </c>
      <c r="CN35" s="529"/>
      <c r="CO35" s="529"/>
      <c r="CP35" s="529"/>
      <c r="CQ35" s="529"/>
      <c r="CR35" s="529"/>
      <c r="CS35" s="529"/>
      <c r="CT35" s="529"/>
      <c r="CU35" s="529"/>
      <c r="CV35" s="529"/>
      <c r="CW35" s="529"/>
      <c r="CX35" s="529"/>
      <c r="CY35" s="529"/>
      <c r="CZ35" s="529"/>
      <c r="DA35" s="530"/>
    </row>
    <row r="36" spans="1:105" ht="14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</row>
    <row r="37" spans="1:105" ht="38.25" customHeight="1">
      <c r="A37" s="594" t="s">
        <v>488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594"/>
      <c r="AS37" s="594"/>
      <c r="AT37" s="594"/>
      <c r="AU37" s="594"/>
      <c r="AV37" s="594"/>
      <c r="AW37" s="594"/>
      <c r="AX37" s="594"/>
      <c r="AY37" s="594"/>
      <c r="AZ37" s="594"/>
      <c r="BA37" s="594"/>
      <c r="BB37" s="594"/>
      <c r="BC37" s="594"/>
      <c r="BD37" s="594"/>
      <c r="BE37" s="594"/>
      <c r="BF37" s="594"/>
      <c r="BG37" s="594"/>
      <c r="BH37" s="594"/>
      <c r="BI37" s="594"/>
      <c r="BJ37" s="594"/>
      <c r="BK37" s="594"/>
      <c r="BL37" s="594"/>
      <c r="BM37" s="594"/>
      <c r="BN37" s="594"/>
      <c r="BO37" s="594"/>
      <c r="BP37" s="594"/>
      <c r="BQ37" s="594"/>
      <c r="BR37" s="594"/>
      <c r="BS37" s="594"/>
      <c r="BT37" s="594"/>
      <c r="BU37" s="594"/>
      <c r="BV37" s="594"/>
      <c r="BW37" s="594"/>
      <c r="BX37" s="594"/>
      <c r="BY37" s="594"/>
      <c r="BZ37" s="594"/>
      <c r="CA37" s="594"/>
      <c r="CB37" s="594"/>
      <c r="CC37" s="594"/>
      <c r="CD37" s="594"/>
      <c r="CE37" s="594"/>
      <c r="CF37" s="594"/>
      <c r="CG37" s="594"/>
      <c r="CH37" s="594"/>
      <c r="CI37" s="594"/>
      <c r="CJ37" s="594"/>
      <c r="CK37" s="594"/>
      <c r="CL37" s="594"/>
      <c r="CM37" s="594"/>
      <c r="CN37" s="594"/>
      <c r="CO37" s="594"/>
      <c r="CP37" s="594"/>
      <c r="CQ37" s="594"/>
      <c r="CR37" s="594"/>
      <c r="CS37" s="594"/>
      <c r="CT37" s="594"/>
      <c r="CU37" s="594"/>
      <c r="CV37" s="594"/>
      <c r="CW37" s="594"/>
      <c r="CX37" s="594"/>
      <c r="CY37" s="594"/>
      <c r="CZ37" s="594"/>
      <c r="DA37" s="594"/>
    </row>
    <row r="38" spans="1:105" ht="14">
      <c r="A38" s="154" t="s">
        <v>308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587">
        <v>119</v>
      </c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  <c r="BN38" s="587"/>
      <c r="BO38" s="587"/>
      <c r="BP38" s="587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</row>
    <row r="39" spans="1:105" ht="13">
      <c r="A39" s="565" t="s">
        <v>309</v>
      </c>
      <c r="B39" s="565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38" t="s">
        <v>310</v>
      </c>
      <c r="AQ39" s="538"/>
      <c r="AR39" s="538"/>
      <c r="AS39" s="538"/>
      <c r="AT39" s="538"/>
      <c r="AU39" s="538"/>
      <c r="AV39" s="538"/>
      <c r="AW39" s="538"/>
      <c r="AX39" s="538"/>
      <c r="AY39" s="538"/>
      <c r="AZ39" s="538"/>
      <c r="BA39" s="538"/>
      <c r="BB39" s="538"/>
      <c r="BC39" s="538"/>
      <c r="BD39" s="538"/>
      <c r="BE39" s="538"/>
      <c r="BF39" s="538"/>
      <c r="BG39" s="538"/>
      <c r="BH39" s="538"/>
      <c r="BI39" s="538"/>
      <c r="BJ39" s="538"/>
      <c r="BK39" s="538"/>
      <c r="BL39" s="538"/>
      <c r="BM39" s="538"/>
      <c r="BN39" s="538"/>
      <c r="BO39" s="538"/>
      <c r="BP39" s="538"/>
      <c r="BQ39" s="538"/>
      <c r="BR39" s="538"/>
      <c r="BS39" s="538"/>
      <c r="BT39" s="538"/>
      <c r="BU39" s="538"/>
      <c r="BV39" s="538"/>
      <c r="BW39" s="538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538"/>
      <c r="CY39" s="538"/>
      <c r="CZ39" s="538"/>
      <c r="DA39" s="538"/>
    </row>
    <row r="40" spans="1:105" ht="12.75" customHeight="1">
      <c r="A40" s="539" t="s">
        <v>312</v>
      </c>
      <c r="B40" s="516"/>
      <c r="C40" s="516"/>
      <c r="D40" s="516"/>
      <c r="E40" s="516"/>
      <c r="F40" s="517"/>
      <c r="G40" s="540" t="s">
        <v>335</v>
      </c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1"/>
      <c r="BU40" s="541"/>
      <c r="BV40" s="542"/>
      <c r="BW40" s="539" t="s">
        <v>336</v>
      </c>
      <c r="BX40" s="516"/>
      <c r="BY40" s="516"/>
      <c r="BZ40" s="516"/>
      <c r="CA40" s="516"/>
      <c r="CB40" s="516"/>
      <c r="CC40" s="516"/>
      <c r="CD40" s="516"/>
      <c r="CE40" s="516"/>
      <c r="CF40" s="516"/>
      <c r="CG40" s="516"/>
      <c r="CH40" s="516"/>
      <c r="CI40" s="516"/>
      <c r="CJ40" s="516"/>
      <c r="CK40" s="516"/>
      <c r="CL40" s="517"/>
      <c r="CM40" s="539" t="s">
        <v>337</v>
      </c>
      <c r="CN40" s="516"/>
      <c r="CO40" s="516"/>
      <c r="CP40" s="516"/>
      <c r="CQ40" s="516"/>
      <c r="CR40" s="516"/>
      <c r="CS40" s="516"/>
      <c r="CT40" s="516"/>
      <c r="CU40" s="516"/>
      <c r="CV40" s="516"/>
      <c r="CW40" s="516"/>
      <c r="CX40" s="516"/>
      <c r="CY40" s="516"/>
      <c r="CZ40" s="516"/>
      <c r="DA40" s="517"/>
    </row>
    <row r="41" spans="1:105" ht="13">
      <c r="A41" s="522">
        <v>1</v>
      </c>
      <c r="B41" s="504"/>
      <c r="C41" s="504"/>
      <c r="D41" s="504"/>
      <c r="E41" s="504"/>
      <c r="F41" s="505"/>
      <c r="G41" s="522">
        <v>2</v>
      </c>
      <c r="H41" s="523"/>
      <c r="I41" s="523"/>
      <c r="J41" s="523"/>
      <c r="K41" s="523"/>
      <c r="L41" s="523"/>
      <c r="M41" s="523"/>
      <c r="N41" s="523"/>
      <c r="O41" s="523"/>
      <c r="P41" s="523"/>
      <c r="Q41" s="523"/>
      <c r="R41" s="523"/>
      <c r="S41" s="523"/>
      <c r="T41" s="523"/>
      <c r="U41" s="523"/>
      <c r="V41" s="523"/>
      <c r="W41" s="523"/>
      <c r="X41" s="523"/>
      <c r="Y41" s="523"/>
      <c r="Z41" s="523"/>
      <c r="AA41" s="523"/>
      <c r="AB41" s="523"/>
      <c r="AC41" s="523"/>
      <c r="AD41" s="523"/>
      <c r="AE41" s="523"/>
      <c r="AF41" s="523"/>
      <c r="AG41" s="523"/>
      <c r="AH41" s="523"/>
      <c r="AI41" s="523"/>
      <c r="AJ41" s="523"/>
      <c r="AK41" s="523"/>
      <c r="AL41" s="523"/>
      <c r="AM41" s="523"/>
      <c r="AN41" s="523"/>
      <c r="AO41" s="523"/>
      <c r="AP41" s="523"/>
      <c r="AQ41" s="523"/>
      <c r="AR41" s="523"/>
      <c r="AS41" s="523"/>
      <c r="AT41" s="523"/>
      <c r="AU41" s="523"/>
      <c r="AV41" s="523"/>
      <c r="AW41" s="523"/>
      <c r="AX41" s="523"/>
      <c r="AY41" s="523"/>
      <c r="AZ41" s="523"/>
      <c r="BA41" s="523"/>
      <c r="BB41" s="523"/>
      <c r="BC41" s="523"/>
      <c r="BD41" s="523"/>
      <c r="BE41" s="523"/>
      <c r="BF41" s="523"/>
      <c r="BG41" s="523"/>
      <c r="BH41" s="523"/>
      <c r="BI41" s="523"/>
      <c r="BJ41" s="523"/>
      <c r="BK41" s="523"/>
      <c r="BL41" s="523"/>
      <c r="BM41" s="523"/>
      <c r="BN41" s="523"/>
      <c r="BO41" s="523"/>
      <c r="BP41" s="523"/>
      <c r="BQ41" s="523"/>
      <c r="BR41" s="523"/>
      <c r="BS41" s="523"/>
      <c r="BT41" s="523"/>
      <c r="BU41" s="523"/>
      <c r="BV41" s="524"/>
      <c r="BW41" s="522">
        <v>3</v>
      </c>
      <c r="BX41" s="504"/>
      <c r="BY41" s="504"/>
      <c r="BZ41" s="504"/>
      <c r="CA41" s="504"/>
      <c r="CB41" s="504"/>
      <c r="CC41" s="504"/>
      <c r="CD41" s="504"/>
      <c r="CE41" s="504"/>
      <c r="CF41" s="504"/>
      <c r="CG41" s="504"/>
      <c r="CH41" s="504"/>
      <c r="CI41" s="504"/>
      <c r="CJ41" s="504"/>
      <c r="CK41" s="504"/>
      <c r="CL41" s="505"/>
      <c r="CM41" s="522">
        <v>4</v>
      </c>
      <c r="CN41" s="504"/>
      <c r="CO41" s="504"/>
      <c r="CP41" s="504"/>
      <c r="CQ41" s="504"/>
      <c r="CR41" s="504"/>
      <c r="CS41" s="504"/>
      <c r="CT41" s="504"/>
      <c r="CU41" s="504"/>
      <c r="CV41" s="504"/>
      <c r="CW41" s="504"/>
      <c r="CX41" s="504"/>
      <c r="CY41" s="504"/>
      <c r="CZ41" s="504"/>
      <c r="DA41" s="505"/>
    </row>
    <row r="42" spans="1:105" ht="12.75" customHeight="1">
      <c r="A42" s="525" t="s">
        <v>78</v>
      </c>
      <c r="B42" s="504"/>
      <c r="C42" s="504"/>
      <c r="D42" s="504"/>
      <c r="E42" s="504"/>
      <c r="F42" s="505"/>
      <c r="G42" s="156"/>
      <c r="H42" s="527" t="s">
        <v>338</v>
      </c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  <c r="AE42" s="527"/>
      <c r="AF42" s="527"/>
      <c r="AG42" s="527"/>
      <c r="AH42" s="527"/>
      <c r="AI42" s="527"/>
      <c r="AJ42" s="527"/>
      <c r="AK42" s="527"/>
      <c r="AL42" s="527"/>
      <c r="AM42" s="527"/>
      <c r="AN42" s="527"/>
      <c r="AO42" s="527"/>
      <c r="AP42" s="527"/>
      <c r="AQ42" s="527"/>
      <c r="AR42" s="527"/>
      <c r="AS42" s="527"/>
      <c r="AT42" s="527"/>
      <c r="AU42" s="527"/>
      <c r="AV42" s="527"/>
      <c r="AW42" s="527"/>
      <c r="AX42" s="527"/>
      <c r="AY42" s="527"/>
      <c r="AZ42" s="527"/>
      <c r="BA42" s="527"/>
      <c r="BB42" s="527"/>
      <c r="BC42" s="527"/>
      <c r="BD42" s="527"/>
      <c r="BE42" s="527"/>
      <c r="BF42" s="527"/>
      <c r="BG42" s="527"/>
      <c r="BH42" s="527"/>
      <c r="BI42" s="527"/>
      <c r="BJ42" s="527"/>
      <c r="BK42" s="527"/>
      <c r="BL42" s="527"/>
      <c r="BM42" s="527"/>
      <c r="BN42" s="527"/>
      <c r="BO42" s="527"/>
      <c r="BP42" s="527"/>
      <c r="BQ42" s="527"/>
      <c r="BR42" s="527"/>
      <c r="BS42" s="527"/>
      <c r="BT42" s="527"/>
      <c r="BU42" s="527"/>
      <c r="BV42" s="528"/>
      <c r="BW42" s="534" t="s">
        <v>103</v>
      </c>
      <c r="BX42" s="504"/>
      <c r="BY42" s="504"/>
      <c r="BZ42" s="504"/>
      <c r="CA42" s="504"/>
      <c r="CB42" s="504"/>
      <c r="CC42" s="504"/>
      <c r="CD42" s="504"/>
      <c r="CE42" s="504"/>
      <c r="CF42" s="504"/>
      <c r="CG42" s="504"/>
      <c r="CH42" s="504"/>
      <c r="CI42" s="504"/>
      <c r="CJ42" s="504"/>
      <c r="CK42" s="504"/>
      <c r="CL42" s="505"/>
      <c r="CM42" s="534"/>
      <c r="CN42" s="504"/>
      <c r="CO42" s="504"/>
      <c r="CP42" s="504"/>
      <c r="CQ42" s="504"/>
      <c r="CR42" s="504"/>
      <c r="CS42" s="504"/>
      <c r="CT42" s="504"/>
      <c r="CU42" s="504"/>
      <c r="CV42" s="504"/>
      <c r="CW42" s="504"/>
      <c r="CX42" s="504"/>
      <c r="CY42" s="504"/>
      <c r="CZ42" s="504"/>
      <c r="DA42" s="505"/>
    </row>
    <row r="43" spans="1:105" ht="12.75" customHeight="1">
      <c r="A43" s="571" t="s">
        <v>339</v>
      </c>
      <c r="B43" s="516"/>
      <c r="C43" s="516"/>
      <c r="D43" s="516"/>
      <c r="E43" s="516"/>
      <c r="F43" s="517"/>
      <c r="G43" s="157"/>
      <c r="H43" s="575" t="s">
        <v>7</v>
      </c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5"/>
      <c r="AS43" s="575"/>
      <c r="AT43" s="575"/>
      <c r="AU43" s="575"/>
      <c r="AV43" s="575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6"/>
      <c r="BW43" s="577">
        <v>54235500</v>
      </c>
      <c r="BX43" s="578"/>
      <c r="BY43" s="578"/>
      <c r="BZ43" s="578"/>
      <c r="CA43" s="578"/>
      <c r="CB43" s="578"/>
      <c r="CC43" s="578"/>
      <c r="CD43" s="578"/>
      <c r="CE43" s="578"/>
      <c r="CF43" s="578"/>
      <c r="CG43" s="578"/>
      <c r="CH43" s="578"/>
      <c r="CI43" s="578"/>
      <c r="CJ43" s="578"/>
      <c r="CK43" s="578"/>
      <c r="CL43" s="579"/>
      <c r="CM43" s="577">
        <v>11931800</v>
      </c>
      <c r="CN43" s="578"/>
      <c r="CO43" s="578"/>
      <c r="CP43" s="578"/>
      <c r="CQ43" s="578"/>
      <c r="CR43" s="578"/>
      <c r="CS43" s="578"/>
      <c r="CT43" s="578"/>
      <c r="CU43" s="578"/>
      <c r="CV43" s="578"/>
      <c r="CW43" s="578"/>
      <c r="CX43" s="578"/>
      <c r="CY43" s="578"/>
      <c r="CZ43" s="578"/>
      <c r="DA43" s="579"/>
    </row>
    <row r="44" spans="1:105" ht="12.75" customHeight="1">
      <c r="A44" s="572"/>
      <c r="B44" s="573"/>
      <c r="C44" s="573"/>
      <c r="D44" s="573"/>
      <c r="E44" s="573"/>
      <c r="F44" s="574"/>
      <c r="G44" s="158"/>
      <c r="H44" s="583" t="s">
        <v>340</v>
      </c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583"/>
      <c r="AS44" s="583"/>
      <c r="AT44" s="583"/>
      <c r="AU44" s="583"/>
      <c r="AV44" s="583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4"/>
      <c r="BW44" s="580"/>
      <c r="BX44" s="581"/>
      <c r="BY44" s="581"/>
      <c r="BZ44" s="581"/>
      <c r="CA44" s="581"/>
      <c r="CB44" s="581"/>
      <c r="CC44" s="581"/>
      <c r="CD44" s="581"/>
      <c r="CE44" s="581"/>
      <c r="CF44" s="581"/>
      <c r="CG44" s="581"/>
      <c r="CH44" s="581"/>
      <c r="CI44" s="581"/>
      <c r="CJ44" s="581"/>
      <c r="CK44" s="581"/>
      <c r="CL44" s="582"/>
      <c r="CM44" s="580"/>
      <c r="CN44" s="581"/>
      <c r="CO44" s="581"/>
      <c r="CP44" s="581"/>
      <c r="CQ44" s="581"/>
      <c r="CR44" s="581"/>
      <c r="CS44" s="581"/>
      <c r="CT44" s="581"/>
      <c r="CU44" s="581"/>
      <c r="CV44" s="581"/>
      <c r="CW44" s="581"/>
      <c r="CX44" s="581"/>
      <c r="CY44" s="581"/>
      <c r="CZ44" s="581"/>
      <c r="DA44" s="582"/>
    </row>
    <row r="45" spans="1:105" ht="12.75" customHeight="1">
      <c r="A45" s="525" t="s">
        <v>341</v>
      </c>
      <c r="B45" s="504"/>
      <c r="C45" s="504"/>
      <c r="D45" s="504"/>
      <c r="E45" s="504"/>
      <c r="F45" s="505"/>
      <c r="G45" s="156"/>
      <c r="H45" s="527" t="s">
        <v>342</v>
      </c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W45" s="527"/>
      <c r="X45" s="527"/>
      <c r="Y45" s="527"/>
      <c r="Z45" s="527"/>
      <c r="AA45" s="527"/>
      <c r="AB45" s="527"/>
      <c r="AC45" s="527"/>
      <c r="AD45" s="527"/>
      <c r="AE45" s="527"/>
      <c r="AF45" s="527"/>
      <c r="AG45" s="527"/>
      <c r="AH45" s="527"/>
      <c r="AI45" s="527"/>
      <c r="AJ45" s="527"/>
      <c r="AK45" s="527"/>
      <c r="AL45" s="527"/>
      <c r="AM45" s="527"/>
      <c r="AN45" s="527"/>
      <c r="AO45" s="527"/>
      <c r="AP45" s="527"/>
      <c r="AQ45" s="527"/>
      <c r="AR45" s="527"/>
      <c r="AS45" s="527"/>
      <c r="AT45" s="527"/>
      <c r="AU45" s="527"/>
      <c r="AV45" s="527"/>
      <c r="AW45" s="527"/>
      <c r="AX45" s="527"/>
      <c r="AY45" s="527"/>
      <c r="AZ45" s="527"/>
      <c r="BA45" s="527"/>
      <c r="BB45" s="527"/>
      <c r="BC45" s="527"/>
      <c r="BD45" s="527"/>
      <c r="BE45" s="527"/>
      <c r="BF45" s="527"/>
      <c r="BG45" s="527"/>
      <c r="BH45" s="527"/>
      <c r="BI45" s="527"/>
      <c r="BJ45" s="527"/>
      <c r="BK45" s="527"/>
      <c r="BL45" s="527"/>
      <c r="BM45" s="527"/>
      <c r="BN45" s="527"/>
      <c r="BO45" s="527"/>
      <c r="BP45" s="527"/>
      <c r="BQ45" s="527"/>
      <c r="BR45" s="527"/>
      <c r="BS45" s="527"/>
      <c r="BT45" s="527"/>
      <c r="BU45" s="527"/>
      <c r="BV45" s="528"/>
      <c r="BW45" s="534"/>
      <c r="BX45" s="504"/>
      <c r="BY45" s="504"/>
      <c r="BZ45" s="504"/>
      <c r="CA45" s="504"/>
      <c r="CB45" s="504"/>
      <c r="CC45" s="504"/>
      <c r="CD45" s="504"/>
      <c r="CE45" s="504"/>
      <c r="CF45" s="504"/>
      <c r="CG45" s="504"/>
      <c r="CH45" s="504"/>
      <c r="CI45" s="504"/>
      <c r="CJ45" s="504"/>
      <c r="CK45" s="504"/>
      <c r="CL45" s="505"/>
      <c r="CM45" s="534"/>
      <c r="CN45" s="504"/>
      <c r="CO45" s="504"/>
      <c r="CP45" s="504"/>
      <c r="CQ45" s="504"/>
      <c r="CR45" s="504"/>
      <c r="CS45" s="504"/>
      <c r="CT45" s="504"/>
      <c r="CU45" s="504"/>
      <c r="CV45" s="504"/>
      <c r="CW45" s="504"/>
      <c r="CX45" s="504"/>
      <c r="CY45" s="504"/>
      <c r="CZ45" s="504"/>
      <c r="DA45" s="505"/>
    </row>
    <row r="46" spans="1:105" ht="12.75" customHeight="1">
      <c r="A46" s="525" t="s">
        <v>343</v>
      </c>
      <c r="B46" s="504"/>
      <c r="C46" s="504"/>
      <c r="D46" s="504"/>
      <c r="E46" s="504"/>
      <c r="F46" s="505"/>
      <c r="G46" s="156"/>
      <c r="H46" s="527" t="s">
        <v>344</v>
      </c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527"/>
      <c r="AD46" s="527"/>
      <c r="AE46" s="527"/>
      <c r="AF46" s="527"/>
      <c r="AG46" s="527"/>
      <c r="AH46" s="527"/>
      <c r="AI46" s="527"/>
      <c r="AJ46" s="527"/>
      <c r="AK46" s="527"/>
      <c r="AL46" s="527"/>
      <c r="AM46" s="527"/>
      <c r="AN46" s="527"/>
      <c r="AO46" s="527"/>
      <c r="AP46" s="527"/>
      <c r="AQ46" s="527"/>
      <c r="AR46" s="527"/>
      <c r="AS46" s="527"/>
      <c r="AT46" s="527"/>
      <c r="AU46" s="527"/>
      <c r="AV46" s="527"/>
      <c r="AW46" s="527"/>
      <c r="AX46" s="527"/>
      <c r="AY46" s="527"/>
      <c r="AZ46" s="527"/>
      <c r="BA46" s="527"/>
      <c r="BB46" s="527"/>
      <c r="BC46" s="527"/>
      <c r="BD46" s="527"/>
      <c r="BE46" s="527"/>
      <c r="BF46" s="527"/>
      <c r="BG46" s="527"/>
      <c r="BH46" s="527"/>
      <c r="BI46" s="527"/>
      <c r="BJ46" s="527"/>
      <c r="BK46" s="527"/>
      <c r="BL46" s="527"/>
      <c r="BM46" s="527"/>
      <c r="BN46" s="527"/>
      <c r="BO46" s="527"/>
      <c r="BP46" s="527"/>
      <c r="BQ46" s="527"/>
      <c r="BR46" s="527"/>
      <c r="BS46" s="527"/>
      <c r="BT46" s="527"/>
      <c r="BU46" s="527"/>
      <c r="BV46" s="528"/>
      <c r="BW46" s="534"/>
      <c r="BX46" s="504"/>
      <c r="BY46" s="504"/>
      <c r="BZ46" s="504"/>
      <c r="CA46" s="504"/>
      <c r="CB46" s="504"/>
      <c r="CC46" s="504"/>
      <c r="CD46" s="504"/>
      <c r="CE46" s="504"/>
      <c r="CF46" s="504"/>
      <c r="CG46" s="504"/>
      <c r="CH46" s="504"/>
      <c r="CI46" s="504"/>
      <c r="CJ46" s="504"/>
      <c r="CK46" s="504"/>
      <c r="CL46" s="505"/>
      <c r="CM46" s="534"/>
      <c r="CN46" s="504"/>
      <c r="CO46" s="504"/>
      <c r="CP46" s="504"/>
      <c r="CQ46" s="504"/>
      <c r="CR46" s="504"/>
      <c r="CS46" s="504"/>
      <c r="CT46" s="504"/>
      <c r="CU46" s="504"/>
      <c r="CV46" s="504"/>
      <c r="CW46" s="504"/>
      <c r="CX46" s="504"/>
      <c r="CY46" s="504"/>
      <c r="CZ46" s="504"/>
      <c r="DA46" s="505"/>
    </row>
    <row r="47" spans="1:105" ht="12.75" customHeight="1">
      <c r="A47" s="525" t="s">
        <v>209</v>
      </c>
      <c r="B47" s="504"/>
      <c r="C47" s="504"/>
      <c r="D47" s="504"/>
      <c r="E47" s="504"/>
      <c r="F47" s="505"/>
      <c r="G47" s="156"/>
      <c r="H47" s="527" t="s">
        <v>345</v>
      </c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527"/>
      <c r="X47" s="527"/>
      <c r="Y47" s="527"/>
      <c r="Z47" s="527"/>
      <c r="AA47" s="527"/>
      <c r="AB47" s="527"/>
      <c r="AC47" s="527"/>
      <c r="AD47" s="527"/>
      <c r="AE47" s="527"/>
      <c r="AF47" s="527"/>
      <c r="AG47" s="527"/>
      <c r="AH47" s="527"/>
      <c r="AI47" s="527"/>
      <c r="AJ47" s="527"/>
      <c r="AK47" s="527"/>
      <c r="AL47" s="527"/>
      <c r="AM47" s="527"/>
      <c r="AN47" s="527"/>
      <c r="AO47" s="527"/>
      <c r="AP47" s="527"/>
      <c r="AQ47" s="527"/>
      <c r="AR47" s="527"/>
      <c r="AS47" s="527"/>
      <c r="AT47" s="527"/>
      <c r="AU47" s="527"/>
      <c r="AV47" s="527"/>
      <c r="AW47" s="527"/>
      <c r="AX47" s="527"/>
      <c r="AY47" s="527"/>
      <c r="AZ47" s="527"/>
      <c r="BA47" s="527"/>
      <c r="BB47" s="527"/>
      <c r="BC47" s="527"/>
      <c r="BD47" s="527"/>
      <c r="BE47" s="527"/>
      <c r="BF47" s="527"/>
      <c r="BG47" s="527"/>
      <c r="BH47" s="527"/>
      <c r="BI47" s="527"/>
      <c r="BJ47" s="527"/>
      <c r="BK47" s="527"/>
      <c r="BL47" s="527"/>
      <c r="BM47" s="527"/>
      <c r="BN47" s="527"/>
      <c r="BO47" s="527"/>
      <c r="BP47" s="527"/>
      <c r="BQ47" s="527"/>
      <c r="BR47" s="527"/>
      <c r="BS47" s="527"/>
      <c r="BT47" s="527"/>
      <c r="BU47" s="527"/>
      <c r="BV47" s="528"/>
      <c r="BW47" s="534" t="s">
        <v>103</v>
      </c>
      <c r="BX47" s="504"/>
      <c r="BY47" s="504"/>
      <c r="BZ47" s="504"/>
      <c r="CA47" s="504"/>
      <c r="CB47" s="504"/>
      <c r="CC47" s="504"/>
      <c r="CD47" s="504"/>
      <c r="CE47" s="504"/>
      <c r="CF47" s="504"/>
      <c r="CG47" s="504"/>
      <c r="CH47" s="504"/>
      <c r="CI47" s="504"/>
      <c r="CJ47" s="504"/>
      <c r="CK47" s="504"/>
      <c r="CL47" s="505"/>
      <c r="CM47" s="534"/>
      <c r="CN47" s="504"/>
      <c r="CO47" s="504"/>
      <c r="CP47" s="504"/>
      <c r="CQ47" s="504"/>
      <c r="CR47" s="504"/>
      <c r="CS47" s="504"/>
      <c r="CT47" s="504"/>
      <c r="CU47" s="504"/>
      <c r="CV47" s="504"/>
      <c r="CW47" s="504"/>
      <c r="CX47" s="504"/>
      <c r="CY47" s="504"/>
      <c r="CZ47" s="504"/>
      <c r="DA47" s="505"/>
    </row>
    <row r="48" spans="1:105" ht="12.75" customHeight="1">
      <c r="A48" s="571" t="s">
        <v>346</v>
      </c>
      <c r="B48" s="516"/>
      <c r="C48" s="516"/>
      <c r="D48" s="516"/>
      <c r="E48" s="516"/>
      <c r="F48" s="517"/>
      <c r="G48" s="157"/>
      <c r="H48" s="575" t="s">
        <v>7</v>
      </c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5"/>
      <c r="AS48" s="575"/>
      <c r="AT48" s="575"/>
      <c r="AU48" s="575"/>
      <c r="AV48" s="575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6"/>
      <c r="BW48" s="577">
        <v>54235500</v>
      </c>
      <c r="BX48" s="578"/>
      <c r="BY48" s="578"/>
      <c r="BZ48" s="578"/>
      <c r="CA48" s="578"/>
      <c r="CB48" s="578"/>
      <c r="CC48" s="578"/>
      <c r="CD48" s="578"/>
      <c r="CE48" s="578"/>
      <c r="CF48" s="578"/>
      <c r="CG48" s="578"/>
      <c r="CH48" s="578"/>
      <c r="CI48" s="578"/>
      <c r="CJ48" s="578"/>
      <c r="CK48" s="578"/>
      <c r="CL48" s="579"/>
      <c r="CM48" s="577">
        <v>1572800</v>
      </c>
      <c r="CN48" s="578"/>
      <c r="CO48" s="578"/>
      <c r="CP48" s="578"/>
      <c r="CQ48" s="578"/>
      <c r="CR48" s="578"/>
      <c r="CS48" s="578"/>
      <c r="CT48" s="578"/>
      <c r="CU48" s="578"/>
      <c r="CV48" s="578"/>
      <c r="CW48" s="578"/>
      <c r="CX48" s="578"/>
      <c r="CY48" s="578"/>
      <c r="CZ48" s="578"/>
      <c r="DA48" s="579"/>
    </row>
    <row r="49" spans="1:175" ht="12.75" customHeight="1">
      <c r="A49" s="572"/>
      <c r="B49" s="573"/>
      <c r="C49" s="573"/>
      <c r="D49" s="573"/>
      <c r="E49" s="573"/>
      <c r="F49" s="574"/>
      <c r="G49" s="158"/>
      <c r="H49" s="583" t="s">
        <v>347</v>
      </c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3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4"/>
      <c r="BW49" s="580"/>
      <c r="BX49" s="581"/>
      <c r="BY49" s="581"/>
      <c r="BZ49" s="581"/>
      <c r="CA49" s="581"/>
      <c r="CB49" s="581"/>
      <c r="CC49" s="581"/>
      <c r="CD49" s="581"/>
      <c r="CE49" s="581"/>
      <c r="CF49" s="581"/>
      <c r="CG49" s="581"/>
      <c r="CH49" s="581"/>
      <c r="CI49" s="581"/>
      <c r="CJ49" s="581"/>
      <c r="CK49" s="581"/>
      <c r="CL49" s="582"/>
      <c r="CM49" s="580"/>
      <c r="CN49" s="581"/>
      <c r="CO49" s="581"/>
      <c r="CP49" s="581"/>
      <c r="CQ49" s="581"/>
      <c r="CR49" s="581"/>
      <c r="CS49" s="581"/>
      <c r="CT49" s="581"/>
      <c r="CU49" s="581"/>
      <c r="CV49" s="581"/>
      <c r="CW49" s="581"/>
      <c r="CX49" s="581"/>
      <c r="CY49" s="581"/>
      <c r="CZ49" s="581"/>
      <c r="DA49" s="582"/>
    </row>
    <row r="50" spans="1:175" ht="12.75" customHeight="1">
      <c r="A50" s="525" t="s">
        <v>348</v>
      </c>
      <c r="B50" s="504"/>
      <c r="C50" s="504"/>
      <c r="D50" s="504"/>
      <c r="E50" s="504"/>
      <c r="F50" s="505"/>
      <c r="G50" s="156"/>
      <c r="H50" s="527" t="s">
        <v>349</v>
      </c>
      <c r="I50" s="527"/>
      <c r="J50" s="527"/>
      <c r="K50" s="527"/>
      <c r="L50" s="527"/>
      <c r="M50" s="527"/>
      <c r="N50" s="527"/>
      <c r="O50" s="527"/>
      <c r="P50" s="527"/>
      <c r="Q50" s="527"/>
      <c r="R50" s="527"/>
      <c r="S50" s="527"/>
      <c r="T50" s="527"/>
      <c r="U50" s="527"/>
      <c r="V50" s="527"/>
      <c r="W50" s="527"/>
      <c r="X50" s="527"/>
      <c r="Y50" s="527"/>
      <c r="Z50" s="527"/>
      <c r="AA50" s="527"/>
      <c r="AB50" s="527"/>
      <c r="AC50" s="527"/>
      <c r="AD50" s="527"/>
      <c r="AE50" s="527"/>
      <c r="AF50" s="527"/>
      <c r="AG50" s="527"/>
      <c r="AH50" s="527"/>
      <c r="AI50" s="527"/>
      <c r="AJ50" s="527"/>
      <c r="AK50" s="527"/>
      <c r="AL50" s="527"/>
      <c r="AM50" s="527"/>
      <c r="AN50" s="527"/>
      <c r="AO50" s="527"/>
      <c r="AP50" s="527"/>
      <c r="AQ50" s="527"/>
      <c r="AR50" s="527"/>
      <c r="AS50" s="527"/>
      <c r="AT50" s="527"/>
      <c r="AU50" s="527"/>
      <c r="AV50" s="527"/>
      <c r="AW50" s="527"/>
      <c r="AX50" s="527"/>
      <c r="AY50" s="527"/>
      <c r="AZ50" s="527"/>
      <c r="BA50" s="527"/>
      <c r="BB50" s="527"/>
      <c r="BC50" s="527"/>
      <c r="BD50" s="527"/>
      <c r="BE50" s="527"/>
      <c r="BF50" s="527"/>
      <c r="BG50" s="527"/>
      <c r="BH50" s="527"/>
      <c r="BI50" s="527"/>
      <c r="BJ50" s="527"/>
      <c r="BK50" s="527"/>
      <c r="BL50" s="527"/>
      <c r="BM50" s="527"/>
      <c r="BN50" s="527"/>
      <c r="BO50" s="527"/>
      <c r="BP50" s="527"/>
      <c r="BQ50" s="527"/>
      <c r="BR50" s="527"/>
      <c r="BS50" s="527"/>
      <c r="BT50" s="527"/>
      <c r="BU50" s="527"/>
      <c r="BV50" s="528"/>
      <c r="BW50" s="534"/>
      <c r="BX50" s="504"/>
      <c r="BY50" s="504"/>
      <c r="BZ50" s="504"/>
      <c r="CA50" s="504"/>
      <c r="CB50" s="504"/>
      <c r="CC50" s="504"/>
      <c r="CD50" s="504"/>
      <c r="CE50" s="504"/>
      <c r="CF50" s="504"/>
      <c r="CG50" s="504"/>
      <c r="CH50" s="504"/>
      <c r="CI50" s="504"/>
      <c r="CJ50" s="504"/>
      <c r="CK50" s="504"/>
      <c r="CL50" s="505"/>
      <c r="CM50" s="534"/>
      <c r="CN50" s="504"/>
      <c r="CO50" s="504"/>
      <c r="CP50" s="504"/>
      <c r="CQ50" s="504"/>
      <c r="CR50" s="504"/>
      <c r="CS50" s="504"/>
      <c r="CT50" s="504"/>
      <c r="CU50" s="504"/>
      <c r="CV50" s="504"/>
      <c r="CW50" s="504"/>
      <c r="CX50" s="504"/>
      <c r="CY50" s="504"/>
      <c r="CZ50" s="504"/>
      <c r="DA50" s="505"/>
    </row>
    <row r="51" spans="1:175" ht="12.75" customHeight="1">
      <c r="A51" s="525" t="s">
        <v>350</v>
      </c>
      <c r="B51" s="504"/>
      <c r="C51" s="504"/>
      <c r="D51" s="504"/>
      <c r="E51" s="504"/>
      <c r="F51" s="505"/>
      <c r="G51" s="156"/>
      <c r="H51" s="527" t="s">
        <v>351</v>
      </c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  <c r="W51" s="527"/>
      <c r="X51" s="527"/>
      <c r="Y51" s="527"/>
      <c r="Z51" s="527"/>
      <c r="AA51" s="527"/>
      <c r="AB51" s="527"/>
      <c r="AC51" s="527"/>
      <c r="AD51" s="527"/>
      <c r="AE51" s="527"/>
      <c r="AF51" s="527"/>
      <c r="AG51" s="527"/>
      <c r="AH51" s="527"/>
      <c r="AI51" s="527"/>
      <c r="AJ51" s="527"/>
      <c r="AK51" s="527"/>
      <c r="AL51" s="527"/>
      <c r="AM51" s="527"/>
      <c r="AN51" s="527"/>
      <c r="AO51" s="527"/>
      <c r="AP51" s="527"/>
      <c r="AQ51" s="527"/>
      <c r="AR51" s="527"/>
      <c r="AS51" s="527"/>
      <c r="AT51" s="527"/>
      <c r="AU51" s="527"/>
      <c r="AV51" s="527"/>
      <c r="AW51" s="527"/>
      <c r="AX51" s="527"/>
      <c r="AY51" s="527"/>
      <c r="AZ51" s="527"/>
      <c r="BA51" s="527"/>
      <c r="BB51" s="527"/>
      <c r="BC51" s="527"/>
      <c r="BD51" s="527"/>
      <c r="BE51" s="527"/>
      <c r="BF51" s="527"/>
      <c r="BG51" s="527"/>
      <c r="BH51" s="527"/>
      <c r="BI51" s="527"/>
      <c r="BJ51" s="527"/>
      <c r="BK51" s="527"/>
      <c r="BL51" s="527"/>
      <c r="BM51" s="527"/>
      <c r="BN51" s="527"/>
      <c r="BO51" s="527"/>
      <c r="BP51" s="527"/>
      <c r="BQ51" s="527"/>
      <c r="BR51" s="527"/>
      <c r="BS51" s="527"/>
      <c r="BT51" s="527"/>
      <c r="BU51" s="527"/>
      <c r="BV51" s="528"/>
      <c r="BW51" s="535">
        <v>54235500</v>
      </c>
      <c r="BX51" s="529"/>
      <c r="BY51" s="529"/>
      <c r="BZ51" s="529"/>
      <c r="CA51" s="529"/>
      <c r="CB51" s="529"/>
      <c r="CC51" s="529"/>
      <c r="CD51" s="529"/>
      <c r="CE51" s="529"/>
      <c r="CF51" s="529"/>
      <c r="CG51" s="529"/>
      <c r="CH51" s="529"/>
      <c r="CI51" s="529"/>
      <c r="CJ51" s="529"/>
      <c r="CK51" s="529"/>
      <c r="CL51" s="530"/>
      <c r="CM51" s="535">
        <v>108500</v>
      </c>
      <c r="CN51" s="529"/>
      <c r="CO51" s="529"/>
      <c r="CP51" s="529"/>
      <c r="CQ51" s="529"/>
      <c r="CR51" s="529"/>
      <c r="CS51" s="529"/>
      <c r="CT51" s="529"/>
      <c r="CU51" s="529"/>
      <c r="CV51" s="529"/>
      <c r="CW51" s="529"/>
      <c r="CX51" s="529"/>
      <c r="CY51" s="529"/>
      <c r="CZ51" s="529"/>
      <c r="DA51" s="530"/>
    </row>
    <row r="52" spans="1:175" ht="12.75" customHeight="1">
      <c r="A52" s="525" t="s">
        <v>352</v>
      </c>
      <c r="B52" s="504"/>
      <c r="C52" s="504"/>
      <c r="D52" s="504"/>
      <c r="E52" s="504"/>
      <c r="F52" s="505"/>
      <c r="G52" s="156"/>
      <c r="H52" s="527" t="s">
        <v>353</v>
      </c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  <c r="W52" s="527"/>
      <c r="X52" s="527"/>
      <c r="Y52" s="527"/>
      <c r="Z52" s="527"/>
      <c r="AA52" s="527"/>
      <c r="AB52" s="527"/>
      <c r="AC52" s="527"/>
      <c r="AD52" s="527"/>
      <c r="AE52" s="527"/>
      <c r="AF52" s="527"/>
      <c r="AG52" s="527"/>
      <c r="AH52" s="527"/>
      <c r="AI52" s="527"/>
      <c r="AJ52" s="527"/>
      <c r="AK52" s="527"/>
      <c r="AL52" s="527"/>
      <c r="AM52" s="527"/>
      <c r="AN52" s="527"/>
      <c r="AO52" s="527"/>
      <c r="AP52" s="527"/>
      <c r="AQ52" s="527"/>
      <c r="AR52" s="527"/>
      <c r="AS52" s="527"/>
      <c r="AT52" s="527"/>
      <c r="AU52" s="527"/>
      <c r="AV52" s="527"/>
      <c r="AW52" s="527"/>
      <c r="AX52" s="527"/>
      <c r="AY52" s="527"/>
      <c r="AZ52" s="527"/>
      <c r="BA52" s="527"/>
      <c r="BB52" s="527"/>
      <c r="BC52" s="527"/>
      <c r="BD52" s="527"/>
      <c r="BE52" s="527"/>
      <c r="BF52" s="527"/>
      <c r="BG52" s="527"/>
      <c r="BH52" s="527"/>
      <c r="BI52" s="527"/>
      <c r="BJ52" s="527"/>
      <c r="BK52" s="527"/>
      <c r="BL52" s="527"/>
      <c r="BM52" s="527"/>
      <c r="BN52" s="527"/>
      <c r="BO52" s="527"/>
      <c r="BP52" s="527"/>
      <c r="BQ52" s="527"/>
      <c r="BR52" s="527"/>
      <c r="BS52" s="527"/>
      <c r="BT52" s="527"/>
      <c r="BU52" s="527"/>
      <c r="BV52" s="528"/>
      <c r="BW52" s="534"/>
      <c r="BX52" s="504"/>
      <c r="BY52" s="504"/>
      <c r="BZ52" s="504"/>
      <c r="CA52" s="504"/>
      <c r="CB52" s="504"/>
      <c r="CC52" s="504"/>
      <c r="CD52" s="504"/>
      <c r="CE52" s="504"/>
      <c r="CF52" s="504"/>
      <c r="CG52" s="504"/>
      <c r="CH52" s="504"/>
      <c r="CI52" s="504"/>
      <c r="CJ52" s="504"/>
      <c r="CK52" s="504"/>
      <c r="CL52" s="505"/>
      <c r="CM52" s="534"/>
      <c r="CN52" s="504"/>
      <c r="CO52" s="504"/>
      <c r="CP52" s="504"/>
      <c r="CQ52" s="504"/>
      <c r="CR52" s="504"/>
      <c r="CS52" s="504"/>
      <c r="CT52" s="504"/>
      <c r="CU52" s="504"/>
      <c r="CV52" s="504"/>
      <c r="CW52" s="504"/>
      <c r="CX52" s="504"/>
      <c r="CY52" s="504"/>
      <c r="CZ52" s="504"/>
      <c r="DA52" s="505"/>
    </row>
    <row r="53" spans="1:175" ht="12.75" customHeight="1">
      <c r="A53" s="525" t="s">
        <v>354</v>
      </c>
      <c r="B53" s="504"/>
      <c r="C53" s="504"/>
      <c r="D53" s="504"/>
      <c r="E53" s="504"/>
      <c r="F53" s="505"/>
      <c r="G53" s="156"/>
      <c r="H53" s="527" t="s">
        <v>353</v>
      </c>
      <c r="I53" s="527"/>
      <c r="J53" s="527"/>
      <c r="K53" s="527"/>
      <c r="L53" s="527"/>
      <c r="M53" s="527"/>
      <c r="N53" s="527"/>
      <c r="O53" s="527"/>
      <c r="P53" s="527"/>
      <c r="Q53" s="527"/>
      <c r="R53" s="527"/>
      <c r="S53" s="527"/>
      <c r="T53" s="527"/>
      <c r="U53" s="527"/>
      <c r="V53" s="527"/>
      <c r="W53" s="527"/>
      <c r="X53" s="527"/>
      <c r="Y53" s="527"/>
      <c r="Z53" s="527"/>
      <c r="AA53" s="527"/>
      <c r="AB53" s="527"/>
      <c r="AC53" s="527"/>
      <c r="AD53" s="527"/>
      <c r="AE53" s="527"/>
      <c r="AF53" s="527"/>
      <c r="AG53" s="527"/>
      <c r="AH53" s="527"/>
      <c r="AI53" s="527"/>
      <c r="AJ53" s="527"/>
      <c r="AK53" s="527"/>
      <c r="AL53" s="527"/>
      <c r="AM53" s="527"/>
      <c r="AN53" s="527"/>
      <c r="AO53" s="527"/>
      <c r="AP53" s="527"/>
      <c r="AQ53" s="527"/>
      <c r="AR53" s="527"/>
      <c r="AS53" s="527"/>
      <c r="AT53" s="527"/>
      <c r="AU53" s="527"/>
      <c r="AV53" s="527"/>
      <c r="AW53" s="527"/>
      <c r="AX53" s="527"/>
      <c r="AY53" s="527"/>
      <c r="AZ53" s="527"/>
      <c r="BA53" s="527"/>
      <c r="BB53" s="527"/>
      <c r="BC53" s="527"/>
      <c r="BD53" s="527"/>
      <c r="BE53" s="527"/>
      <c r="BF53" s="527"/>
      <c r="BG53" s="527"/>
      <c r="BH53" s="527"/>
      <c r="BI53" s="527"/>
      <c r="BJ53" s="527"/>
      <c r="BK53" s="527"/>
      <c r="BL53" s="527"/>
      <c r="BM53" s="527"/>
      <c r="BN53" s="527"/>
      <c r="BO53" s="527"/>
      <c r="BP53" s="527"/>
      <c r="BQ53" s="527"/>
      <c r="BR53" s="527"/>
      <c r="BS53" s="527"/>
      <c r="BT53" s="527"/>
      <c r="BU53" s="527"/>
      <c r="BV53" s="528"/>
      <c r="BW53" s="534"/>
      <c r="BX53" s="504"/>
      <c r="BY53" s="504"/>
      <c r="BZ53" s="504"/>
      <c r="CA53" s="504"/>
      <c r="CB53" s="504"/>
      <c r="CC53" s="504"/>
      <c r="CD53" s="504"/>
      <c r="CE53" s="504"/>
      <c r="CF53" s="504"/>
      <c r="CG53" s="504"/>
      <c r="CH53" s="504"/>
      <c r="CI53" s="504"/>
      <c r="CJ53" s="504"/>
      <c r="CK53" s="504"/>
      <c r="CL53" s="505"/>
      <c r="CM53" s="534"/>
      <c r="CN53" s="504"/>
      <c r="CO53" s="504"/>
      <c r="CP53" s="504"/>
      <c r="CQ53" s="504"/>
      <c r="CR53" s="504"/>
      <c r="CS53" s="504"/>
      <c r="CT53" s="504"/>
      <c r="CU53" s="504"/>
      <c r="CV53" s="504"/>
      <c r="CW53" s="504"/>
      <c r="CX53" s="504"/>
      <c r="CY53" s="504"/>
      <c r="CZ53" s="504"/>
      <c r="DA53" s="505"/>
    </row>
    <row r="54" spans="1:175" ht="12.75" customHeight="1">
      <c r="A54" s="525" t="s">
        <v>210</v>
      </c>
      <c r="B54" s="504"/>
      <c r="C54" s="504"/>
      <c r="D54" s="504"/>
      <c r="E54" s="504"/>
      <c r="F54" s="505"/>
      <c r="G54" s="156"/>
      <c r="H54" s="527" t="s">
        <v>355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7"/>
      <c r="T54" s="527"/>
      <c r="U54" s="527"/>
      <c r="V54" s="527"/>
      <c r="W54" s="527"/>
      <c r="X54" s="527"/>
      <c r="Y54" s="527"/>
      <c r="Z54" s="527"/>
      <c r="AA54" s="527"/>
      <c r="AB54" s="527"/>
      <c r="AC54" s="527"/>
      <c r="AD54" s="527"/>
      <c r="AE54" s="527"/>
      <c r="AF54" s="527"/>
      <c r="AG54" s="527"/>
      <c r="AH54" s="527"/>
      <c r="AI54" s="527"/>
      <c r="AJ54" s="527"/>
      <c r="AK54" s="527"/>
      <c r="AL54" s="527"/>
      <c r="AM54" s="527"/>
      <c r="AN54" s="527"/>
      <c r="AO54" s="527"/>
      <c r="AP54" s="527"/>
      <c r="AQ54" s="527"/>
      <c r="AR54" s="527"/>
      <c r="AS54" s="527"/>
      <c r="AT54" s="527"/>
      <c r="AU54" s="527"/>
      <c r="AV54" s="527"/>
      <c r="AW54" s="527"/>
      <c r="AX54" s="527"/>
      <c r="AY54" s="527"/>
      <c r="AZ54" s="527"/>
      <c r="BA54" s="527"/>
      <c r="BB54" s="527"/>
      <c r="BC54" s="527"/>
      <c r="BD54" s="527"/>
      <c r="BE54" s="527"/>
      <c r="BF54" s="527"/>
      <c r="BG54" s="527"/>
      <c r="BH54" s="527"/>
      <c r="BI54" s="527"/>
      <c r="BJ54" s="527"/>
      <c r="BK54" s="527"/>
      <c r="BL54" s="527"/>
      <c r="BM54" s="527"/>
      <c r="BN54" s="527"/>
      <c r="BO54" s="527"/>
      <c r="BP54" s="527"/>
      <c r="BQ54" s="527"/>
      <c r="BR54" s="527"/>
      <c r="BS54" s="527"/>
      <c r="BT54" s="527"/>
      <c r="BU54" s="527"/>
      <c r="BV54" s="528"/>
      <c r="BW54" s="535">
        <v>54235500</v>
      </c>
      <c r="BX54" s="529"/>
      <c r="BY54" s="529"/>
      <c r="BZ54" s="529"/>
      <c r="CA54" s="529"/>
      <c r="CB54" s="529"/>
      <c r="CC54" s="529"/>
      <c r="CD54" s="529"/>
      <c r="CE54" s="529"/>
      <c r="CF54" s="529"/>
      <c r="CG54" s="529"/>
      <c r="CH54" s="529"/>
      <c r="CI54" s="529"/>
      <c r="CJ54" s="529"/>
      <c r="CK54" s="529"/>
      <c r="CL54" s="530"/>
      <c r="CM54" s="535">
        <v>2766000</v>
      </c>
      <c r="CN54" s="529"/>
      <c r="CO54" s="529"/>
      <c r="CP54" s="529"/>
      <c r="CQ54" s="529"/>
      <c r="CR54" s="529"/>
      <c r="CS54" s="529"/>
      <c r="CT54" s="529"/>
      <c r="CU54" s="529"/>
      <c r="CV54" s="529"/>
      <c r="CW54" s="529"/>
      <c r="CX54" s="529"/>
      <c r="CY54" s="529"/>
      <c r="CZ54" s="529"/>
      <c r="DA54" s="530"/>
    </row>
    <row r="55" spans="1:175" s="139" customFormat="1" ht="13">
      <c r="A55" s="525"/>
      <c r="B55" s="504"/>
      <c r="C55" s="504"/>
      <c r="D55" s="504"/>
      <c r="E55" s="504"/>
      <c r="F55" s="505"/>
      <c r="G55" s="562" t="s">
        <v>325</v>
      </c>
      <c r="H55" s="563"/>
      <c r="I55" s="563"/>
      <c r="J55" s="563"/>
      <c r="K55" s="563"/>
      <c r="L55" s="563"/>
      <c r="M55" s="563"/>
      <c r="N55" s="563"/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563"/>
      <c r="BC55" s="563"/>
      <c r="BD55" s="563"/>
      <c r="BE55" s="563"/>
      <c r="BF55" s="563"/>
      <c r="BG55" s="563"/>
      <c r="BH55" s="563"/>
      <c r="BI55" s="563"/>
      <c r="BJ55" s="563"/>
      <c r="BK55" s="563"/>
      <c r="BL55" s="563"/>
      <c r="BM55" s="563"/>
      <c r="BN55" s="563"/>
      <c r="BO55" s="563"/>
      <c r="BP55" s="563"/>
      <c r="BQ55" s="563"/>
      <c r="BR55" s="563"/>
      <c r="BS55" s="563"/>
      <c r="BT55" s="563"/>
      <c r="BU55" s="563"/>
      <c r="BV55" s="564"/>
      <c r="BW55" s="534" t="s">
        <v>103</v>
      </c>
      <c r="BX55" s="504"/>
      <c r="BY55" s="504"/>
      <c r="BZ55" s="504"/>
      <c r="CA55" s="504"/>
      <c r="CB55" s="504"/>
      <c r="CC55" s="504"/>
      <c r="CD55" s="504"/>
      <c r="CE55" s="504"/>
      <c r="CF55" s="504"/>
      <c r="CG55" s="504"/>
      <c r="CH55" s="504"/>
      <c r="CI55" s="504"/>
      <c r="CJ55" s="504"/>
      <c r="CK55" s="504"/>
      <c r="CL55" s="505"/>
      <c r="CM55" s="535">
        <f>CM43+CM48+CM51+CM54</f>
        <v>16379100</v>
      </c>
      <c r="CN55" s="504"/>
      <c r="CO55" s="504"/>
      <c r="CP55" s="504"/>
      <c r="CQ55" s="504"/>
      <c r="CR55" s="504"/>
      <c r="CS55" s="504"/>
      <c r="CT55" s="504"/>
      <c r="CU55" s="504"/>
      <c r="CV55" s="504"/>
      <c r="CW55" s="504"/>
      <c r="CX55" s="504"/>
      <c r="CY55" s="504"/>
      <c r="CZ55" s="504"/>
      <c r="DA55" s="505"/>
    </row>
    <row r="56" spans="1:175" s="139" customFormat="1" ht="13">
      <c r="A56" s="150"/>
      <c r="B56" s="141"/>
      <c r="C56" s="141"/>
      <c r="D56" s="141"/>
      <c r="E56" s="141"/>
      <c r="F56" s="14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2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53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</row>
    <row r="57" spans="1:175" s="139" customFormat="1" ht="37.5" customHeight="1">
      <c r="A57" s="594" t="s">
        <v>489</v>
      </c>
      <c r="B57" s="594"/>
      <c r="C57" s="594"/>
      <c r="D57" s="594"/>
      <c r="E57" s="594"/>
      <c r="F57" s="594"/>
      <c r="G57" s="594"/>
      <c r="H57" s="594"/>
      <c r="I57" s="594"/>
      <c r="J57" s="594"/>
      <c r="K57" s="594"/>
      <c r="L57" s="594"/>
      <c r="M57" s="594"/>
      <c r="N57" s="594"/>
      <c r="O57" s="594"/>
      <c r="P57" s="594"/>
      <c r="Q57" s="594"/>
      <c r="R57" s="594"/>
      <c r="S57" s="594"/>
      <c r="T57" s="594"/>
      <c r="U57" s="594"/>
      <c r="V57" s="594"/>
      <c r="W57" s="594"/>
      <c r="X57" s="594"/>
      <c r="Y57" s="594"/>
      <c r="Z57" s="594"/>
      <c r="AA57" s="594"/>
      <c r="AB57" s="594"/>
      <c r="AC57" s="594"/>
      <c r="AD57" s="594"/>
      <c r="AE57" s="594"/>
      <c r="AF57" s="594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594"/>
      <c r="AS57" s="594"/>
      <c r="AT57" s="594"/>
      <c r="AU57" s="594"/>
      <c r="AV57" s="594"/>
      <c r="AW57" s="594"/>
      <c r="AX57" s="594"/>
      <c r="AY57" s="594"/>
      <c r="AZ57" s="594"/>
      <c r="BA57" s="594"/>
      <c r="BB57" s="594"/>
      <c r="BC57" s="594"/>
      <c r="BD57" s="594"/>
      <c r="BE57" s="594"/>
      <c r="BF57" s="594"/>
      <c r="BG57" s="594"/>
      <c r="BH57" s="594"/>
      <c r="BI57" s="594"/>
      <c r="BJ57" s="594"/>
      <c r="BK57" s="594"/>
      <c r="BL57" s="594"/>
      <c r="BM57" s="594"/>
      <c r="BN57" s="594"/>
      <c r="BO57" s="594"/>
      <c r="BP57" s="594"/>
      <c r="BQ57" s="594"/>
      <c r="BR57" s="594"/>
      <c r="BS57" s="594"/>
      <c r="BT57" s="594"/>
      <c r="BU57" s="594"/>
      <c r="BV57" s="594"/>
      <c r="BW57" s="594"/>
      <c r="BX57" s="594"/>
      <c r="BY57" s="594"/>
      <c r="BZ57" s="594"/>
      <c r="CA57" s="594"/>
      <c r="CB57" s="594"/>
      <c r="CC57" s="594"/>
      <c r="CD57" s="594"/>
      <c r="CE57" s="594"/>
      <c r="CF57" s="594"/>
      <c r="CG57" s="594"/>
      <c r="CH57" s="594"/>
      <c r="CI57" s="594"/>
      <c r="CJ57" s="594"/>
      <c r="CK57" s="594"/>
      <c r="CL57" s="594"/>
      <c r="CM57" s="594"/>
      <c r="CN57" s="594"/>
      <c r="CO57" s="594"/>
      <c r="CP57" s="594"/>
      <c r="CQ57" s="594"/>
      <c r="CR57" s="594"/>
      <c r="CS57" s="594"/>
      <c r="CT57" s="594"/>
      <c r="CU57" s="594"/>
      <c r="CV57" s="594"/>
      <c r="CW57" s="594"/>
      <c r="CX57" s="594"/>
      <c r="CY57" s="594"/>
      <c r="CZ57" s="594"/>
      <c r="DA57" s="594"/>
    </row>
    <row r="58" spans="1:175" s="139" customFormat="1" ht="14">
      <c r="A58" s="154" t="s">
        <v>308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AQ58" s="587">
        <v>119</v>
      </c>
      <c r="AR58" s="587"/>
      <c r="AS58" s="587"/>
      <c r="AT58" s="587"/>
      <c r="AU58" s="587"/>
      <c r="AV58" s="587"/>
      <c r="AW58" s="587"/>
      <c r="AX58" s="587"/>
      <c r="AY58" s="587"/>
      <c r="AZ58" s="587"/>
      <c r="BA58" s="587"/>
      <c r="BB58" s="587"/>
      <c r="BC58" s="587"/>
      <c r="BD58" s="587"/>
      <c r="BE58" s="587"/>
      <c r="BF58" s="587"/>
      <c r="BG58" s="587"/>
      <c r="BH58" s="587"/>
      <c r="BI58" s="587"/>
      <c r="BJ58" s="587"/>
      <c r="BK58" s="587"/>
      <c r="BL58" s="587"/>
      <c r="BM58" s="587"/>
      <c r="BN58" s="587"/>
      <c r="BO58" s="587"/>
      <c r="BP58" s="587"/>
    </row>
    <row r="59" spans="1:175" s="139" customFormat="1" ht="13">
      <c r="A59" s="565" t="s">
        <v>309</v>
      </c>
      <c r="B59" s="565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565"/>
      <c r="AP59" s="514" t="s">
        <v>326</v>
      </c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  <c r="BD59" s="514"/>
      <c r="BE59" s="514"/>
      <c r="BF59" s="514"/>
      <c r="BG59" s="514"/>
      <c r="BH59" s="514"/>
      <c r="BI59" s="514"/>
      <c r="BJ59" s="514"/>
      <c r="BK59" s="514"/>
      <c r="BL59" s="514"/>
      <c r="BM59" s="514"/>
      <c r="BN59" s="514"/>
      <c r="BO59" s="514"/>
      <c r="BP59" s="514"/>
      <c r="BQ59" s="514"/>
      <c r="BR59" s="514"/>
      <c r="BS59" s="514"/>
      <c r="BT59" s="514"/>
      <c r="BU59" s="514"/>
      <c r="BV59" s="514"/>
      <c r="BW59" s="514"/>
      <c r="BX59" s="514"/>
      <c r="BY59" s="514"/>
      <c r="BZ59" s="514"/>
      <c r="CA59" s="514"/>
      <c r="CB59" s="514"/>
      <c r="CC59" s="514"/>
      <c r="CD59" s="514"/>
      <c r="CE59" s="514"/>
      <c r="CF59" s="514"/>
      <c r="CG59" s="514"/>
      <c r="CH59" s="514"/>
      <c r="CI59" s="514"/>
      <c r="CJ59" s="514"/>
      <c r="CK59" s="514"/>
      <c r="CL59" s="514"/>
      <c r="CM59" s="514"/>
      <c r="CN59" s="514"/>
      <c r="CO59" s="514"/>
      <c r="CP59" s="514"/>
      <c r="CQ59" s="514"/>
      <c r="CR59" s="514"/>
      <c r="CS59" s="514"/>
      <c r="CT59" s="514"/>
      <c r="CU59" s="514"/>
      <c r="CV59" s="514"/>
      <c r="CW59" s="514"/>
      <c r="CX59" s="514"/>
      <c r="CY59" s="514"/>
      <c r="CZ59" s="514"/>
      <c r="DA59" s="514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/>
      <c r="FH59" s="155"/>
      <c r="FI59" s="155"/>
      <c r="FJ59" s="155"/>
      <c r="FK59" s="155"/>
      <c r="FL59" s="155"/>
      <c r="FM59" s="155"/>
      <c r="FN59" s="155"/>
      <c r="FO59" s="155"/>
      <c r="FP59" s="155"/>
      <c r="FQ59" s="155"/>
      <c r="FR59" s="155"/>
      <c r="FS59" s="155"/>
    </row>
    <row r="60" spans="1:175" s="139" customFormat="1" ht="12.75" customHeight="1">
      <c r="A60" s="539" t="s">
        <v>312</v>
      </c>
      <c r="B60" s="516"/>
      <c r="C60" s="516"/>
      <c r="D60" s="516"/>
      <c r="E60" s="516"/>
      <c r="F60" s="517"/>
      <c r="G60" s="540" t="s">
        <v>335</v>
      </c>
      <c r="H60" s="541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41"/>
      <c r="AF60" s="541"/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41"/>
      <c r="AZ60" s="541"/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41"/>
      <c r="BN60" s="541"/>
      <c r="BO60" s="541"/>
      <c r="BP60" s="541"/>
      <c r="BQ60" s="541"/>
      <c r="BR60" s="541"/>
      <c r="BS60" s="541"/>
      <c r="BT60" s="541"/>
      <c r="BU60" s="541"/>
      <c r="BV60" s="542"/>
      <c r="BW60" s="539" t="s">
        <v>336</v>
      </c>
      <c r="BX60" s="516"/>
      <c r="BY60" s="516"/>
      <c r="BZ60" s="516"/>
      <c r="CA60" s="516"/>
      <c r="CB60" s="516"/>
      <c r="CC60" s="516"/>
      <c r="CD60" s="516"/>
      <c r="CE60" s="516"/>
      <c r="CF60" s="516"/>
      <c r="CG60" s="516"/>
      <c r="CH60" s="516"/>
      <c r="CI60" s="516"/>
      <c r="CJ60" s="516"/>
      <c r="CK60" s="516"/>
      <c r="CL60" s="517"/>
      <c r="CM60" s="539" t="s">
        <v>337</v>
      </c>
      <c r="CN60" s="516"/>
      <c r="CO60" s="516"/>
      <c r="CP60" s="516"/>
      <c r="CQ60" s="516"/>
      <c r="CR60" s="516"/>
      <c r="CS60" s="516"/>
      <c r="CT60" s="516"/>
      <c r="CU60" s="516"/>
      <c r="CV60" s="516"/>
      <c r="CW60" s="516"/>
      <c r="CX60" s="516"/>
      <c r="CY60" s="516"/>
      <c r="CZ60" s="516"/>
      <c r="DA60" s="517"/>
    </row>
    <row r="61" spans="1:175" s="139" customFormat="1" ht="13">
      <c r="A61" s="522">
        <v>1</v>
      </c>
      <c r="B61" s="504"/>
      <c r="C61" s="504"/>
      <c r="D61" s="504"/>
      <c r="E61" s="504"/>
      <c r="F61" s="505"/>
      <c r="G61" s="522">
        <v>2</v>
      </c>
      <c r="H61" s="523"/>
      <c r="I61" s="523"/>
      <c r="J61" s="523"/>
      <c r="K61" s="523"/>
      <c r="L61" s="523"/>
      <c r="M61" s="523"/>
      <c r="N61" s="523"/>
      <c r="O61" s="523"/>
      <c r="P61" s="523"/>
      <c r="Q61" s="523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3"/>
      <c r="AG61" s="523"/>
      <c r="AH61" s="523"/>
      <c r="AI61" s="523"/>
      <c r="AJ61" s="523"/>
      <c r="AK61" s="523"/>
      <c r="AL61" s="523"/>
      <c r="AM61" s="523"/>
      <c r="AN61" s="523"/>
      <c r="AO61" s="523"/>
      <c r="AP61" s="523"/>
      <c r="AQ61" s="523"/>
      <c r="AR61" s="523"/>
      <c r="AS61" s="523"/>
      <c r="AT61" s="523"/>
      <c r="AU61" s="523"/>
      <c r="AV61" s="523"/>
      <c r="AW61" s="523"/>
      <c r="AX61" s="523"/>
      <c r="AY61" s="523"/>
      <c r="AZ61" s="523"/>
      <c r="BA61" s="523"/>
      <c r="BB61" s="523"/>
      <c r="BC61" s="523"/>
      <c r="BD61" s="523"/>
      <c r="BE61" s="523"/>
      <c r="BF61" s="523"/>
      <c r="BG61" s="523"/>
      <c r="BH61" s="523"/>
      <c r="BI61" s="523"/>
      <c r="BJ61" s="523"/>
      <c r="BK61" s="523"/>
      <c r="BL61" s="523"/>
      <c r="BM61" s="523"/>
      <c r="BN61" s="523"/>
      <c r="BO61" s="523"/>
      <c r="BP61" s="523"/>
      <c r="BQ61" s="523"/>
      <c r="BR61" s="523"/>
      <c r="BS61" s="523"/>
      <c r="BT61" s="523"/>
      <c r="BU61" s="523"/>
      <c r="BV61" s="524"/>
      <c r="BW61" s="522">
        <v>3</v>
      </c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  <c r="CJ61" s="504"/>
      <c r="CK61" s="504"/>
      <c r="CL61" s="505"/>
      <c r="CM61" s="522">
        <v>4</v>
      </c>
      <c r="CN61" s="504"/>
      <c r="CO61" s="504"/>
      <c r="CP61" s="504"/>
      <c r="CQ61" s="504"/>
      <c r="CR61" s="504"/>
      <c r="CS61" s="504"/>
      <c r="CT61" s="504"/>
      <c r="CU61" s="504"/>
      <c r="CV61" s="504"/>
      <c r="CW61" s="504"/>
      <c r="CX61" s="504"/>
      <c r="CY61" s="504"/>
      <c r="CZ61" s="504"/>
      <c r="DA61" s="505"/>
    </row>
    <row r="62" spans="1:175" s="139" customFormat="1" ht="12.75" customHeight="1">
      <c r="A62" s="525" t="s">
        <v>78</v>
      </c>
      <c r="B62" s="504"/>
      <c r="C62" s="504"/>
      <c r="D62" s="504"/>
      <c r="E62" s="504"/>
      <c r="F62" s="505"/>
      <c r="G62" s="156"/>
      <c r="H62" s="527" t="s">
        <v>338</v>
      </c>
      <c r="I62" s="527"/>
      <c r="J62" s="527"/>
      <c r="K62" s="527"/>
      <c r="L62" s="527"/>
      <c r="M62" s="527"/>
      <c r="N62" s="527"/>
      <c r="O62" s="527"/>
      <c r="P62" s="527"/>
      <c r="Q62" s="527"/>
      <c r="R62" s="527"/>
      <c r="S62" s="527"/>
      <c r="T62" s="527"/>
      <c r="U62" s="527"/>
      <c r="V62" s="527"/>
      <c r="W62" s="527"/>
      <c r="X62" s="527"/>
      <c r="Y62" s="527"/>
      <c r="Z62" s="527"/>
      <c r="AA62" s="527"/>
      <c r="AB62" s="527"/>
      <c r="AC62" s="527"/>
      <c r="AD62" s="527"/>
      <c r="AE62" s="527"/>
      <c r="AF62" s="527"/>
      <c r="AG62" s="527"/>
      <c r="AH62" s="527"/>
      <c r="AI62" s="527"/>
      <c r="AJ62" s="527"/>
      <c r="AK62" s="527"/>
      <c r="AL62" s="527"/>
      <c r="AM62" s="527"/>
      <c r="AN62" s="527"/>
      <c r="AO62" s="527"/>
      <c r="AP62" s="527"/>
      <c r="AQ62" s="527"/>
      <c r="AR62" s="527"/>
      <c r="AS62" s="527"/>
      <c r="AT62" s="527"/>
      <c r="AU62" s="527"/>
      <c r="AV62" s="527"/>
      <c r="AW62" s="527"/>
      <c r="AX62" s="527"/>
      <c r="AY62" s="527"/>
      <c r="AZ62" s="527"/>
      <c r="BA62" s="527"/>
      <c r="BB62" s="527"/>
      <c r="BC62" s="527"/>
      <c r="BD62" s="527"/>
      <c r="BE62" s="527"/>
      <c r="BF62" s="527"/>
      <c r="BG62" s="527"/>
      <c r="BH62" s="527"/>
      <c r="BI62" s="527"/>
      <c r="BJ62" s="527"/>
      <c r="BK62" s="527"/>
      <c r="BL62" s="527"/>
      <c r="BM62" s="527"/>
      <c r="BN62" s="527"/>
      <c r="BO62" s="527"/>
      <c r="BP62" s="527"/>
      <c r="BQ62" s="527"/>
      <c r="BR62" s="527"/>
      <c r="BS62" s="527"/>
      <c r="BT62" s="527"/>
      <c r="BU62" s="527"/>
      <c r="BV62" s="528"/>
      <c r="BW62" s="534" t="s">
        <v>103</v>
      </c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  <c r="CJ62" s="504"/>
      <c r="CK62" s="504"/>
      <c r="CL62" s="505"/>
      <c r="CM62" s="534"/>
      <c r="CN62" s="504"/>
      <c r="CO62" s="504"/>
      <c r="CP62" s="504"/>
      <c r="CQ62" s="504"/>
      <c r="CR62" s="504"/>
      <c r="CS62" s="504"/>
      <c r="CT62" s="504"/>
      <c r="CU62" s="504"/>
      <c r="CV62" s="504"/>
      <c r="CW62" s="504"/>
      <c r="CX62" s="504"/>
      <c r="CY62" s="504"/>
      <c r="CZ62" s="504"/>
      <c r="DA62" s="505"/>
    </row>
    <row r="63" spans="1:175" s="139" customFormat="1" ht="12.75" customHeight="1">
      <c r="A63" s="571" t="s">
        <v>339</v>
      </c>
      <c r="B63" s="516"/>
      <c r="C63" s="516"/>
      <c r="D63" s="516"/>
      <c r="E63" s="516"/>
      <c r="F63" s="517"/>
      <c r="G63" s="157"/>
      <c r="H63" s="575" t="s">
        <v>7</v>
      </c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6"/>
      <c r="BW63" s="577">
        <v>9719900</v>
      </c>
      <c r="BX63" s="578"/>
      <c r="BY63" s="578"/>
      <c r="BZ63" s="578"/>
      <c r="CA63" s="578"/>
      <c r="CB63" s="578"/>
      <c r="CC63" s="578"/>
      <c r="CD63" s="578"/>
      <c r="CE63" s="578"/>
      <c r="CF63" s="578"/>
      <c r="CG63" s="578"/>
      <c r="CH63" s="578"/>
      <c r="CI63" s="578"/>
      <c r="CJ63" s="578"/>
      <c r="CK63" s="578"/>
      <c r="CL63" s="579"/>
      <c r="CM63" s="577">
        <f>BW63*22/100</f>
        <v>2138378</v>
      </c>
      <c r="CN63" s="578"/>
      <c r="CO63" s="578"/>
      <c r="CP63" s="578"/>
      <c r="CQ63" s="578"/>
      <c r="CR63" s="578"/>
      <c r="CS63" s="578"/>
      <c r="CT63" s="578"/>
      <c r="CU63" s="578"/>
      <c r="CV63" s="578"/>
      <c r="CW63" s="578"/>
      <c r="CX63" s="578"/>
      <c r="CY63" s="578"/>
      <c r="CZ63" s="578"/>
      <c r="DA63" s="579"/>
    </row>
    <row r="64" spans="1:175" s="139" customFormat="1" ht="12.75" customHeight="1">
      <c r="A64" s="572"/>
      <c r="B64" s="573"/>
      <c r="C64" s="573"/>
      <c r="D64" s="573"/>
      <c r="E64" s="573"/>
      <c r="F64" s="574"/>
      <c r="G64" s="158"/>
      <c r="H64" s="583" t="s">
        <v>340</v>
      </c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  <c r="AO64" s="583"/>
      <c r="AP64" s="583"/>
      <c r="AQ64" s="583"/>
      <c r="AR64" s="583"/>
      <c r="AS64" s="583"/>
      <c r="AT64" s="583"/>
      <c r="AU64" s="583"/>
      <c r="AV64" s="583"/>
      <c r="AW64" s="583"/>
      <c r="AX64" s="583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4"/>
      <c r="BW64" s="580"/>
      <c r="BX64" s="581"/>
      <c r="BY64" s="581"/>
      <c r="BZ64" s="581"/>
      <c r="CA64" s="581"/>
      <c r="CB64" s="581"/>
      <c r="CC64" s="581"/>
      <c r="CD64" s="581"/>
      <c r="CE64" s="581"/>
      <c r="CF64" s="581"/>
      <c r="CG64" s="581"/>
      <c r="CH64" s="581"/>
      <c r="CI64" s="581"/>
      <c r="CJ64" s="581"/>
      <c r="CK64" s="581"/>
      <c r="CL64" s="582"/>
      <c r="CM64" s="580"/>
      <c r="CN64" s="581"/>
      <c r="CO64" s="581"/>
      <c r="CP64" s="581"/>
      <c r="CQ64" s="581"/>
      <c r="CR64" s="581"/>
      <c r="CS64" s="581"/>
      <c r="CT64" s="581"/>
      <c r="CU64" s="581"/>
      <c r="CV64" s="581"/>
      <c r="CW64" s="581"/>
      <c r="CX64" s="581"/>
      <c r="CY64" s="581"/>
      <c r="CZ64" s="581"/>
      <c r="DA64" s="582"/>
    </row>
    <row r="65" spans="1:175" s="139" customFormat="1" ht="12.75" customHeight="1">
      <c r="A65" s="525" t="s">
        <v>341</v>
      </c>
      <c r="B65" s="504"/>
      <c r="C65" s="504"/>
      <c r="D65" s="504"/>
      <c r="E65" s="504"/>
      <c r="F65" s="505"/>
      <c r="G65" s="156"/>
      <c r="H65" s="527" t="s">
        <v>342</v>
      </c>
      <c r="I65" s="527"/>
      <c r="J65" s="527"/>
      <c r="K65" s="527"/>
      <c r="L65" s="527"/>
      <c r="M65" s="527"/>
      <c r="N65" s="527"/>
      <c r="O65" s="527"/>
      <c r="P65" s="527"/>
      <c r="Q65" s="527"/>
      <c r="R65" s="527"/>
      <c r="S65" s="527"/>
      <c r="T65" s="527"/>
      <c r="U65" s="527"/>
      <c r="V65" s="527"/>
      <c r="W65" s="527"/>
      <c r="X65" s="527"/>
      <c r="Y65" s="527"/>
      <c r="Z65" s="527"/>
      <c r="AA65" s="527"/>
      <c r="AB65" s="527"/>
      <c r="AC65" s="527"/>
      <c r="AD65" s="527"/>
      <c r="AE65" s="527"/>
      <c r="AF65" s="527"/>
      <c r="AG65" s="527"/>
      <c r="AH65" s="527"/>
      <c r="AI65" s="527"/>
      <c r="AJ65" s="527"/>
      <c r="AK65" s="527"/>
      <c r="AL65" s="527"/>
      <c r="AM65" s="527"/>
      <c r="AN65" s="527"/>
      <c r="AO65" s="527"/>
      <c r="AP65" s="527"/>
      <c r="AQ65" s="527"/>
      <c r="AR65" s="527"/>
      <c r="AS65" s="527"/>
      <c r="AT65" s="527"/>
      <c r="AU65" s="527"/>
      <c r="AV65" s="527"/>
      <c r="AW65" s="527"/>
      <c r="AX65" s="527"/>
      <c r="AY65" s="527"/>
      <c r="AZ65" s="527"/>
      <c r="BA65" s="527"/>
      <c r="BB65" s="527"/>
      <c r="BC65" s="527"/>
      <c r="BD65" s="527"/>
      <c r="BE65" s="527"/>
      <c r="BF65" s="527"/>
      <c r="BG65" s="527"/>
      <c r="BH65" s="527"/>
      <c r="BI65" s="527"/>
      <c r="BJ65" s="527"/>
      <c r="BK65" s="527"/>
      <c r="BL65" s="527"/>
      <c r="BM65" s="527"/>
      <c r="BN65" s="527"/>
      <c r="BO65" s="527"/>
      <c r="BP65" s="527"/>
      <c r="BQ65" s="527"/>
      <c r="BR65" s="527"/>
      <c r="BS65" s="527"/>
      <c r="BT65" s="527"/>
      <c r="BU65" s="527"/>
      <c r="BV65" s="528"/>
      <c r="BW65" s="53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  <c r="CJ65" s="504"/>
      <c r="CK65" s="504"/>
      <c r="CL65" s="505"/>
      <c r="CM65" s="534"/>
      <c r="CN65" s="504"/>
      <c r="CO65" s="504"/>
      <c r="CP65" s="504"/>
      <c r="CQ65" s="504"/>
      <c r="CR65" s="504"/>
      <c r="CS65" s="504"/>
      <c r="CT65" s="504"/>
      <c r="CU65" s="504"/>
      <c r="CV65" s="504"/>
      <c r="CW65" s="504"/>
      <c r="CX65" s="504"/>
      <c r="CY65" s="504"/>
      <c r="CZ65" s="504"/>
      <c r="DA65" s="505"/>
    </row>
    <row r="66" spans="1:175" s="139" customFormat="1" ht="12.75" customHeight="1">
      <c r="A66" s="525" t="s">
        <v>343</v>
      </c>
      <c r="B66" s="504"/>
      <c r="C66" s="504"/>
      <c r="D66" s="504"/>
      <c r="E66" s="504"/>
      <c r="F66" s="505"/>
      <c r="G66" s="156"/>
      <c r="H66" s="527" t="s">
        <v>344</v>
      </c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  <c r="W66" s="527"/>
      <c r="X66" s="527"/>
      <c r="Y66" s="527"/>
      <c r="Z66" s="527"/>
      <c r="AA66" s="527"/>
      <c r="AB66" s="527"/>
      <c r="AC66" s="527"/>
      <c r="AD66" s="527"/>
      <c r="AE66" s="527"/>
      <c r="AF66" s="527"/>
      <c r="AG66" s="527"/>
      <c r="AH66" s="527"/>
      <c r="AI66" s="527"/>
      <c r="AJ66" s="527"/>
      <c r="AK66" s="527"/>
      <c r="AL66" s="527"/>
      <c r="AM66" s="527"/>
      <c r="AN66" s="527"/>
      <c r="AO66" s="527"/>
      <c r="AP66" s="527"/>
      <c r="AQ66" s="527"/>
      <c r="AR66" s="527"/>
      <c r="AS66" s="527"/>
      <c r="AT66" s="527"/>
      <c r="AU66" s="527"/>
      <c r="AV66" s="527"/>
      <c r="AW66" s="527"/>
      <c r="AX66" s="527"/>
      <c r="AY66" s="527"/>
      <c r="AZ66" s="527"/>
      <c r="BA66" s="527"/>
      <c r="BB66" s="527"/>
      <c r="BC66" s="527"/>
      <c r="BD66" s="527"/>
      <c r="BE66" s="527"/>
      <c r="BF66" s="527"/>
      <c r="BG66" s="527"/>
      <c r="BH66" s="527"/>
      <c r="BI66" s="527"/>
      <c r="BJ66" s="527"/>
      <c r="BK66" s="527"/>
      <c r="BL66" s="527"/>
      <c r="BM66" s="527"/>
      <c r="BN66" s="527"/>
      <c r="BO66" s="527"/>
      <c r="BP66" s="527"/>
      <c r="BQ66" s="527"/>
      <c r="BR66" s="527"/>
      <c r="BS66" s="527"/>
      <c r="BT66" s="527"/>
      <c r="BU66" s="527"/>
      <c r="BV66" s="528"/>
      <c r="BW66" s="53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  <c r="CJ66" s="504"/>
      <c r="CK66" s="504"/>
      <c r="CL66" s="505"/>
      <c r="CM66" s="534"/>
      <c r="CN66" s="504"/>
      <c r="CO66" s="504"/>
      <c r="CP66" s="504"/>
      <c r="CQ66" s="504"/>
      <c r="CR66" s="504"/>
      <c r="CS66" s="504"/>
      <c r="CT66" s="504"/>
      <c r="CU66" s="504"/>
      <c r="CV66" s="504"/>
      <c r="CW66" s="504"/>
      <c r="CX66" s="504"/>
      <c r="CY66" s="504"/>
      <c r="CZ66" s="504"/>
      <c r="DA66" s="505"/>
    </row>
    <row r="67" spans="1:175" s="139" customFormat="1" ht="12.75" customHeight="1">
      <c r="A67" s="525" t="s">
        <v>209</v>
      </c>
      <c r="B67" s="504"/>
      <c r="C67" s="504"/>
      <c r="D67" s="504"/>
      <c r="E67" s="504"/>
      <c r="F67" s="505"/>
      <c r="G67" s="156"/>
      <c r="H67" s="527" t="s">
        <v>345</v>
      </c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  <c r="AE67" s="527"/>
      <c r="AF67" s="527"/>
      <c r="AG67" s="527"/>
      <c r="AH67" s="527"/>
      <c r="AI67" s="527"/>
      <c r="AJ67" s="527"/>
      <c r="AK67" s="527"/>
      <c r="AL67" s="527"/>
      <c r="AM67" s="527"/>
      <c r="AN67" s="527"/>
      <c r="AO67" s="527"/>
      <c r="AP67" s="527"/>
      <c r="AQ67" s="527"/>
      <c r="AR67" s="527"/>
      <c r="AS67" s="527"/>
      <c r="AT67" s="527"/>
      <c r="AU67" s="527"/>
      <c r="AV67" s="527"/>
      <c r="AW67" s="527"/>
      <c r="AX67" s="527"/>
      <c r="AY67" s="527"/>
      <c r="AZ67" s="527"/>
      <c r="BA67" s="527"/>
      <c r="BB67" s="527"/>
      <c r="BC67" s="527"/>
      <c r="BD67" s="527"/>
      <c r="BE67" s="527"/>
      <c r="BF67" s="527"/>
      <c r="BG67" s="527"/>
      <c r="BH67" s="527"/>
      <c r="BI67" s="527"/>
      <c r="BJ67" s="527"/>
      <c r="BK67" s="527"/>
      <c r="BL67" s="527"/>
      <c r="BM67" s="527"/>
      <c r="BN67" s="527"/>
      <c r="BO67" s="527"/>
      <c r="BP67" s="527"/>
      <c r="BQ67" s="527"/>
      <c r="BR67" s="527"/>
      <c r="BS67" s="527"/>
      <c r="BT67" s="527"/>
      <c r="BU67" s="527"/>
      <c r="BV67" s="528"/>
      <c r="BW67" s="534" t="s">
        <v>103</v>
      </c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  <c r="CJ67" s="504"/>
      <c r="CK67" s="504"/>
      <c r="CL67" s="505"/>
      <c r="CM67" s="534"/>
      <c r="CN67" s="504"/>
      <c r="CO67" s="504"/>
      <c r="CP67" s="504"/>
      <c r="CQ67" s="504"/>
      <c r="CR67" s="504"/>
      <c r="CS67" s="504"/>
      <c r="CT67" s="504"/>
      <c r="CU67" s="504"/>
      <c r="CV67" s="504"/>
      <c r="CW67" s="504"/>
      <c r="CX67" s="504"/>
      <c r="CY67" s="504"/>
      <c r="CZ67" s="504"/>
      <c r="DA67" s="505"/>
    </row>
    <row r="68" spans="1:175" s="139" customFormat="1" ht="12.75" customHeight="1">
      <c r="A68" s="571" t="s">
        <v>346</v>
      </c>
      <c r="B68" s="516"/>
      <c r="C68" s="516"/>
      <c r="D68" s="516"/>
      <c r="E68" s="516"/>
      <c r="F68" s="517"/>
      <c r="G68" s="157"/>
      <c r="H68" s="575" t="s">
        <v>7</v>
      </c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  <c r="AO68" s="575"/>
      <c r="AP68" s="575"/>
      <c r="AQ68" s="575"/>
      <c r="AR68" s="575"/>
      <c r="AS68" s="575"/>
      <c r="AT68" s="575"/>
      <c r="AU68" s="575"/>
      <c r="AV68" s="575"/>
      <c r="AW68" s="575"/>
      <c r="AX68" s="575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6"/>
      <c r="BW68" s="577">
        <v>9719900</v>
      </c>
      <c r="BX68" s="578"/>
      <c r="BY68" s="578"/>
      <c r="BZ68" s="578"/>
      <c r="CA68" s="578"/>
      <c r="CB68" s="578"/>
      <c r="CC68" s="578"/>
      <c r="CD68" s="578"/>
      <c r="CE68" s="578"/>
      <c r="CF68" s="578"/>
      <c r="CG68" s="578"/>
      <c r="CH68" s="578"/>
      <c r="CI68" s="578"/>
      <c r="CJ68" s="578"/>
      <c r="CK68" s="578"/>
      <c r="CL68" s="579"/>
      <c r="CM68" s="577">
        <f>BW68*2.9/100</f>
        <v>281877.09999999998</v>
      </c>
      <c r="CN68" s="578"/>
      <c r="CO68" s="578"/>
      <c r="CP68" s="578"/>
      <c r="CQ68" s="578"/>
      <c r="CR68" s="578"/>
      <c r="CS68" s="578"/>
      <c r="CT68" s="578"/>
      <c r="CU68" s="578"/>
      <c r="CV68" s="578"/>
      <c r="CW68" s="578"/>
      <c r="CX68" s="578"/>
      <c r="CY68" s="578"/>
      <c r="CZ68" s="578"/>
      <c r="DA68" s="579"/>
    </row>
    <row r="69" spans="1:175" s="139" customFormat="1" ht="39.75" customHeight="1">
      <c r="A69" s="572"/>
      <c r="B69" s="573"/>
      <c r="C69" s="573"/>
      <c r="D69" s="573"/>
      <c r="E69" s="573"/>
      <c r="F69" s="574"/>
      <c r="G69" s="158"/>
      <c r="H69" s="583" t="s">
        <v>347</v>
      </c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  <c r="AO69" s="583"/>
      <c r="AP69" s="583"/>
      <c r="AQ69" s="583"/>
      <c r="AR69" s="583"/>
      <c r="AS69" s="583"/>
      <c r="AT69" s="583"/>
      <c r="AU69" s="583"/>
      <c r="AV69" s="583"/>
      <c r="AW69" s="583"/>
      <c r="AX69" s="583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4"/>
      <c r="BW69" s="580"/>
      <c r="BX69" s="581"/>
      <c r="BY69" s="581"/>
      <c r="BZ69" s="581"/>
      <c r="CA69" s="581"/>
      <c r="CB69" s="581"/>
      <c r="CC69" s="581"/>
      <c r="CD69" s="581"/>
      <c r="CE69" s="581"/>
      <c r="CF69" s="581"/>
      <c r="CG69" s="581"/>
      <c r="CH69" s="581"/>
      <c r="CI69" s="581"/>
      <c r="CJ69" s="581"/>
      <c r="CK69" s="581"/>
      <c r="CL69" s="582"/>
      <c r="CM69" s="580"/>
      <c r="CN69" s="581"/>
      <c r="CO69" s="581"/>
      <c r="CP69" s="581"/>
      <c r="CQ69" s="581"/>
      <c r="CR69" s="581"/>
      <c r="CS69" s="581"/>
      <c r="CT69" s="581"/>
      <c r="CU69" s="581"/>
      <c r="CV69" s="581"/>
      <c r="CW69" s="581"/>
      <c r="CX69" s="581"/>
      <c r="CY69" s="581"/>
      <c r="CZ69" s="581"/>
      <c r="DA69" s="582"/>
    </row>
    <row r="70" spans="1:175" s="139" customFormat="1" ht="12.75" customHeight="1">
      <c r="A70" s="525" t="s">
        <v>348</v>
      </c>
      <c r="B70" s="504"/>
      <c r="C70" s="504"/>
      <c r="D70" s="504"/>
      <c r="E70" s="504"/>
      <c r="F70" s="505"/>
      <c r="G70" s="156"/>
      <c r="H70" s="527" t="s">
        <v>349</v>
      </c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7"/>
      <c r="AI70" s="527"/>
      <c r="AJ70" s="527"/>
      <c r="AK70" s="527"/>
      <c r="AL70" s="527"/>
      <c r="AM70" s="527"/>
      <c r="AN70" s="527"/>
      <c r="AO70" s="527"/>
      <c r="AP70" s="527"/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7"/>
      <c r="BB70" s="527"/>
      <c r="BC70" s="527"/>
      <c r="BD70" s="527"/>
      <c r="BE70" s="527"/>
      <c r="BF70" s="527"/>
      <c r="BG70" s="527"/>
      <c r="BH70" s="527"/>
      <c r="BI70" s="527"/>
      <c r="BJ70" s="527"/>
      <c r="BK70" s="527"/>
      <c r="BL70" s="527"/>
      <c r="BM70" s="527"/>
      <c r="BN70" s="527"/>
      <c r="BO70" s="527"/>
      <c r="BP70" s="527"/>
      <c r="BQ70" s="527"/>
      <c r="BR70" s="527"/>
      <c r="BS70" s="527"/>
      <c r="BT70" s="527"/>
      <c r="BU70" s="527"/>
      <c r="BV70" s="528"/>
      <c r="BW70" s="53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  <c r="CK70" s="504"/>
      <c r="CL70" s="505"/>
      <c r="CM70" s="534"/>
      <c r="CN70" s="504"/>
      <c r="CO70" s="504"/>
      <c r="CP70" s="504"/>
      <c r="CQ70" s="504"/>
      <c r="CR70" s="504"/>
      <c r="CS70" s="504"/>
      <c r="CT70" s="504"/>
      <c r="CU70" s="504"/>
      <c r="CV70" s="504"/>
      <c r="CW70" s="504"/>
      <c r="CX70" s="504"/>
      <c r="CY70" s="504"/>
      <c r="CZ70" s="504"/>
      <c r="DA70" s="505"/>
    </row>
    <row r="71" spans="1:175" s="139" customFormat="1" ht="27" customHeight="1">
      <c r="A71" s="525" t="s">
        <v>350</v>
      </c>
      <c r="B71" s="504"/>
      <c r="C71" s="504"/>
      <c r="D71" s="504"/>
      <c r="E71" s="504"/>
      <c r="F71" s="505"/>
      <c r="G71" s="156"/>
      <c r="H71" s="527" t="s">
        <v>351</v>
      </c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  <c r="W71" s="527"/>
      <c r="X71" s="527"/>
      <c r="Y71" s="527"/>
      <c r="Z71" s="527"/>
      <c r="AA71" s="527"/>
      <c r="AB71" s="527"/>
      <c r="AC71" s="527"/>
      <c r="AD71" s="527"/>
      <c r="AE71" s="527"/>
      <c r="AF71" s="527"/>
      <c r="AG71" s="527"/>
      <c r="AH71" s="527"/>
      <c r="AI71" s="527"/>
      <c r="AJ71" s="527"/>
      <c r="AK71" s="527"/>
      <c r="AL71" s="527"/>
      <c r="AM71" s="527"/>
      <c r="AN71" s="527"/>
      <c r="AO71" s="527"/>
      <c r="AP71" s="527"/>
      <c r="AQ71" s="527"/>
      <c r="AR71" s="527"/>
      <c r="AS71" s="527"/>
      <c r="AT71" s="527"/>
      <c r="AU71" s="527"/>
      <c r="AV71" s="527"/>
      <c r="AW71" s="527"/>
      <c r="AX71" s="527"/>
      <c r="AY71" s="527"/>
      <c r="AZ71" s="527"/>
      <c r="BA71" s="527"/>
      <c r="BB71" s="527"/>
      <c r="BC71" s="527"/>
      <c r="BD71" s="527"/>
      <c r="BE71" s="527"/>
      <c r="BF71" s="527"/>
      <c r="BG71" s="527"/>
      <c r="BH71" s="527"/>
      <c r="BI71" s="527"/>
      <c r="BJ71" s="527"/>
      <c r="BK71" s="527"/>
      <c r="BL71" s="527"/>
      <c r="BM71" s="527"/>
      <c r="BN71" s="527"/>
      <c r="BO71" s="527"/>
      <c r="BP71" s="527"/>
      <c r="BQ71" s="527"/>
      <c r="BR71" s="527"/>
      <c r="BS71" s="527"/>
      <c r="BT71" s="527"/>
      <c r="BU71" s="527"/>
      <c r="BV71" s="528"/>
      <c r="BW71" s="535">
        <v>9719900</v>
      </c>
      <c r="BX71" s="529"/>
      <c r="BY71" s="529"/>
      <c r="BZ71" s="529"/>
      <c r="CA71" s="529"/>
      <c r="CB71" s="529"/>
      <c r="CC71" s="529"/>
      <c r="CD71" s="529"/>
      <c r="CE71" s="529"/>
      <c r="CF71" s="529"/>
      <c r="CG71" s="529"/>
      <c r="CH71" s="529"/>
      <c r="CI71" s="529"/>
      <c r="CJ71" s="529"/>
      <c r="CK71" s="529"/>
      <c r="CL71" s="530"/>
      <c r="CM71" s="535">
        <f>BW71*0.2/100</f>
        <v>19439.8</v>
      </c>
      <c r="CN71" s="529"/>
      <c r="CO71" s="529"/>
      <c r="CP71" s="529"/>
      <c r="CQ71" s="529"/>
      <c r="CR71" s="529"/>
      <c r="CS71" s="529"/>
      <c r="CT71" s="529"/>
      <c r="CU71" s="529"/>
      <c r="CV71" s="529"/>
      <c r="CW71" s="529"/>
      <c r="CX71" s="529"/>
      <c r="CY71" s="529"/>
      <c r="CZ71" s="529"/>
      <c r="DA71" s="530"/>
    </row>
    <row r="72" spans="1:175" s="139" customFormat="1" ht="12.75" customHeight="1">
      <c r="A72" s="525" t="s">
        <v>352</v>
      </c>
      <c r="B72" s="504"/>
      <c r="C72" s="504"/>
      <c r="D72" s="504"/>
      <c r="E72" s="504"/>
      <c r="F72" s="505"/>
      <c r="G72" s="156"/>
      <c r="H72" s="527" t="s">
        <v>353</v>
      </c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  <c r="AE72" s="527"/>
      <c r="AF72" s="527"/>
      <c r="AG72" s="527"/>
      <c r="AH72" s="527"/>
      <c r="AI72" s="527"/>
      <c r="AJ72" s="527"/>
      <c r="AK72" s="527"/>
      <c r="AL72" s="527"/>
      <c r="AM72" s="527"/>
      <c r="AN72" s="527"/>
      <c r="AO72" s="527"/>
      <c r="AP72" s="527"/>
      <c r="AQ72" s="527"/>
      <c r="AR72" s="527"/>
      <c r="AS72" s="527"/>
      <c r="AT72" s="527"/>
      <c r="AU72" s="527"/>
      <c r="AV72" s="527"/>
      <c r="AW72" s="527"/>
      <c r="AX72" s="527"/>
      <c r="AY72" s="527"/>
      <c r="AZ72" s="527"/>
      <c r="BA72" s="527"/>
      <c r="BB72" s="527"/>
      <c r="BC72" s="527"/>
      <c r="BD72" s="527"/>
      <c r="BE72" s="527"/>
      <c r="BF72" s="527"/>
      <c r="BG72" s="527"/>
      <c r="BH72" s="527"/>
      <c r="BI72" s="527"/>
      <c r="BJ72" s="527"/>
      <c r="BK72" s="527"/>
      <c r="BL72" s="527"/>
      <c r="BM72" s="527"/>
      <c r="BN72" s="527"/>
      <c r="BO72" s="527"/>
      <c r="BP72" s="527"/>
      <c r="BQ72" s="527"/>
      <c r="BR72" s="527"/>
      <c r="BS72" s="527"/>
      <c r="BT72" s="527"/>
      <c r="BU72" s="527"/>
      <c r="BV72" s="528"/>
      <c r="BW72" s="53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  <c r="CJ72" s="504"/>
      <c r="CK72" s="504"/>
      <c r="CL72" s="505"/>
      <c r="CM72" s="534"/>
      <c r="CN72" s="504"/>
      <c r="CO72" s="504"/>
      <c r="CP72" s="504"/>
      <c r="CQ72" s="504"/>
      <c r="CR72" s="504"/>
      <c r="CS72" s="504"/>
      <c r="CT72" s="504"/>
      <c r="CU72" s="504"/>
      <c r="CV72" s="504"/>
      <c r="CW72" s="504"/>
      <c r="CX72" s="504"/>
      <c r="CY72" s="504"/>
      <c r="CZ72" s="504"/>
      <c r="DA72" s="505"/>
    </row>
    <row r="73" spans="1:175" s="139" customFormat="1" ht="12.75" customHeight="1">
      <c r="A73" s="525" t="s">
        <v>354</v>
      </c>
      <c r="B73" s="504"/>
      <c r="C73" s="504"/>
      <c r="D73" s="504"/>
      <c r="E73" s="504"/>
      <c r="F73" s="505"/>
      <c r="G73" s="156"/>
      <c r="H73" s="527" t="s">
        <v>353</v>
      </c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  <c r="AE73" s="527"/>
      <c r="AF73" s="527"/>
      <c r="AG73" s="527"/>
      <c r="AH73" s="527"/>
      <c r="AI73" s="527"/>
      <c r="AJ73" s="527"/>
      <c r="AK73" s="527"/>
      <c r="AL73" s="527"/>
      <c r="AM73" s="527"/>
      <c r="AN73" s="527"/>
      <c r="AO73" s="527"/>
      <c r="AP73" s="527"/>
      <c r="AQ73" s="527"/>
      <c r="AR73" s="527"/>
      <c r="AS73" s="527"/>
      <c r="AT73" s="527"/>
      <c r="AU73" s="527"/>
      <c r="AV73" s="527"/>
      <c r="AW73" s="527"/>
      <c r="AX73" s="527"/>
      <c r="AY73" s="527"/>
      <c r="AZ73" s="527"/>
      <c r="BA73" s="527"/>
      <c r="BB73" s="527"/>
      <c r="BC73" s="527"/>
      <c r="BD73" s="527"/>
      <c r="BE73" s="527"/>
      <c r="BF73" s="527"/>
      <c r="BG73" s="527"/>
      <c r="BH73" s="527"/>
      <c r="BI73" s="527"/>
      <c r="BJ73" s="527"/>
      <c r="BK73" s="527"/>
      <c r="BL73" s="527"/>
      <c r="BM73" s="527"/>
      <c r="BN73" s="527"/>
      <c r="BO73" s="527"/>
      <c r="BP73" s="527"/>
      <c r="BQ73" s="527"/>
      <c r="BR73" s="527"/>
      <c r="BS73" s="527"/>
      <c r="BT73" s="527"/>
      <c r="BU73" s="527"/>
      <c r="BV73" s="528"/>
      <c r="BW73" s="53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K73" s="504"/>
      <c r="CL73" s="505"/>
      <c r="CM73" s="534"/>
      <c r="CN73" s="504"/>
      <c r="CO73" s="504"/>
      <c r="CP73" s="504"/>
      <c r="CQ73" s="504"/>
      <c r="CR73" s="504"/>
      <c r="CS73" s="504"/>
      <c r="CT73" s="504"/>
      <c r="CU73" s="504"/>
      <c r="CV73" s="504"/>
      <c r="CW73" s="504"/>
      <c r="CX73" s="504"/>
      <c r="CY73" s="504"/>
      <c r="CZ73" s="504"/>
      <c r="DA73" s="505"/>
    </row>
    <row r="74" spans="1:175" s="139" customFormat="1" ht="30" customHeight="1">
      <c r="A74" s="525" t="s">
        <v>210</v>
      </c>
      <c r="B74" s="504"/>
      <c r="C74" s="504"/>
      <c r="D74" s="504"/>
      <c r="E74" s="504"/>
      <c r="F74" s="505"/>
      <c r="G74" s="156"/>
      <c r="H74" s="527" t="s">
        <v>355</v>
      </c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  <c r="W74" s="527"/>
      <c r="X74" s="527"/>
      <c r="Y74" s="527"/>
      <c r="Z74" s="527"/>
      <c r="AA74" s="527"/>
      <c r="AB74" s="527"/>
      <c r="AC74" s="527"/>
      <c r="AD74" s="527"/>
      <c r="AE74" s="527"/>
      <c r="AF74" s="527"/>
      <c r="AG74" s="527"/>
      <c r="AH74" s="527"/>
      <c r="AI74" s="527"/>
      <c r="AJ74" s="527"/>
      <c r="AK74" s="527"/>
      <c r="AL74" s="527"/>
      <c r="AM74" s="527"/>
      <c r="AN74" s="527"/>
      <c r="AO74" s="527"/>
      <c r="AP74" s="527"/>
      <c r="AQ74" s="527"/>
      <c r="AR74" s="527"/>
      <c r="AS74" s="527"/>
      <c r="AT74" s="527"/>
      <c r="AU74" s="527"/>
      <c r="AV74" s="527"/>
      <c r="AW74" s="527"/>
      <c r="AX74" s="527"/>
      <c r="AY74" s="527"/>
      <c r="AZ74" s="527"/>
      <c r="BA74" s="527"/>
      <c r="BB74" s="527"/>
      <c r="BC74" s="527"/>
      <c r="BD74" s="527"/>
      <c r="BE74" s="527"/>
      <c r="BF74" s="527"/>
      <c r="BG74" s="527"/>
      <c r="BH74" s="527"/>
      <c r="BI74" s="527"/>
      <c r="BJ74" s="527"/>
      <c r="BK74" s="527"/>
      <c r="BL74" s="527"/>
      <c r="BM74" s="527"/>
      <c r="BN74" s="527"/>
      <c r="BO74" s="527"/>
      <c r="BP74" s="527"/>
      <c r="BQ74" s="527"/>
      <c r="BR74" s="527"/>
      <c r="BS74" s="527"/>
      <c r="BT74" s="527"/>
      <c r="BU74" s="527"/>
      <c r="BV74" s="528"/>
      <c r="BW74" s="535">
        <v>9719900</v>
      </c>
      <c r="BX74" s="529"/>
      <c r="BY74" s="529"/>
      <c r="BZ74" s="529"/>
      <c r="CA74" s="529"/>
      <c r="CB74" s="529"/>
      <c r="CC74" s="529"/>
      <c r="CD74" s="529"/>
      <c r="CE74" s="529"/>
      <c r="CF74" s="529"/>
      <c r="CG74" s="529"/>
      <c r="CH74" s="529"/>
      <c r="CI74" s="529"/>
      <c r="CJ74" s="529"/>
      <c r="CK74" s="529"/>
      <c r="CL74" s="530"/>
      <c r="CM74" s="535">
        <f>BW74*5.1/100</f>
        <v>495714.9</v>
      </c>
      <c r="CN74" s="529"/>
      <c r="CO74" s="529"/>
      <c r="CP74" s="529"/>
      <c r="CQ74" s="529"/>
      <c r="CR74" s="529"/>
      <c r="CS74" s="529"/>
      <c r="CT74" s="529"/>
      <c r="CU74" s="529"/>
      <c r="CV74" s="529"/>
      <c r="CW74" s="529"/>
      <c r="CX74" s="529"/>
      <c r="CY74" s="529"/>
      <c r="CZ74" s="529"/>
      <c r="DA74" s="530"/>
    </row>
    <row r="75" spans="1:175" s="139" customFormat="1" ht="13">
      <c r="A75" s="525"/>
      <c r="B75" s="504"/>
      <c r="C75" s="504"/>
      <c r="D75" s="504"/>
      <c r="E75" s="504"/>
      <c r="F75" s="505"/>
      <c r="G75" s="562" t="s">
        <v>325</v>
      </c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563"/>
      <c r="BC75" s="563"/>
      <c r="BD75" s="563"/>
      <c r="BE75" s="563"/>
      <c r="BF75" s="563"/>
      <c r="BG75" s="563"/>
      <c r="BH75" s="563"/>
      <c r="BI75" s="563"/>
      <c r="BJ75" s="563"/>
      <c r="BK75" s="563"/>
      <c r="BL75" s="563"/>
      <c r="BM75" s="563"/>
      <c r="BN75" s="563"/>
      <c r="BO75" s="563"/>
      <c r="BP75" s="563"/>
      <c r="BQ75" s="563"/>
      <c r="BR75" s="563"/>
      <c r="BS75" s="563"/>
      <c r="BT75" s="563"/>
      <c r="BU75" s="563"/>
      <c r="BV75" s="564"/>
      <c r="BW75" s="534" t="s">
        <v>103</v>
      </c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K75" s="504"/>
      <c r="CL75" s="505"/>
      <c r="CM75" s="535">
        <f>CM63+CM68+CM71+CM74</f>
        <v>2935409.8</v>
      </c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  <c r="CY75" s="504"/>
      <c r="CZ75" s="504"/>
      <c r="DA75" s="505"/>
    </row>
    <row r="76" spans="1:175" s="139" customFormat="1" ht="13">
      <c r="A76" s="150"/>
      <c r="B76" s="141"/>
      <c r="C76" s="141"/>
      <c r="D76" s="141"/>
      <c r="E76" s="141"/>
      <c r="F76" s="14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2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53"/>
      <c r="CN76" s="141"/>
      <c r="CO76" s="141"/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</row>
    <row r="77" spans="1:175" s="139" customFormat="1" ht="20.25" customHeight="1">
      <c r="A77" s="150"/>
      <c r="B77" s="141"/>
      <c r="C77" s="141"/>
      <c r="D77" s="141"/>
      <c r="E77" s="141"/>
      <c r="F77" s="141"/>
      <c r="G77" s="15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52"/>
      <c r="BX77" s="141"/>
      <c r="BY77" s="141"/>
      <c r="BZ77" s="141"/>
      <c r="CA77" s="141"/>
      <c r="CB77" s="141"/>
      <c r="CC77" s="141"/>
      <c r="CD77" s="141"/>
      <c r="CE77" s="141"/>
      <c r="CF77" s="141"/>
      <c r="CG77" s="141"/>
      <c r="CH77" s="141"/>
      <c r="CI77" s="141"/>
      <c r="CJ77" s="141"/>
      <c r="CK77" s="141"/>
      <c r="CL77" s="141"/>
      <c r="CM77" s="152"/>
      <c r="CN77" s="141"/>
      <c r="CO77" s="141"/>
      <c r="CP77" s="141"/>
      <c r="CQ77" s="141"/>
      <c r="CR77" s="141"/>
      <c r="CS77" s="141"/>
      <c r="CT77" s="141"/>
      <c r="CU77" s="141"/>
      <c r="CV77" s="141"/>
      <c r="CW77" s="141"/>
      <c r="CX77" s="141"/>
      <c r="CY77" s="141"/>
      <c r="CZ77" s="141"/>
      <c r="DA77" s="141"/>
    </row>
    <row r="78" spans="1:175" s="139" customFormat="1" ht="37.5" customHeight="1">
      <c r="A78" s="594" t="s">
        <v>470</v>
      </c>
      <c r="B78" s="594"/>
      <c r="C78" s="594"/>
      <c r="D78" s="594"/>
      <c r="E78" s="594"/>
      <c r="F78" s="594"/>
      <c r="G78" s="594"/>
      <c r="H78" s="594"/>
      <c r="I78" s="594"/>
      <c r="J78" s="594"/>
      <c r="K78" s="594"/>
      <c r="L78" s="594"/>
      <c r="M78" s="594"/>
      <c r="N78" s="594"/>
      <c r="O78" s="594"/>
      <c r="P78" s="594"/>
      <c r="Q78" s="594"/>
      <c r="R78" s="594"/>
      <c r="S78" s="594"/>
      <c r="T78" s="594"/>
      <c r="U78" s="594"/>
      <c r="V78" s="594"/>
      <c r="W78" s="594"/>
      <c r="X78" s="594"/>
      <c r="Y78" s="594"/>
      <c r="Z78" s="594"/>
      <c r="AA78" s="594"/>
      <c r="AB78" s="594"/>
      <c r="AC78" s="594"/>
      <c r="AD78" s="594"/>
      <c r="AE78" s="594"/>
      <c r="AF78" s="594"/>
      <c r="AG78" s="594"/>
      <c r="AH78" s="594"/>
      <c r="AI78" s="594"/>
      <c r="AJ78" s="594"/>
      <c r="AK78" s="594"/>
      <c r="AL78" s="594"/>
      <c r="AM78" s="594"/>
      <c r="AN78" s="594"/>
      <c r="AO78" s="594"/>
      <c r="AP78" s="594"/>
      <c r="AQ78" s="594"/>
      <c r="AR78" s="594"/>
      <c r="AS78" s="594"/>
      <c r="AT78" s="594"/>
      <c r="AU78" s="594"/>
      <c r="AV78" s="594"/>
      <c r="AW78" s="594"/>
      <c r="AX78" s="594"/>
      <c r="AY78" s="594"/>
      <c r="AZ78" s="594"/>
      <c r="BA78" s="594"/>
      <c r="BB78" s="594"/>
      <c r="BC78" s="594"/>
      <c r="BD78" s="594"/>
      <c r="BE78" s="594"/>
      <c r="BF78" s="594"/>
      <c r="BG78" s="594"/>
      <c r="BH78" s="594"/>
      <c r="BI78" s="594"/>
      <c r="BJ78" s="594"/>
      <c r="BK78" s="594"/>
      <c r="BL78" s="594"/>
      <c r="BM78" s="594"/>
      <c r="BN78" s="594"/>
      <c r="BO78" s="594"/>
      <c r="BP78" s="594"/>
      <c r="BQ78" s="594"/>
      <c r="BR78" s="594"/>
      <c r="BS78" s="594"/>
      <c r="BT78" s="594"/>
      <c r="BU78" s="594"/>
      <c r="BV78" s="594"/>
      <c r="BW78" s="594"/>
      <c r="BX78" s="594"/>
      <c r="BY78" s="594"/>
      <c r="BZ78" s="594"/>
      <c r="CA78" s="594"/>
      <c r="CB78" s="594"/>
      <c r="CC78" s="594"/>
      <c r="CD78" s="594"/>
      <c r="CE78" s="594"/>
      <c r="CF78" s="594"/>
      <c r="CG78" s="594"/>
      <c r="CH78" s="594"/>
      <c r="CI78" s="594"/>
      <c r="CJ78" s="594"/>
      <c r="CK78" s="594"/>
      <c r="CL78" s="594"/>
      <c r="CM78" s="594"/>
      <c r="CN78" s="594"/>
      <c r="CO78" s="594"/>
      <c r="CP78" s="594"/>
      <c r="CQ78" s="594"/>
      <c r="CR78" s="594"/>
      <c r="CS78" s="594"/>
      <c r="CT78" s="594"/>
      <c r="CU78" s="594"/>
      <c r="CV78" s="594"/>
      <c r="CW78" s="594"/>
      <c r="CX78" s="594"/>
      <c r="CY78" s="594"/>
      <c r="CZ78" s="594"/>
      <c r="DA78" s="594"/>
    </row>
    <row r="79" spans="1:175" s="139" customFormat="1" ht="14">
      <c r="A79" s="154" t="s">
        <v>308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AQ79" s="587">
        <v>119</v>
      </c>
      <c r="AR79" s="587"/>
      <c r="AS79" s="587"/>
      <c r="AT79" s="587"/>
      <c r="AU79" s="587"/>
      <c r="AV79" s="587"/>
      <c r="AW79" s="587"/>
      <c r="AX79" s="587"/>
      <c r="AY79" s="587"/>
      <c r="AZ79" s="587"/>
      <c r="BA79" s="587"/>
      <c r="BB79" s="587"/>
      <c r="BC79" s="587"/>
      <c r="BD79" s="587"/>
      <c r="BE79" s="587"/>
      <c r="BF79" s="587"/>
      <c r="BG79" s="587"/>
      <c r="BH79" s="587"/>
      <c r="BI79" s="587"/>
      <c r="BJ79" s="587"/>
      <c r="BK79" s="587"/>
      <c r="BL79" s="587"/>
      <c r="BM79" s="587"/>
      <c r="BN79" s="587"/>
      <c r="BO79" s="587"/>
      <c r="BP79" s="587"/>
    </row>
    <row r="80" spans="1:175" s="139" customFormat="1" ht="13">
      <c r="A80" s="565" t="s">
        <v>309</v>
      </c>
      <c r="B80" s="565"/>
      <c r="C80" s="565"/>
      <c r="D80" s="565"/>
      <c r="E80" s="565"/>
      <c r="F80" s="565"/>
      <c r="G80" s="565"/>
      <c r="H80" s="565"/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5"/>
      <c r="T80" s="565"/>
      <c r="U80" s="565"/>
      <c r="V80" s="565"/>
      <c r="W80" s="565"/>
      <c r="X80" s="565"/>
      <c r="Y80" s="565"/>
      <c r="Z80" s="565"/>
      <c r="AA80" s="565"/>
      <c r="AB80" s="565"/>
      <c r="AC80" s="565"/>
      <c r="AD80" s="565"/>
      <c r="AE80" s="565"/>
      <c r="AF80" s="565"/>
      <c r="AG80" s="565"/>
      <c r="AH80" s="565"/>
      <c r="AI80" s="565"/>
      <c r="AJ80" s="565"/>
      <c r="AK80" s="565"/>
      <c r="AL80" s="565"/>
      <c r="AM80" s="565"/>
      <c r="AN80" s="565"/>
      <c r="AO80" s="565"/>
      <c r="AP80" s="514" t="s">
        <v>326</v>
      </c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  <c r="BD80" s="514"/>
      <c r="BE80" s="514"/>
      <c r="BF80" s="514"/>
      <c r="BG80" s="514"/>
      <c r="BH80" s="514"/>
      <c r="BI80" s="514"/>
      <c r="BJ80" s="514"/>
      <c r="BK80" s="514"/>
      <c r="BL80" s="514"/>
      <c r="BM80" s="514"/>
      <c r="BN80" s="514"/>
      <c r="BO80" s="514"/>
      <c r="BP80" s="514"/>
      <c r="BQ80" s="514"/>
      <c r="BR80" s="514"/>
      <c r="BS80" s="514"/>
      <c r="BT80" s="514"/>
      <c r="BU80" s="514"/>
      <c r="BV80" s="514"/>
      <c r="BW80" s="514"/>
      <c r="BX80" s="514"/>
      <c r="BY80" s="514"/>
      <c r="BZ80" s="514"/>
      <c r="CA80" s="514"/>
      <c r="CB80" s="514"/>
      <c r="CC80" s="514"/>
      <c r="CD80" s="514"/>
      <c r="CE80" s="514"/>
      <c r="CF80" s="514"/>
      <c r="CG80" s="514"/>
      <c r="CH80" s="514"/>
      <c r="CI80" s="514"/>
      <c r="CJ80" s="514"/>
      <c r="CK80" s="514"/>
      <c r="CL80" s="514"/>
      <c r="CM80" s="514"/>
      <c r="CN80" s="514"/>
      <c r="CO80" s="514"/>
      <c r="CP80" s="514"/>
      <c r="CQ80" s="514"/>
      <c r="CR80" s="514"/>
      <c r="CS80" s="514"/>
      <c r="CT80" s="514"/>
      <c r="CU80" s="514"/>
      <c r="CV80" s="514"/>
      <c r="CW80" s="514"/>
      <c r="CX80" s="514"/>
      <c r="CY80" s="514"/>
      <c r="CZ80" s="514"/>
      <c r="DA80" s="514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/>
      <c r="FN80" s="155"/>
      <c r="FO80" s="155"/>
      <c r="FP80" s="155"/>
      <c r="FQ80" s="155"/>
      <c r="FR80" s="155"/>
      <c r="FS80" s="155"/>
    </row>
    <row r="81" spans="1:105" s="139" customFormat="1" ht="12.75" customHeight="1">
      <c r="A81" s="539" t="s">
        <v>312</v>
      </c>
      <c r="B81" s="516"/>
      <c r="C81" s="516"/>
      <c r="D81" s="516"/>
      <c r="E81" s="516"/>
      <c r="F81" s="517"/>
      <c r="G81" s="540" t="s">
        <v>335</v>
      </c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1"/>
      <c r="T81" s="541"/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41"/>
      <c r="AF81" s="541"/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41"/>
      <c r="AZ81" s="541"/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41"/>
      <c r="BN81" s="541"/>
      <c r="BO81" s="541"/>
      <c r="BP81" s="541"/>
      <c r="BQ81" s="541"/>
      <c r="BR81" s="541"/>
      <c r="BS81" s="541"/>
      <c r="BT81" s="541"/>
      <c r="BU81" s="541"/>
      <c r="BV81" s="542"/>
      <c r="BW81" s="539" t="s">
        <v>336</v>
      </c>
      <c r="BX81" s="516"/>
      <c r="BY81" s="516"/>
      <c r="BZ81" s="516"/>
      <c r="CA81" s="516"/>
      <c r="CB81" s="516"/>
      <c r="CC81" s="516"/>
      <c r="CD81" s="516"/>
      <c r="CE81" s="516"/>
      <c r="CF81" s="516"/>
      <c r="CG81" s="516"/>
      <c r="CH81" s="516"/>
      <c r="CI81" s="516"/>
      <c r="CJ81" s="516"/>
      <c r="CK81" s="516"/>
      <c r="CL81" s="517"/>
      <c r="CM81" s="539" t="s">
        <v>337</v>
      </c>
      <c r="CN81" s="516"/>
      <c r="CO81" s="516"/>
      <c r="CP81" s="516"/>
      <c r="CQ81" s="516"/>
      <c r="CR81" s="516"/>
      <c r="CS81" s="516"/>
      <c r="CT81" s="516"/>
      <c r="CU81" s="516"/>
      <c r="CV81" s="516"/>
      <c r="CW81" s="516"/>
      <c r="CX81" s="516"/>
      <c r="CY81" s="516"/>
      <c r="CZ81" s="516"/>
      <c r="DA81" s="517"/>
    </row>
    <row r="82" spans="1:105" s="139" customFormat="1" ht="13">
      <c r="A82" s="522">
        <v>1</v>
      </c>
      <c r="B82" s="504"/>
      <c r="C82" s="504"/>
      <c r="D82" s="504"/>
      <c r="E82" s="504"/>
      <c r="F82" s="505"/>
      <c r="G82" s="522">
        <v>2</v>
      </c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3"/>
      <c r="AP82" s="523"/>
      <c r="AQ82" s="523"/>
      <c r="AR82" s="523"/>
      <c r="AS82" s="523"/>
      <c r="AT82" s="523"/>
      <c r="AU82" s="523"/>
      <c r="AV82" s="523"/>
      <c r="AW82" s="523"/>
      <c r="AX82" s="523"/>
      <c r="AY82" s="523"/>
      <c r="AZ82" s="523"/>
      <c r="BA82" s="523"/>
      <c r="BB82" s="523"/>
      <c r="BC82" s="523"/>
      <c r="BD82" s="523"/>
      <c r="BE82" s="523"/>
      <c r="BF82" s="523"/>
      <c r="BG82" s="523"/>
      <c r="BH82" s="523"/>
      <c r="BI82" s="523"/>
      <c r="BJ82" s="523"/>
      <c r="BK82" s="523"/>
      <c r="BL82" s="523"/>
      <c r="BM82" s="523"/>
      <c r="BN82" s="523"/>
      <c r="BO82" s="523"/>
      <c r="BP82" s="523"/>
      <c r="BQ82" s="523"/>
      <c r="BR82" s="523"/>
      <c r="BS82" s="523"/>
      <c r="BT82" s="523"/>
      <c r="BU82" s="523"/>
      <c r="BV82" s="524"/>
      <c r="BW82" s="522">
        <v>3</v>
      </c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  <c r="CI82" s="504"/>
      <c r="CJ82" s="504"/>
      <c r="CK82" s="504"/>
      <c r="CL82" s="505"/>
      <c r="CM82" s="522">
        <v>4</v>
      </c>
      <c r="CN82" s="504"/>
      <c r="CO82" s="504"/>
      <c r="CP82" s="504"/>
      <c r="CQ82" s="504"/>
      <c r="CR82" s="504"/>
      <c r="CS82" s="504"/>
      <c r="CT82" s="504"/>
      <c r="CU82" s="504"/>
      <c r="CV82" s="504"/>
      <c r="CW82" s="504"/>
      <c r="CX82" s="504"/>
      <c r="CY82" s="504"/>
      <c r="CZ82" s="504"/>
      <c r="DA82" s="505"/>
    </row>
    <row r="83" spans="1:105" s="139" customFormat="1" ht="12.75" customHeight="1">
      <c r="A83" s="525" t="s">
        <v>78</v>
      </c>
      <c r="B83" s="504"/>
      <c r="C83" s="504"/>
      <c r="D83" s="504"/>
      <c r="E83" s="504"/>
      <c r="F83" s="505"/>
      <c r="G83" s="156"/>
      <c r="H83" s="527" t="s">
        <v>338</v>
      </c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  <c r="W83" s="527"/>
      <c r="X83" s="527"/>
      <c r="Y83" s="527"/>
      <c r="Z83" s="527"/>
      <c r="AA83" s="527"/>
      <c r="AB83" s="527"/>
      <c r="AC83" s="527"/>
      <c r="AD83" s="527"/>
      <c r="AE83" s="527"/>
      <c r="AF83" s="527"/>
      <c r="AG83" s="527"/>
      <c r="AH83" s="527"/>
      <c r="AI83" s="527"/>
      <c r="AJ83" s="527"/>
      <c r="AK83" s="527"/>
      <c r="AL83" s="527"/>
      <c r="AM83" s="527"/>
      <c r="AN83" s="527"/>
      <c r="AO83" s="527"/>
      <c r="AP83" s="527"/>
      <c r="AQ83" s="527"/>
      <c r="AR83" s="527"/>
      <c r="AS83" s="527"/>
      <c r="AT83" s="527"/>
      <c r="AU83" s="527"/>
      <c r="AV83" s="527"/>
      <c r="AW83" s="527"/>
      <c r="AX83" s="527"/>
      <c r="AY83" s="527"/>
      <c r="AZ83" s="527"/>
      <c r="BA83" s="527"/>
      <c r="BB83" s="527"/>
      <c r="BC83" s="527"/>
      <c r="BD83" s="527"/>
      <c r="BE83" s="527"/>
      <c r="BF83" s="527"/>
      <c r="BG83" s="527"/>
      <c r="BH83" s="527"/>
      <c r="BI83" s="527"/>
      <c r="BJ83" s="527"/>
      <c r="BK83" s="527"/>
      <c r="BL83" s="527"/>
      <c r="BM83" s="527"/>
      <c r="BN83" s="527"/>
      <c r="BO83" s="527"/>
      <c r="BP83" s="527"/>
      <c r="BQ83" s="527"/>
      <c r="BR83" s="527"/>
      <c r="BS83" s="527"/>
      <c r="BT83" s="527"/>
      <c r="BU83" s="527"/>
      <c r="BV83" s="528"/>
      <c r="BW83" s="534" t="s">
        <v>103</v>
      </c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  <c r="CK83" s="504"/>
      <c r="CL83" s="505"/>
      <c r="CM83" s="534"/>
      <c r="CN83" s="504"/>
      <c r="CO83" s="504"/>
      <c r="CP83" s="504"/>
      <c r="CQ83" s="504"/>
      <c r="CR83" s="504"/>
      <c r="CS83" s="504"/>
      <c r="CT83" s="504"/>
      <c r="CU83" s="504"/>
      <c r="CV83" s="504"/>
      <c r="CW83" s="504"/>
      <c r="CX83" s="504"/>
      <c r="CY83" s="504"/>
      <c r="CZ83" s="504"/>
      <c r="DA83" s="505"/>
    </row>
    <row r="84" spans="1:105" s="139" customFormat="1" ht="12.75" customHeight="1">
      <c r="A84" s="571" t="s">
        <v>339</v>
      </c>
      <c r="B84" s="516"/>
      <c r="C84" s="516"/>
      <c r="D84" s="516"/>
      <c r="E84" s="516"/>
      <c r="F84" s="517"/>
      <c r="G84" s="157"/>
      <c r="H84" s="575" t="s">
        <v>7</v>
      </c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6"/>
      <c r="BW84" s="577">
        <v>9998688</v>
      </c>
      <c r="BX84" s="578"/>
      <c r="BY84" s="578"/>
      <c r="BZ84" s="578"/>
      <c r="CA84" s="578"/>
      <c r="CB84" s="578"/>
      <c r="CC84" s="578"/>
      <c r="CD84" s="578"/>
      <c r="CE84" s="578"/>
      <c r="CF84" s="578"/>
      <c r="CG84" s="578"/>
      <c r="CH84" s="578"/>
      <c r="CI84" s="578"/>
      <c r="CJ84" s="578"/>
      <c r="CK84" s="578"/>
      <c r="CL84" s="579"/>
      <c r="CM84" s="577">
        <v>2199000</v>
      </c>
      <c r="CN84" s="578"/>
      <c r="CO84" s="578"/>
      <c r="CP84" s="578"/>
      <c r="CQ84" s="578"/>
      <c r="CR84" s="578"/>
      <c r="CS84" s="578"/>
      <c r="CT84" s="578"/>
      <c r="CU84" s="578"/>
      <c r="CV84" s="578"/>
      <c r="CW84" s="578"/>
      <c r="CX84" s="578"/>
      <c r="CY84" s="578"/>
      <c r="CZ84" s="578"/>
      <c r="DA84" s="579"/>
    </row>
    <row r="85" spans="1:105" s="139" customFormat="1" ht="12.75" customHeight="1">
      <c r="A85" s="572"/>
      <c r="B85" s="573"/>
      <c r="C85" s="573"/>
      <c r="D85" s="573"/>
      <c r="E85" s="573"/>
      <c r="F85" s="574"/>
      <c r="G85" s="158"/>
      <c r="H85" s="583" t="s">
        <v>340</v>
      </c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  <c r="AO85" s="583"/>
      <c r="AP85" s="583"/>
      <c r="AQ85" s="583"/>
      <c r="AR85" s="583"/>
      <c r="AS85" s="583"/>
      <c r="AT85" s="583"/>
      <c r="AU85" s="583"/>
      <c r="AV85" s="583"/>
      <c r="AW85" s="583"/>
      <c r="AX85" s="583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4"/>
      <c r="BW85" s="580"/>
      <c r="BX85" s="581"/>
      <c r="BY85" s="581"/>
      <c r="BZ85" s="581"/>
      <c r="CA85" s="581"/>
      <c r="CB85" s="581"/>
      <c r="CC85" s="581"/>
      <c r="CD85" s="581"/>
      <c r="CE85" s="581"/>
      <c r="CF85" s="581"/>
      <c r="CG85" s="581"/>
      <c r="CH85" s="581"/>
      <c r="CI85" s="581"/>
      <c r="CJ85" s="581"/>
      <c r="CK85" s="581"/>
      <c r="CL85" s="582"/>
      <c r="CM85" s="580"/>
      <c r="CN85" s="581"/>
      <c r="CO85" s="581"/>
      <c r="CP85" s="581"/>
      <c r="CQ85" s="581"/>
      <c r="CR85" s="581"/>
      <c r="CS85" s="581"/>
      <c r="CT85" s="581"/>
      <c r="CU85" s="581"/>
      <c r="CV85" s="581"/>
      <c r="CW85" s="581"/>
      <c r="CX85" s="581"/>
      <c r="CY85" s="581"/>
      <c r="CZ85" s="581"/>
      <c r="DA85" s="582"/>
    </row>
    <row r="86" spans="1:105" s="139" customFormat="1" ht="12.75" customHeight="1">
      <c r="A86" s="525" t="s">
        <v>341</v>
      </c>
      <c r="B86" s="504"/>
      <c r="C86" s="504"/>
      <c r="D86" s="504"/>
      <c r="E86" s="504"/>
      <c r="F86" s="505"/>
      <c r="G86" s="156"/>
      <c r="H86" s="527" t="s">
        <v>342</v>
      </c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  <c r="W86" s="527"/>
      <c r="X86" s="527"/>
      <c r="Y86" s="527"/>
      <c r="Z86" s="527"/>
      <c r="AA86" s="527"/>
      <c r="AB86" s="527"/>
      <c r="AC86" s="527"/>
      <c r="AD86" s="527"/>
      <c r="AE86" s="527"/>
      <c r="AF86" s="527"/>
      <c r="AG86" s="527"/>
      <c r="AH86" s="527"/>
      <c r="AI86" s="527"/>
      <c r="AJ86" s="527"/>
      <c r="AK86" s="527"/>
      <c r="AL86" s="527"/>
      <c r="AM86" s="527"/>
      <c r="AN86" s="527"/>
      <c r="AO86" s="527"/>
      <c r="AP86" s="527"/>
      <c r="AQ86" s="527"/>
      <c r="AR86" s="527"/>
      <c r="AS86" s="527"/>
      <c r="AT86" s="527"/>
      <c r="AU86" s="527"/>
      <c r="AV86" s="527"/>
      <c r="AW86" s="527"/>
      <c r="AX86" s="527"/>
      <c r="AY86" s="527"/>
      <c r="AZ86" s="527"/>
      <c r="BA86" s="527"/>
      <c r="BB86" s="527"/>
      <c r="BC86" s="527"/>
      <c r="BD86" s="527"/>
      <c r="BE86" s="527"/>
      <c r="BF86" s="527"/>
      <c r="BG86" s="527"/>
      <c r="BH86" s="527"/>
      <c r="BI86" s="527"/>
      <c r="BJ86" s="527"/>
      <c r="BK86" s="527"/>
      <c r="BL86" s="527"/>
      <c r="BM86" s="527"/>
      <c r="BN86" s="527"/>
      <c r="BO86" s="527"/>
      <c r="BP86" s="527"/>
      <c r="BQ86" s="527"/>
      <c r="BR86" s="527"/>
      <c r="BS86" s="527"/>
      <c r="BT86" s="527"/>
      <c r="BU86" s="527"/>
      <c r="BV86" s="528"/>
      <c r="BW86" s="53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  <c r="CK86" s="504"/>
      <c r="CL86" s="505"/>
      <c r="CM86" s="534"/>
      <c r="CN86" s="504"/>
      <c r="CO86" s="504"/>
      <c r="CP86" s="504"/>
      <c r="CQ86" s="504"/>
      <c r="CR86" s="504"/>
      <c r="CS86" s="504"/>
      <c r="CT86" s="504"/>
      <c r="CU86" s="504"/>
      <c r="CV86" s="504"/>
      <c r="CW86" s="504"/>
      <c r="CX86" s="504"/>
      <c r="CY86" s="504"/>
      <c r="CZ86" s="504"/>
      <c r="DA86" s="505"/>
    </row>
    <row r="87" spans="1:105" s="139" customFormat="1" ht="12.75" customHeight="1">
      <c r="A87" s="525" t="s">
        <v>343</v>
      </c>
      <c r="B87" s="504"/>
      <c r="C87" s="504"/>
      <c r="D87" s="504"/>
      <c r="E87" s="504"/>
      <c r="F87" s="505"/>
      <c r="G87" s="156"/>
      <c r="H87" s="527" t="s">
        <v>344</v>
      </c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  <c r="Y87" s="527"/>
      <c r="Z87" s="527"/>
      <c r="AA87" s="527"/>
      <c r="AB87" s="527"/>
      <c r="AC87" s="527"/>
      <c r="AD87" s="527"/>
      <c r="AE87" s="527"/>
      <c r="AF87" s="527"/>
      <c r="AG87" s="527"/>
      <c r="AH87" s="527"/>
      <c r="AI87" s="527"/>
      <c r="AJ87" s="527"/>
      <c r="AK87" s="527"/>
      <c r="AL87" s="527"/>
      <c r="AM87" s="527"/>
      <c r="AN87" s="527"/>
      <c r="AO87" s="527"/>
      <c r="AP87" s="527"/>
      <c r="AQ87" s="527"/>
      <c r="AR87" s="527"/>
      <c r="AS87" s="527"/>
      <c r="AT87" s="527"/>
      <c r="AU87" s="527"/>
      <c r="AV87" s="527"/>
      <c r="AW87" s="527"/>
      <c r="AX87" s="527"/>
      <c r="AY87" s="527"/>
      <c r="AZ87" s="527"/>
      <c r="BA87" s="527"/>
      <c r="BB87" s="527"/>
      <c r="BC87" s="527"/>
      <c r="BD87" s="527"/>
      <c r="BE87" s="527"/>
      <c r="BF87" s="527"/>
      <c r="BG87" s="527"/>
      <c r="BH87" s="527"/>
      <c r="BI87" s="527"/>
      <c r="BJ87" s="527"/>
      <c r="BK87" s="527"/>
      <c r="BL87" s="527"/>
      <c r="BM87" s="527"/>
      <c r="BN87" s="527"/>
      <c r="BO87" s="527"/>
      <c r="BP87" s="527"/>
      <c r="BQ87" s="527"/>
      <c r="BR87" s="527"/>
      <c r="BS87" s="527"/>
      <c r="BT87" s="527"/>
      <c r="BU87" s="527"/>
      <c r="BV87" s="528"/>
      <c r="BW87" s="534"/>
      <c r="BX87" s="504"/>
      <c r="BY87" s="504"/>
      <c r="BZ87" s="504"/>
      <c r="CA87" s="504"/>
      <c r="CB87" s="504"/>
      <c r="CC87" s="504"/>
      <c r="CD87" s="504"/>
      <c r="CE87" s="504"/>
      <c r="CF87" s="504"/>
      <c r="CG87" s="504"/>
      <c r="CH87" s="504"/>
      <c r="CI87" s="504"/>
      <c r="CJ87" s="504"/>
      <c r="CK87" s="504"/>
      <c r="CL87" s="505"/>
      <c r="CM87" s="534"/>
      <c r="CN87" s="504"/>
      <c r="CO87" s="504"/>
      <c r="CP87" s="504"/>
      <c r="CQ87" s="504"/>
      <c r="CR87" s="504"/>
      <c r="CS87" s="504"/>
      <c r="CT87" s="504"/>
      <c r="CU87" s="504"/>
      <c r="CV87" s="504"/>
      <c r="CW87" s="504"/>
      <c r="CX87" s="504"/>
      <c r="CY87" s="504"/>
      <c r="CZ87" s="504"/>
      <c r="DA87" s="505"/>
    </row>
    <row r="88" spans="1:105" s="139" customFormat="1" ht="12.75" customHeight="1">
      <c r="A88" s="525" t="s">
        <v>209</v>
      </c>
      <c r="B88" s="504"/>
      <c r="C88" s="504"/>
      <c r="D88" s="504"/>
      <c r="E88" s="504"/>
      <c r="F88" s="505"/>
      <c r="G88" s="156"/>
      <c r="H88" s="527" t="s">
        <v>345</v>
      </c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  <c r="W88" s="527"/>
      <c r="X88" s="527"/>
      <c r="Y88" s="527"/>
      <c r="Z88" s="527"/>
      <c r="AA88" s="527"/>
      <c r="AB88" s="527"/>
      <c r="AC88" s="527"/>
      <c r="AD88" s="527"/>
      <c r="AE88" s="527"/>
      <c r="AF88" s="527"/>
      <c r="AG88" s="527"/>
      <c r="AH88" s="527"/>
      <c r="AI88" s="527"/>
      <c r="AJ88" s="527"/>
      <c r="AK88" s="527"/>
      <c r="AL88" s="527"/>
      <c r="AM88" s="527"/>
      <c r="AN88" s="527"/>
      <c r="AO88" s="527"/>
      <c r="AP88" s="527"/>
      <c r="AQ88" s="527"/>
      <c r="AR88" s="527"/>
      <c r="AS88" s="527"/>
      <c r="AT88" s="527"/>
      <c r="AU88" s="527"/>
      <c r="AV88" s="527"/>
      <c r="AW88" s="527"/>
      <c r="AX88" s="527"/>
      <c r="AY88" s="527"/>
      <c r="AZ88" s="527"/>
      <c r="BA88" s="527"/>
      <c r="BB88" s="527"/>
      <c r="BC88" s="527"/>
      <c r="BD88" s="527"/>
      <c r="BE88" s="527"/>
      <c r="BF88" s="527"/>
      <c r="BG88" s="527"/>
      <c r="BH88" s="527"/>
      <c r="BI88" s="527"/>
      <c r="BJ88" s="527"/>
      <c r="BK88" s="527"/>
      <c r="BL88" s="527"/>
      <c r="BM88" s="527"/>
      <c r="BN88" s="527"/>
      <c r="BO88" s="527"/>
      <c r="BP88" s="527"/>
      <c r="BQ88" s="527"/>
      <c r="BR88" s="527"/>
      <c r="BS88" s="527"/>
      <c r="BT88" s="527"/>
      <c r="BU88" s="527"/>
      <c r="BV88" s="528"/>
      <c r="BW88" s="534" t="s">
        <v>103</v>
      </c>
      <c r="BX88" s="504"/>
      <c r="BY88" s="504"/>
      <c r="BZ88" s="504"/>
      <c r="CA88" s="504"/>
      <c r="CB88" s="504"/>
      <c r="CC88" s="504"/>
      <c r="CD88" s="504"/>
      <c r="CE88" s="504"/>
      <c r="CF88" s="504"/>
      <c r="CG88" s="504"/>
      <c r="CH88" s="504"/>
      <c r="CI88" s="504"/>
      <c r="CJ88" s="504"/>
      <c r="CK88" s="504"/>
      <c r="CL88" s="505"/>
      <c r="CM88" s="534"/>
      <c r="CN88" s="504"/>
      <c r="CO88" s="504"/>
      <c r="CP88" s="504"/>
      <c r="CQ88" s="504"/>
      <c r="CR88" s="504"/>
      <c r="CS88" s="504"/>
      <c r="CT88" s="504"/>
      <c r="CU88" s="504"/>
      <c r="CV88" s="504"/>
      <c r="CW88" s="504"/>
      <c r="CX88" s="504"/>
      <c r="CY88" s="504"/>
      <c r="CZ88" s="504"/>
      <c r="DA88" s="505"/>
    </row>
    <row r="89" spans="1:105" s="139" customFormat="1" ht="12.75" customHeight="1">
      <c r="A89" s="571" t="s">
        <v>346</v>
      </c>
      <c r="B89" s="516"/>
      <c r="C89" s="516"/>
      <c r="D89" s="516"/>
      <c r="E89" s="516"/>
      <c r="F89" s="517"/>
      <c r="G89" s="157"/>
      <c r="H89" s="575" t="s">
        <v>7</v>
      </c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  <c r="AO89" s="575"/>
      <c r="AP89" s="575"/>
      <c r="AQ89" s="575"/>
      <c r="AR89" s="575"/>
      <c r="AS89" s="575"/>
      <c r="AT89" s="575"/>
      <c r="AU89" s="575"/>
      <c r="AV89" s="575"/>
      <c r="AW89" s="575"/>
      <c r="AX89" s="575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6"/>
      <c r="BW89" s="577">
        <v>9998688</v>
      </c>
      <c r="BX89" s="578"/>
      <c r="BY89" s="578"/>
      <c r="BZ89" s="578"/>
      <c r="CA89" s="578"/>
      <c r="CB89" s="578"/>
      <c r="CC89" s="578"/>
      <c r="CD89" s="578"/>
      <c r="CE89" s="578"/>
      <c r="CF89" s="578"/>
      <c r="CG89" s="578"/>
      <c r="CH89" s="578"/>
      <c r="CI89" s="578"/>
      <c r="CJ89" s="578"/>
      <c r="CK89" s="578"/>
      <c r="CL89" s="579"/>
      <c r="CM89" s="577">
        <v>289000</v>
      </c>
      <c r="CN89" s="578"/>
      <c r="CO89" s="578"/>
      <c r="CP89" s="578"/>
      <c r="CQ89" s="578"/>
      <c r="CR89" s="578"/>
      <c r="CS89" s="578"/>
      <c r="CT89" s="578"/>
      <c r="CU89" s="578"/>
      <c r="CV89" s="578"/>
      <c r="CW89" s="578"/>
      <c r="CX89" s="578"/>
      <c r="CY89" s="578"/>
      <c r="CZ89" s="578"/>
      <c r="DA89" s="579"/>
    </row>
    <row r="90" spans="1:105" s="139" customFormat="1" ht="12.75" customHeight="1">
      <c r="A90" s="572"/>
      <c r="B90" s="573"/>
      <c r="C90" s="573"/>
      <c r="D90" s="573"/>
      <c r="E90" s="573"/>
      <c r="F90" s="574"/>
      <c r="G90" s="158"/>
      <c r="H90" s="583" t="s">
        <v>347</v>
      </c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  <c r="AO90" s="583"/>
      <c r="AP90" s="583"/>
      <c r="AQ90" s="583"/>
      <c r="AR90" s="583"/>
      <c r="AS90" s="583"/>
      <c r="AT90" s="583"/>
      <c r="AU90" s="583"/>
      <c r="AV90" s="583"/>
      <c r="AW90" s="583"/>
      <c r="AX90" s="583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4"/>
      <c r="BW90" s="580"/>
      <c r="BX90" s="581"/>
      <c r="BY90" s="581"/>
      <c r="BZ90" s="581"/>
      <c r="CA90" s="581"/>
      <c r="CB90" s="581"/>
      <c r="CC90" s="581"/>
      <c r="CD90" s="581"/>
      <c r="CE90" s="581"/>
      <c r="CF90" s="581"/>
      <c r="CG90" s="581"/>
      <c r="CH90" s="581"/>
      <c r="CI90" s="581"/>
      <c r="CJ90" s="581"/>
      <c r="CK90" s="581"/>
      <c r="CL90" s="582"/>
      <c r="CM90" s="580"/>
      <c r="CN90" s="581"/>
      <c r="CO90" s="581"/>
      <c r="CP90" s="581"/>
      <c r="CQ90" s="581"/>
      <c r="CR90" s="581"/>
      <c r="CS90" s="581"/>
      <c r="CT90" s="581"/>
      <c r="CU90" s="581"/>
      <c r="CV90" s="581"/>
      <c r="CW90" s="581"/>
      <c r="CX90" s="581"/>
      <c r="CY90" s="581"/>
      <c r="CZ90" s="581"/>
      <c r="DA90" s="582"/>
    </row>
    <row r="91" spans="1:105" s="139" customFormat="1" ht="12.75" customHeight="1">
      <c r="A91" s="525" t="s">
        <v>348</v>
      </c>
      <c r="B91" s="504"/>
      <c r="C91" s="504"/>
      <c r="D91" s="504"/>
      <c r="E91" s="504"/>
      <c r="F91" s="505"/>
      <c r="G91" s="156"/>
      <c r="H91" s="527" t="s">
        <v>349</v>
      </c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527"/>
      <c r="AF91" s="527"/>
      <c r="AG91" s="527"/>
      <c r="AH91" s="527"/>
      <c r="AI91" s="527"/>
      <c r="AJ91" s="527"/>
      <c r="AK91" s="527"/>
      <c r="AL91" s="527"/>
      <c r="AM91" s="527"/>
      <c r="AN91" s="527"/>
      <c r="AO91" s="527"/>
      <c r="AP91" s="527"/>
      <c r="AQ91" s="527"/>
      <c r="AR91" s="527"/>
      <c r="AS91" s="527"/>
      <c r="AT91" s="527"/>
      <c r="AU91" s="527"/>
      <c r="AV91" s="527"/>
      <c r="AW91" s="527"/>
      <c r="AX91" s="527"/>
      <c r="AY91" s="527"/>
      <c r="AZ91" s="527"/>
      <c r="BA91" s="527"/>
      <c r="BB91" s="527"/>
      <c r="BC91" s="527"/>
      <c r="BD91" s="527"/>
      <c r="BE91" s="527"/>
      <c r="BF91" s="527"/>
      <c r="BG91" s="527"/>
      <c r="BH91" s="527"/>
      <c r="BI91" s="527"/>
      <c r="BJ91" s="527"/>
      <c r="BK91" s="527"/>
      <c r="BL91" s="527"/>
      <c r="BM91" s="527"/>
      <c r="BN91" s="527"/>
      <c r="BO91" s="527"/>
      <c r="BP91" s="527"/>
      <c r="BQ91" s="527"/>
      <c r="BR91" s="527"/>
      <c r="BS91" s="527"/>
      <c r="BT91" s="527"/>
      <c r="BU91" s="527"/>
      <c r="BV91" s="528"/>
      <c r="BW91" s="534"/>
      <c r="BX91" s="504"/>
      <c r="BY91" s="504"/>
      <c r="BZ91" s="504"/>
      <c r="CA91" s="504"/>
      <c r="CB91" s="504"/>
      <c r="CC91" s="504"/>
      <c r="CD91" s="504"/>
      <c r="CE91" s="504"/>
      <c r="CF91" s="504"/>
      <c r="CG91" s="504"/>
      <c r="CH91" s="504"/>
      <c r="CI91" s="504"/>
      <c r="CJ91" s="504"/>
      <c r="CK91" s="504"/>
      <c r="CL91" s="505"/>
      <c r="CM91" s="534"/>
      <c r="CN91" s="504"/>
      <c r="CO91" s="504"/>
      <c r="CP91" s="504"/>
      <c r="CQ91" s="504"/>
      <c r="CR91" s="504"/>
      <c r="CS91" s="504"/>
      <c r="CT91" s="504"/>
      <c r="CU91" s="504"/>
      <c r="CV91" s="504"/>
      <c r="CW91" s="504"/>
      <c r="CX91" s="504"/>
      <c r="CY91" s="504"/>
      <c r="CZ91" s="504"/>
      <c r="DA91" s="505"/>
    </row>
    <row r="92" spans="1:105" s="139" customFormat="1" ht="12.75" customHeight="1">
      <c r="A92" s="525" t="s">
        <v>350</v>
      </c>
      <c r="B92" s="504"/>
      <c r="C92" s="504"/>
      <c r="D92" s="504"/>
      <c r="E92" s="504"/>
      <c r="F92" s="505"/>
      <c r="G92" s="156"/>
      <c r="H92" s="527" t="s">
        <v>351</v>
      </c>
      <c r="I92" s="527"/>
      <c r="J92" s="527"/>
      <c r="K92" s="527"/>
      <c r="L92" s="527"/>
      <c r="M92" s="527"/>
      <c r="N92" s="527"/>
      <c r="O92" s="527"/>
      <c r="P92" s="527"/>
      <c r="Q92" s="527"/>
      <c r="R92" s="527"/>
      <c r="S92" s="527"/>
      <c r="T92" s="527"/>
      <c r="U92" s="527"/>
      <c r="V92" s="527"/>
      <c r="W92" s="527"/>
      <c r="X92" s="527"/>
      <c r="Y92" s="527"/>
      <c r="Z92" s="527"/>
      <c r="AA92" s="527"/>
      <c r="AB92" s="527"/>
      <c r="AC92" s="527"/>
      <c r="AD92" s="527"/>
      <c r="AE92" s="527"/>
      <c r="AF92" s="527"/>
      <c r="AG92" s="527"/>
      <c r="AH92" s="527"/>
      <c r="AI92" s="527"/>
      <c r="AJ92" s="527"/>
      <c r="AK92" s="527"/>
      <c r="AL92" s="527"/>
      <c r="AM92" s="527"/>
      <c r="AN92" s="527"/>
      <c r="AO92" s="527"/>
      <c r="AP92" s="527"/>
      <c r="AQ92" s="527"/>
      <c r="AR92" s="527"/>
      <c r="AS92" s="527"/>
      <c r="AT92" s="527"/>
      <c r="AU92" s="527"/>
      <c r="AV92" s="527"/>
      <c r="AW92" s="527"/>
      <c r="AX92" s="527"/>
      <c r="AY92" s="527"/>
      <c r="AZ92" s="527"/>
      <c r="BA92" s="527"/>
      <c r="BB92" s="527"/>
      <c r="BC92" s="527"/>
      <c r="BD92" s="527"/>
      <c r="BE92" s="527"/>
      <c r="BF92" s="527"/>
      <c r="BG92" s="527"/>
      <c r="BH92" s="527"/>
      <c r="BI92" s="527"/>
      <c r="BJ92" s="527"/>
      <c r="BK92" s="527"/>
      <c r="BL92" s="527"/>
      <c r="BM92" s="527"/>
      <c r="BN92" s="527"/>
      <c r="BO92" s="527"/>
      <c r="BP92" s="527"/>
      <c r="BQ92" s="527"/>
      <c r="BR92" s="527"/>
      <c r="BS92" s="527"/>
      <c r="BT92" s="527"/>
      <c r="BU92" s="527"/>
      <c r="BV92" s="528"/>
      <c r="BW92" s="535">
        <v>9998688</v>
      </c>
      <c r="BX92" s="529"/>
      <c r="BY92" s="529"/>
      <c r="BZ92" s="529"/>
      <c r="CA92" s="529"/>
      <c r="CB92" s="529"/>
      <c r="CC92" s="529"/>
      <c r="CD92" s="529"/>
      <c r="CE92" s="529"/>
      <c r="CF92" s="529"/>
      <c r="CG92" s="529"/>
      <c r="CH92" s="529"/>
      <c r="CI92" s="529"/>
      <c r="CJ92" s="529"/>
      <c r="CK92" s="529"/>
      <c r="CL92" s="530"/>
      <c r="CM92" s="535">
        <v>19000</v>
      </c>
      <c r="CN92" s="529"/>
      <c r="CO92" s="529"/>
      <c r="CP92" s="529"/>
      <c r="CQ92" s="529"/>
      <c r="CR92" s="529"/>
      <c r="CS92" s="529"/>
      <c r="CT92" s="529"/>
      <c r="CU92" s="529"/>
      <c r="CV92" s="529"/>
      <c r="CW92" s="529"/>
      <c r="CX92" s="529"/>
      <c r="CY92" s="529"/>
      <c r="CZ92" s="529"/>
      <c r="DA92" s="530"/>
    </row>
    <row r="93" spans="1:105" s="139" customFormat="1" ht="12.75" customHeight="1">
      <c r="A93" s="525" t="s">
        <v>352</v>
      </c>
      <c r="B93" s="504"/>
      <c r="C93" s="504"/>
      <c r="D93" s="504"/>
      <c r="E93" s="504"/>
      <c r="F93" s="505"/>
      <c r="G93" s="156"/>
      <c r="H93" s="527" t="s">
        <v>353</v>
      </c>
      <c r="I93" s="527"/>
      <c r="J93" s="527"/>
      <c r="K93" s="527"/>
      <c r="L93" s="527"/>
      <c r="M93" s="527"/>
      <c r="N93" s="527"/>
      <c r="O93" s="527"/>
      <c r="P93" s="527"/>
      <c r="Q93" s="527"/>
      <c r="R93" s="527"/>
      <c r="S93" s="527"/>
      <c r="T93" s="527"/>
      <c r="U93" s="527"/>
      <c r="V93" s="527"/>
      <c r="W93" s="527"/>
      <c r="X93" s="527"/>
      <c r="Y93" s="527"/>
      <c r="Z93" s="527"/>
      <c r="AA93" s="527"/>
      <c r="AB93" s="527"/>
      <c r="AC93" s="527"/>
      <c r="AD93" s="527"/>
      <c r="AE93" s="527"/>
      <c r="AF93" s="527"/>
      <c r="AG93" s="527"/>
      <c r="AH93" s="527"/>
      <c r="AI93" s="527"/>
      <c r="AJ93" s="527"/>
      <c r="AK93" s="527"/>
      <c r="AL93" s="527"/>
      <c r="AM93" s="527"/>
      <c r="AN93" s="527"/>
      <c r="AO93" s="527"/>
      <c r="AP93" s="527"/>
      <c r="AQ93" s="527"/>
      <c r="AR93" s="527"/>
      <c r="AS93" s="527"/>
      <c r="AT93" s="527"/>
      <c r="AU93" s="527"/>
      <c r="AV93" s="527"/>
      <c r="AW93" s="527"/>
      <c r="AX93" s="527"/>
      <c r="AY93" s="527"/>
      <c r="AZ93" s="527"/>
      <c r="BA93" s="527"/>
      <c r="BB93" s="527"/>
      <c r="BC93" s="527"/>
      <c r="BD93" s="527"/>
      <c r="BE93" s="527"/>
      <c r="BF93" s="527"/>
      <c r="BG93" s="527"/>
      <c r="BH93" s="527"/>
      <c r="BI93" s="527"/>
      <c r="BJ93" s="527"/>
      <c r="BK93" s="527"/>
      <c r="BL93" s="527"/>
      <c r="BM93" s="527"/>
      <c r="BN93" s="527"/>
      <c r="BO93" s="527"/>
      <c r="BP93" s="527"/>
      <c r="BQ93" s="527"/>
      <c r="BR93" s="527"/>
      <c r="BS93" s="527"/>
      <c r="BT93" s="527"/>
      <c r="BU93" s="527"/>
      <c r="BV93" s="528"/>
      <c r="BW93" s="534"/>
      <c r="BX93" s="504"/>
      <c r="BY93" s="504"/>
      <c r="BZ93" s="504"/>
      <c r="CA93" s="504"/>
      <c r="CB93" s="504"/>
      <c r="CC93" s="504"/>
      <c r="CD93" s="504"/>
      <c r="CE93" s="504"/>
      <c r="CF93" s="504"/>
      <c r="CG93" s="504"/>
      <c r="CH93" s="504"/>
      <c r="CI93" s="504"/>
      <c r="CJ93" s="504"/>
      <c r="CK93" s="504"/>
      <c r="CL93" s="505"/>
      <c r="CM93" s="534"/>
      <c r="CN93" s="504"/>
      <c r="CO93" s="504"/>
      <c r="CP93" s="504"/>
      <c r="CQ93" s="504"/>
      <c r="CR93" s="504"/>
      <c r="CS93" s="504"/>
      <c r="CT93" s="504"/>
      <c r="CU93" s="504"/>
      <c r="CV93" s="504"/>
      <c r="CW93" s="504"/>
      <c r="CX93" s="504"/>
      <c r="CY93" s="504"/>
      <c r="CZ93" s="504"/>
      <c r="DA93" s="505"/>
    </row>
    <row r="94" spans="1:105" s="139" customFormat="1" ht="12.75" customHeight="1">
      <c r="A94" s="525" t="s">
        <v>354</v>
      </c>
      <c r="B94" s="504"/>
      <c r="C94" s="504"/>
      <c r="D94" s="504"/>
      <c r="E94" s="504"/>
      <c r="F94" s="505"/>
      <c r="G94" s="156"/>
      <c r="H94" s="527" t="s">
        <v>353</v>
      </c>
      <c r="I94" s="527"/>
      <c r="J94" s="527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  <c r="V94" s="527"/>
      <c r="W94" s="527"/>
      <c r="X94" s="527"/>
      <c r="Y94" s="527"/>
      <c r="Z94" s="527"/>
      <c r="AA94" s="527"/>
      <c r="AB94" s="527"/>
      <c r="AC94" s="527"/>
      <c r="AD94" s="527"/>
      <c r="AE94" s="527"/>
      <c r="AF94" s="527"/>
      <c r="AG94" s="527"/>
      <c r="AH94" s="527"/>
      <c r="AI94" s="527"/>
      <c r="AJ94" s="527"/>
      <c r="AK94" s="527"/>
      <c r="AL94" s="527"/>
      <c r="AM94" s="527"/>
      <c r="AN94" s="527"/>
      <c r="AO94" s="527"/>
      <c r="AP94" s="527"/>
      <c r="AQ94" s="527"/>
      <c r="AR94" s="527"/>
      <c r="AS94" s="527"/>
      <c r="AT94" s="527"/>
      <c r="AU94" s="527"/>
      <c r="AV94" s="527"/>
      <c r="AW94" s="527"/>
      <c r="AX94" s="527"/>
      <c r="AY94" s="527"/>
      <c r="AZ94" s="527"/>
      <c r="BA94" s="527"/>
      <c r="BB94" s="527"/>
      <c r="BC94" s="527"/>
      <c r="BD94" s="527"/>
      <c r="BE94" s="527"/>
      <c r="BF94" s="527"/>
      <c r="BG94" s="527"/>
      <c r="BH94" s="527"/>
      <c r="BI94" s="527"/>
      <c r="BJ94" s="527"/>
      <c r="BK94" s="527"/>
      <c r="BL94" s="527"/>
      <c r="BM94" s="527"/>
      <c r="BN94" s="527"/>
      <c r="BO94" s="527"/>
      <c r="BP94" s="527"/>
      <c r="BQ94" s="527"/>
      <c r="BR94" s="527"/>
      <c r="BS94" s="527"/>
      <c r="BT94" s="527"/>
      <c r="BU94" s="527"/>
      <c r="BV94" s="528"/>
      <c r="BW94" s="534"/>
      <c r="BX94" s="504"/>
      <c r="BY94" s="504"/>
      <c r="BZ94" s="504"/>
      <c r="CA94" s="504"/>
      <c r="CB94" s="504"/>
      <c r="CC94" s="504"/>
      <c r="CD94" s="504"/>
      <c r="CE94" s="504"/>
      <c r="CF94" s="504"/>
      <c r="CG94" s="504"/>
      <c r="CH94" s="504"/>
      <c r="CI94" s="504"/>
      <c r="CJ94" s="504"/>
      <c r="CK94" s="504"/>
      <c r="CL94" s="505"/>
      <c r="CM94" s="534"/>
      <c r="CN94" s="504"/>
      <c r="CO94" s="504"/>
      <c r="CP94" s="504"/>
      <c r="CQ94" s="504"/>
      <c r="CR94" s="504"/>
      <c r="CS94" s="504"/>
      <c r="CT94" s="504"/>
      <c r="CU94" s="504"/>
      <c r="CV94" s="504"/>
      <c r="CW94" s="504"/>
      <c r="CX94" s="504"/>
      <c r="CY94" s="504"/>
      <c r="CZ94" s="504"/>
      <c r="DA94" s="505"/>
    </row>
    <row r="95" spans="1:105" s="139" customFormat="1" ht="12.75" customHeight="1">
      <c r="A95" s="525" t="s">
        <v>210</v>
      </c>
      <c r="B95" s="504"/>
      <c r="C95" s="504"/>
      <c r="D95" s="504"/>
      <c r="E95" s="504"/>
      <c r="F95" s="505"/>
      <c r="G95" s="156"/>
      <c r="H95" s="527" t="s">
        <v>355</v>
      </c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  <c r="W95" s="527"/>
      <c r="X95" s="527"/>
      <c r="Y95" s="527"/>
      <c r="Z95" s="527"/>
      <c r="AA95" s="527"/>
      <c r="AB95" s="527"/>
      <c r="AC95" s="527"/>
      <c r="AD95" s="527"/>
      <c r="AE95" s="527"/>
      <c r="AF95" s="527"/>
      <c r="AG95" s="527"/>
      <c r="AH95" s="527"/>
      <c r="AI95" s="527"/>
      <c r="AJ95" s="527"/>
      <c r="AK95" s="527"/>
      <c r="AL95" s="527"/>
      <c r="AM95" s="527"/>
      <c r="AN95" s="527"/>
      <c r="AO95" s="527"/>
      <c r="AP95" s="527"/>
      <c r="AQ95" s="527"/>
      <c r="AR95" s="527"/>
      <c r="AS95" s="527"/>
      <c r="AT95" s="527"/>
      <c r="AU95" s="527"/>
      <c r="AV95" s="527"/>
      <c r="AW95" s="527"/>
      <c r="AX95" s="527"/>
      <c r="AY95" s="527"/>
      <c r="AZ95" s="527"/>
      <c r="BA95" s="527"/>
      <c r="BB95" s="527"/>
      <c r="BC95" s="527"/>
      <c r="BD95" s="527"/>
      <c r="BE95" s="527"/>
      <c r="BF95" s="527"/>
      <c r="BG95" s="527"/>
      <c r="BH95" s="527"/>
      <c r="BI95" s="527"/>
      <c r="BJ95" s="527"/>
      <c r="BK95" s="527"/>
      <c r="BL95" s="527"/>
      <c r="BM95" s="527"/>
      <c r="BN95" s="527"/>
      <c r="BO95" s="527"/>
      <c r="BP95" s="527"/>
      <c r="BQ95" s="527"/>
      <c r="BR95" s="527"/>
      <c r="BS95" s="527"/>
      <c r="BT95" s="527"/>
      <c r="BU95" s="527"/>
      <c r="BV95" s="528"/>
      <c r="BW95" s="535">
        <v>9998688</v>
      </c>
      <c r="BX95" s="529"/>
      <c r="BY95" s="529"/>
      <c r="BZ95" s="529"/>
      <c r="CA95" s="529"/>
      <c r="CB95" s="529"/>
      <c r="CC95" s="529"/>
      <c r="CD95" s="529"/>
      <c r="CE95" s="529"/>
      <c r="CF95" s="529"/>
      <c r="CG95" s="529"/>
      <c r="CH95" s="529"/>
      <c r="CI95" s="529"/>
      <c r="CJ95" s="529"/>
      <c r="CK95" s="529"/>
      <c r="CL95" s="530"/>
      <c r="CM95" s="535">
        <v>458879</v>
      </c>
      <c r="CN95" s="529"/>
      <c r="CO95" s="529"/>
      <c r="CP95" s="529"/>
      <c r="CQ95" s="529"/>
      <c r="CR95" s="529"/>
      <c r="CS95" s="529"/>
      <c r="CT95" s="529"/>
      <c r="CU95" s="529"/>
      <c r="CV95" s="529"/>
      <c r="CW95" s="529"/>
      <c r="CX95" s="529"/>
      <c r="CY95" s="529"/>
      <c r="CZ95" s="529"/>
      <c r="DA95" s="530"/>
    </row>
    <row r="96" spans="1:105" s="139" customFormat="1" ht="13">
      <c r="A96" s="525"/>
      <c r="B96" s="504"/>
      <c r="C96" s="504"/>
      <c r="D96" s="504"/>
      <c r="E96" s="504"/>
      <c r="F96" s="505"/>
      <c r="G96" s="562" t="s">
        <v>325</v>
      </c>
      <c r="H96" s="563"/>
      <c r="I96" s="563"/>
      <c r="J96" s="563"/>
      <c r="K96" s="563"/>
      <c r="L96" s="563"/>
      <c r="M96" s="563"/>
      <c r="N96" s="563"/>
      <c r="O96" s="563"/>
      <c r="P96" s="563"/>
      <c r="Q96" s="563"/>
      <c r="R96" s="563"/>
      <c r="S96" s="563"/>
      <c r="T96" s="563"/>
      <c r="U96" s="563"/>
      <c r="V96" s="563"/>
      <c r="W96" s="563"/>
      <c r="X96" s="563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  <c r="AT96" s="563"/>
      <c r="AU96" s="563"/>
      <c r="AV96" s="563"/>
      <c r="AW96" s="563"/>
      <c r="AX96" s="563"/>
      <c r="AY96" s="563"/>
      <c r="AZ96" s="563"/>
      <c r="BA96" s="563"/>
      <c r="BB96" s="563"/>
      <c r="BC96" s="563"/>
      <c r="BD96" s="563"/>
      <c r="BE96" s="563"/>
      <c r="BF96" s="563"/>
      <c r="BG96" s="563"/>
      <c r="BH96" s="563"/>
      <c r="BI96" s="563"/>
      <c r="BJ96" s="563"/>
      <c r="BK96" s="563"/>
      <c r="BL96" s="563"/>
      <c r="BM96" s="563"/>
      <c r="BN96" s="563"/>
      <c r="BO96" s="563"/>
      <c r="BP96" s="563"/>
      <c r="BQ96" s="563"/>
      <c r="BR96" s="563"/>
      <c r="BS96" s="563"/>
      <c r="BT96" s="563"/>
      <c r="BU96" s="563"/>
      <c r="BV96" s="564"/>
      <c r="BW96" s="534" t="s">
        <v>103</v>
      </c>
      <c r="BX96" s="504"/>
      <c r="BY96" s="504"/>
      <c r="BZ96" s="504"/>
      <c r="CA96" s="504"/>
      <c r="CB96" s="504"/>
      <c r="CC96" s="504"/>
      <c r="CD96" s="504"/>
      <c r="CE96" s="504"/>
      <c r="CF96" s="504"/>
      <c r="CG96" s="504"/>
      <c r="CH96" s="504"/>
      <c r="CI96" s="504"/>
      <c r="CJ96" s="504"/>
      <c r="CK96" s="504"/>
      <c r="CL96" s="505"/>
      <c r="CM96" s="535">
        <f>CM84+CM89+CM92+CM95</f>
        <v>2965879</v>
      </c>
      <c r="CN96" s="504"/>
      <c r="CO96" s="504"/>
      <c r="CP96" s="504"/>
      <c r="CQ96" s="504"/>
      <c r="CR96" s="504"/>
      <c r="CS96" s="504"/>
      <c r="CT96" s="504"/>
      <c r="CU96" s="504"/>
      <c r="CV96" s="504"/>
      <c r="CW96" s="504"/>
      <c r="CX96" s="504"/>
      <c r="CY96" s="504"/>
      <c r="CZ96" s="504"/>
      <c r="DA96" s="505"/>
    </row>
    <row r="97" spans="1:105" s="139" customFormat="1" ht="12.75" customHeight="1">
      <c r="A97" s="619" t="s">
        <v>356</v>
      </c>
      <c r="B97" s="619"/>
      <c r="C97" s="619"/>
      <c r="D97" s="619"/>
      <c r="E97" s="619"/>
      <c r="F97" s="619"/>
      <c r="G97" s="619"/>
      <c r="H97" s="619"/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9"/>
      <c r="AH97" s="619"/>
      <c r="AI97" s="619"/>
      <c r="AJ97" s="619"/>
      <c r="AK97" s="619"/>
      <c r="AL97" s="619"/>
      <c r="AM97" s="619"/>
      <c r="AN97" s="619"/>
      <c r="AO97" s="619"/>
      <c r="AP97" s="619"/>
      <c r="AQ97" s="619"/>
      <c r="AR97" s="619"/>
      <c r="AS97" s="619"/>
      <c r="AT97" s="619"/>
      <c r="AU97" s="619"/>
      <c r="AV97" s="619"/>
      <c r="AW97" s="619"/>
      <c r="AX97" s="619"/>
      <c r="AY97" s="619"/>
      <c r="AZ97" s="619"/>
      <c r="BA97" s="619"/>
      <c r="BB97" s="619"/>
      <c r="BC97" s="619"/>
      <c r="BD97" s="619"/>
      <c r="BE97" s="619"/>
      <c r="BF97" s="619"/>
      <c r="BG97" s="619"/>
      <c r="BH97" s="619"/>
      <c r="BI97" s="619"/>
      <c r="BJ97" s="619"/>
      <c r="BK97" s="619"/>
      <c r="BL97" s="619"/>
      <c r="BM97" s="619"/>
      <c r="BN97" s="619"/>
      <c r="BO97" s="619"/>
      <c r="BP97" s="619"/>
      <c r="BQ97" s="619"/>
      <c r="BR97" s="619"/>
      <c r="BS97" s="619"/>
      <c r="BT97" s="619"/>
      <c r="BU97" s="619"/>
      <c r="BV97" s="619"/>
      <c r="BW97" s="619"/>
      <c r="BX97" s="619"/>
      <c r="BY97" s="619"/>
      <c r="BZ97" s="619"/>
      <c r="CA97" s="619"/>
      <c r="CB97" s="619"/>
      <c r="CC97" s="619"/>
      <c r="CD97" s="619"/>
      <c r="CE97" s="619"/>
      <c r="CF97" s="619"/>
      <c r="CG97" s="619"/>
      <c r="CH97" s="619"/>
      <c r="CI97" s="619"/>
      <c r="CJ97" s="619"/>
      <c r="CK97" s="619"/>
      <c r="CL97" s="619"/>
      <c r="CM97" s="619"/>
      <c r="CN97" s="619"/>
      <c r="CO97" s="619"/>
      <c r="CP97" s="619"/>
      <c r="CQ97" s="619"/>
      <c r="CR97" s="619"/>
      <c r="CS97" s="619"/>
      <c r="CT97" s="619"/>
      <c r="CU97" s="619"/>
      <c r="CV97" s="619"/>
      <c r="CW97" s="619"/>
      <c r="CX97" s="619"/>
      <c r="CY97" s="619"/>
      <c r="CZ97" s="619"/>
      <c r="DA97" s="619"/>
    </row>
    <row r="98" spans="1:105" s="139" customFormat="1" ht="14">
      <c r="A98" s="536" t="s">
        <v>357</v>
      </c>
      <c r="B98" s="536"/>
      <c r="C98" s="536"/>
      <c r="D98" s="536"/>
      <c r="E98" s="536"/>
      <c r="F98" s="536"/>
      <c r="G98" s="536"/>
      <c r="H98" s="536"/>
      <c r="I98" s="536"/>
      <c r="J98" s="536"/>
      <c r="K98" s="536"/>
      <c r="L98" s="536"/>
      <c r="M98" s="536"/>
      <c r="N98" s="536"/>
      <c r="O98" s="536"/>
      <c r="P98" s="536"/>
      <c r="Q98" s="536"/>
      <c r="R98" s="536"/>
      <c r="S98" s="536"/>
      <c r="T98" s="536"/>
      <c r="U98" s="536"/>
      <c r="V98" s="536"/>
      <c r="W98" s="536"/>
      <c r="X98" s="536"/>
      <c r="Y98" s="536"/>
      <c r="Z98" s="536"/>
      <c r="AA98" s="536"/>
      <c r="AB98" s="536"/>
      <c r="AC98" s="536"/>
      <c r="AD98" s="536"/>
      <c r="AE98" s="536"/>
      <c r="AF98" s="536"/>
      <c r="AG98" s="536"/>
      <c r="AH98" s="536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536"/>
      <c r="BV98" s="536"/>
      <c r="BW98" s="536"/>
      <c r="BX98" s="536"/>
      <c r="BY98" s="536"/>
      <c r="BZ98" s="536"/>
      <c r="CA98" s="536"/>
      <c r="CB98" s="536"/>
      <c r="CC98" s="536"/>
      <c r="CD98" s="536"/>
      <c r="CE98" s="536"/>
      <c r="CF98" s="536"/>
      <c r="CG98" s="536"/>
      <c r="CH98" s="536"/>
      <c r="CI98" s="536"/>
      <c r="CJ98" s="536"/>
      <c r="CK98" s="536"/>
      <c r="CL98" s="536"/>
      <c r="CM98" s="536"/>
      <c r="CN98" s="536"/>
      <c r="CO98" s="536"/>
      <c r="CP98" s="536"/>
      <c r="CQ98" s="536"/>
      <c r="CR98" s="536"/>
      <c r="CS98" s="536"/>
      <c r="CT98" s="536"/>
      <c r="CU98" s="536"/>
      <c r="CV98" s="536"/>
      <c r="CW98" s="536"/>
      <c r="CX98" s="536"/>
      <c r="CY98" s="536"/>
      <c r="CZ98" s="536"/>
      <c r="DA98" s="536"/>
    </row>
    <row r="99" spans="1:105" s="139" customFormat="1" ht="14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 t="s">
        <v>358</v>
      </c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</row>
    <row r="100" spans="1:105" ht="14">
      <c r="A100" s="154" t="s">
        <v>308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599" t="s">
        <v>359</v>
      </c>
      <c r="Y100" s="599"/>
      <c r="Z100" s="599"/>
      <c r="AA100" s="599"/>
      <c r="AB100" s="599"/>
      <c r="AC100" s="599"/>
      <c r="AD100" s="599"/>
      <c r="AE100" s="599"/>
      <c r="AF100" s="599"/>
      <c r="AG100" s="599"/>
      <c r="AH100" s="599"/>
      <c r="AI100" s="599"/>
      <c r="AJ100" s="599"/>
      <c r="AK100" s="599"/>
      <c r="AL100" s="599"/>
      <c r="AM100" s="599"/>
      <c r="AN100" s="599"/>
      <c r="AO100" s="599"/>
      <c r="AP100" s="599"/>
      <c r="AQ100" s="599"/>
      <c r="AR100" s="599"/>
      <c r="AS100" s="599"/>
      <c r="AT100" s="599"/>
      <c r="AU100" s="599"/>
      <c r="AV100" s="599"/>
      <c r="AW100" s="599"/>
      <c r="AX100" s="599"/>
      <c r="AY100" s="599"/>
      <c r="AZ100" s="599"/>
      <c r="BA100" s="599"/>
      <c r="BB100" s="599"/>
      <c r="BC100" s="599"/>
      <c r="BD100" s="599"/>
      <c r="BE100" s="599"/>
      <c r="BF100" s="599"/>
      <c r="BG100" s="599"/>
      <c r="BH100" s="599"/>
      <c r="BI100" s="599"/>
      <c r="BJ100" s="599"/>
      <c r="BK100" s="599"/>
      <c r="BL100" s="599"/>
      <c r="BM100" s="599"/>
      <c r="BN100" s="599"/>
      <c r="BO100" s="599"/>
      <c r="BP100" s="599"/>
      <c r="BQ100" s="599"/>
      <c r="BR100" s="599"/>
      <c r="BS100" s="599"/>
      <c r="BT100" s="599"/>
      <c r="BU100" s="599"/>
      <c r="BV100" s="599"/>
      <c r="BW100" s="599"/>
      <c r="BX100" s="599"/>
      <c r="BY100" s="599"/>
      <c r="BZ100" s="599"/>
      <c r="CA100" s="599"/>
      <c r="CB100" s="599"/>
      <c r="CC100" s="599"/>
      <c r="CD100" s="599"/>
      <c r="CE100" s="599"/>
      <c r="CF100" s="599"/>
      <c r="CG100" s="599"/>
      <c r="CH100" s="599"/>
      <c r="CI100" s="599"/>
      <c r="CJ100" s="599"/>
      <c r="CK100" s="599"/>
      <c r="CL100" s="599"/>
      <c r="CM100" s="599"/>
      <c r="CN100" s="599"/>
      <c r="CO100" s="599"/>
      <c r="CP100" s="599"/>
      <c r="CQ100" s="599"/>
      <c r="CR100" s="599"/>
      <c r="CS100" s="599"/>
      <c r="CT100" s="599"/>
      <c r="CU100" s="599"/>
      <c r="CV100" s="599"/>
      <c r="CW100" s="599"/>
      <c r="CX100" s="599"/>
      <c r="CY100" s="599"/>
      <c r="CZ100" s="599"/>
      <c r="DA100" s="599"/>
    </row>
    <row r="101" spans="1:105" ht="14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  <c r="BA101" s="163"/>
      <c r="BB101" s="163"/>
      <c r="BC101" s="163"/>
      <c r="BD101" s="163"/>
      <c r="BE101" s="163"/>
      <c r="BF101" s="163"/>
      <c r="BG101" s="163"/>
      <c r="BH101" s="163"/>
      <c r="BI101" s="163"/>
      <c r="BJ101" s="163"/>
      <c r="BK101" s="163"/>
      <c r="BL101" s="163"/>
      <c r="BM101" s="163"/>
      <c r="BN101" s="163"/>
      <c r="BO101" s="163"/>
      <c r="BP101" s="163"/>
      <c r="BQ101" s="163"/>
      <c r="BR101" s="163"/>
      <c r="BS101" s="163"/>
      <c r="BT101" s="163"/>
      <c r="BU101" s="163"/>
      <c r="BV101" s="163"/>
      <c r="BW101" s="163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3"/>
      <c r="CW101" s="163"/>
      <c r="CX101" s="163"/>
      <c r="CY101" s="163"/>
      <c r="CZ101" s="163"/>
      <c r="DA101" s="163"/>
    </row>
    <row r="102" spans="1:105" ht="24.75" customHeight="1">
      <c r="A102" s="537" t="s">
        <v>309</v>
      </c>
      <c r="B102" s="537"/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7"/>
      <c r="V102" s="537"/>
      <c r="W102" s="537"/>
      <c r="X102" s="537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537"/>
      <c r="AI102" s="537"/>
      <c r="AJ102" s="537"/>
      <c r="AK102" s="537"/>
      <c r="AL102" s="537"/>
      <c r="AM102" s="537"/>
      <c r="AN102" s="537"/>
      <c r="AO102" s="537"/>
      <c r="AP102" s="597" t="s">
        <v>360</v>
      </c>
      <c r="AQ102" s="546"/>
      <c r="AR102" s="546"/>
      <c r="AS102" s="546"/>
      <c r="AT102" s="546"/>
      <c r="AU102" s="546"/>
      <c r="AV102" s="546"/>
      <c r="AW102" s="546"/>
      <c r="AX102" s="546"/>
      <c r="AY102" s="546"/>
      <c r="AZ102" s="546"/>
      <c r="BA102" s="546"/>
      <c r="BB102" s="546"/>
      <c r="BC102" s="546"/>
      <c r="BD102" s="546"/>
      <c r="BE102" s="546"/>
      <c r="BF102" s="546"/>
      <c r="BG102" s="546"/>
      <c r="BH102" s="546"/>
      <c r="BI102" s="546"/>
      <c r="BJ102" s="546"/>
      <c r="BK102" s="546"/>
      <c r="BL102" s="546"/>
      <c r="BM102" s="546"/>
      <c r="BN102" s="546"/>
      <c r="BO102" s="546"/>
      <c r="BP102" s="546"/>
      <c r="BQ102" s="546"/>
      <c r="BR102" s="546"/>
      <c r="BS102" s="546"/>
      <c r="BT102" s="546"/>
      <c r="BU102" s="546"/>
      <c r="BV102" s="546"/>
      <c r="BW102" s="546"/>
      <c r="BX102" s="546"/>
      <c r="BY102" s="546"/>
      <c r="BZ102" s="546"/>
      <c r="CA102" s="546"/>
      <c r="CB102" s="546"/>
      <c r="CC102" s="546"/>
      <c r="CD102" s="546"/>
      <c r="CE102" s="546"/>
      <c r="CF102" s="546"/>
      <c r="CG102" s="546"/>
      <c r="CH102" s="546"/>
      <c r="CI102" s="546"/>
      <c r="CJ102" s="546"/>
      <c r="CK102" s="546"/>
      <c r="CL102" s="546"/>
      <c r="CM102" s="546"/>
      <c r="CN102" s="546"/>
      <c r="CO102" s="546"/>
      <c r="CP102" s="546"/>
      <c r="CQ102" s="546"/>
      <c r="CR102" s="546"/>
      <c r="CS102" s="546"/>
      <c r="CT102" s="546"/>
      <c r="CU102" s="546"/>
      <c r="CV102" s="546"/>
      <c r="CW102" s="546"/>
      <c r="CX102" s="546"/>
      <c r="CY102" s="546"/>
      <c r="CZ102" s="546"/>
      <c r="DA102" s="546"/>
    </row>
    <row r="103" spans="1:105" ht="14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1:105" ht="12.75" customHeight="1">
      <c r="A104" s="539" t="s">
        <v>312</v>
      </c>
      <c r="B104" s="516"/>
      <c r="C104" s="516"/>
      <c r="D104" s="516"/>
      <c r="E104" s="516"/>
      <c r="F104" s="516"/>
      <c r="G104" s="517"/>
      <c r="H104" s="540" t="s">
        <v>265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1"/>
      <c r="T104" s="541"/>
      <c r="U104" s="541"/>
      <c r="V104" s="541"/>
      <c r="W104" s="541"/>
      <c r="X104" s="541"/>
      <c r="Y104" s="541"/>
      <c r="Z104" s="541"/>
      <c r="AA104" s="541"/>
      <c r="AB104" s="541"/>
      <c r="AC104" s="541"/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41"/>
      <c r="AS104" s="541"/>
      <c r="AT104" s="541"/>
      <c r="AU104" s="541"/>
      <c r="AV104" s="541"/>
      <c r="AW104" s="541"/>
      <c r="AX104" s="541"/>
      <c r="AY104" s="541"/>
      <c r="AZ104" s="541"/>
      <c r="BA104" s="541"/>
      <c r="BB104" s="541"/>
      <c r="BC104" s="542"/>
      <c r="BD104" s="539" t="s">
        <v>361</v>
      </c>
      <c r="BE104" s="516"/>
      <c r="BF104" s="516"/>
      <c r="BG104" s="516"/>
      <c r="BH104" s="516"/>
      <c r="BI104" s="516"/>
      <c r="BJ104" s="516"/>
      <c r="BK104" s="516"/>
      <c r="BL104" s="516"/>
      <c r="BM104" s="516"/>
      <c r="BN104" s="516"/>
      <c r="BO104" s="516"/>
      <c r="BP104" s="516"/>
      <c r="BQ104" s="516"/>
      <c r="BR104" s="516"/>
      <c r="BS104" s="517"/>
      <c r="BT104" s="539" t="s">
        <v>362</v>
      </c>
      <c r="BU104" s="516"/>
      <c r="BV104" s="516"/>
      <c r="BW104" s="516"/>
      <c r="BX104" s="516"/>
      <c r="BY104" s="516"/>
      <c r="BZ104" s="516"/>
      <c r="CA104" s="516"/>
      <c r="CB104" s="516"/>
      <c r="CC104" s="516"/>
      <c r="CD104" s="516"/>
      <c r="CE104" s="516"/>
      <c r="CF104" s="516"/>
      <c r="CG104" s="516"/>
      <c r="CH104" s="516"/>
      <c r="CI104" s="517"/>
      <c r="CJ104" s="539" t="s">
        <v>363</v>
      </c>
      <c r="CK104" s="516"/>
      <c r="CL104" s="516"/>
      <c r="CM104" s="516"/>
      <c r="CN104" s="516"/>
      <c r="CO104" s="516"/>
      <c r="CP104" s="516"/>
      <c r="CQ104" s="516"/>
      <c r="CR104" s="516"/>
      <c r="CS104" s="516"/>
      <c r="CT104" s="516"/>
      <c r="CU104" s="516"/>
      <c r="CV104" s="516"/>
      <c r="CW104" s="516"/>
      <c r="CX104" s="516"/>
      <c r="CY104" s="516"/>
      <c r="CZ104" s="516"/>
      <c r="DA104" s="517"/>
    </row>
    <row r="105" spans="1:105" ht="13">
      <c r="A105" s="522">
        <v>1</v>
      </c>
      <c r="B105" s="504"/>
      <c r="C105" s="504"/>
      <c r="D105" s="504"/>
      <c r="E105" s="504"/>
      <c r="F105" s="504"/>
      <c r="G105" s="505"/>
      <c r="H105" s="522">
        <v>2</v>
      </c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3"/>
      <c r="AS105" s="523"/>
      <c r="AT105" s="523"/>
      <c r="AU105" s="523"/>
      <c r="AV105" s="523"/>
      <c r="AW105" s="523"/>
      <c r="AX105" s="523"/>
      <c r="AY105" s="523"/>
      <c r="AZ105" s="523"/>
      <c r="BA105" s="523"/>
      <c r="BB105" s="523"/>
      <c r="BC105" s="524"/>
      <c r="BD105" s="522">
        <v>3</v>
      </c>
      <c r="BE105" s="504"/>
      <c r="BF105" s="504"/>
      <c r="BG105" s="504"/>
      <c r="BH105" s="504"/>
      <c r="BI105" s="504"/>
      <c r="BJ105" s="504"/>
      <c r="BK105" s="504"/>
      <c r="BL105" s="504"/>
      <c r="BM105" s="504"/>
      <c r="BN105" s="504"/>
      <c r="BO105" s="504"/>
      <c r="BP105" s="504"/>
      <c r="BQ105" s="504"/>
      <c r="BR105" s="504"/>
      <c r="BS105" s="505"/>
      <c r="BT105" s="522">
        <v>4</v>
      </c>
      <c r="BU105" s="504"/>
      <c r="BV105" s="504"/>
      <c r="BW105" s="504"/>
      <c r="BX105" s="504"/>
      <c r="BY105" s="504"/>
      <c r="BZ105" s="504"/>
      <c r="CA105" s="504"/>
      <c r="CB105" s="504"/>
      <c r="CC105" s="504"/>
      <c r="CD105" s="504"/>
      <c r="CE105" s="504"/>
      <c r="CF105" s="504"/>
      <c r="CG105" s="504"/>
      <c r="CH105" s="504"/>
      <c r="CI105" s="505"/>
      <c r="CJ105" s="522">
        <v>5</v>
      </c>
      <c r="CK105" s="504"/>
      <c r="CL105" s="504"/>
      <c r="CM105" s="504"/>
      <c r="CN105" s="504"/>
      <c r="CO105" s="504"/>
      <c r="CP105" s="504"/>
      <c r="CQ105" s="504"/>
      <c r="CR105" s="504"/>
      <c r="CS105" s="504"/>
      <c r="CT105" s="504"/>
      <c r="CU105" s="504"/>
      <c r="CV105" s="504"/>
      <c r="CW105" s="504"/>
      <c r="CX105" s="504"/>
      <c r="CY105" s="504"/>
      <c r="CZ105" s="504"/>
      <c r="DA105" s="505"/>
    </row>
    <row r="106" spans="1:105" ht="12.75" customHeight="1">
      <c r="A106" s="525" t="s">
        <v>78</v>
      </c>
      <c r="B106" s="504"/>
      <c r="C106" s="504"/>
      <c r="D106" s="504"/>
      <c r="E106" s="504"/>
      <c r="F106" s="504"/>
      <c r="G106" s="505"/>
      <c r="H106" s="526" t="s">
        <v>364</v>
      </c>
      <c r="I106" s="527"/>
      <c r="J106" s="527"/>
      <c r="K106" s="527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  <c r="AX106" s="527"/>
      <c r="AY106" s="527"/>
      <c r="AZ106" s="527"/>
      <c r="BA106" s="527"/>
      <c r="BB106" s="527"/>
      <c r="BC106" s="528"/>
      <c r="BD106" s="534">
        <v>500</v>
      </c>
      <c r="BE106" s="504"/>
      <c r="BF106" s="504"/>
      <c r="BG106" s="504"/>
      <c r="BH106" s="504"/>
      <c r="BI106" s="504"/>
      <c r="BJ106" s="504"/>
      <c r="BK106" s="504"/>
      <c r="BL106" s="504"/>
      <c r="BM106" s="504"/>
      <c r="BN106" s="504"/>
      <c r="BO106" s="504"/>
      <c r="BP106" s="504"/>
      <c r="BQ106" s="504"/>
      <c r="BR106" s="504"/>
      <c r="BS106" s="505"/>
      <c r="BT106" s="534">
        <v>5</v>
      </c>
      <c r="BU106" s="504"/>
      <c r="BV106" s="504"/>
      <c r="BW106" s="504"/>
      <c r="BX106" s="504"/>
      <c r="BY106" s="504"/>
      <c r="BZ106" s="504"/>
      <c r="CA106" s="504"/>
      <c r="CB106" s="504"/>
      <c r="CC106" s="504"/>
      <c r="CD106" s="504"/>
      <c r="CE106" s="504"/>
      <c r="CF106" s="504"/>
      <c r="CG106" s="504"/>
      <c r="CH106" s="504"/>
      <c r="CI106" s="505"/>
      <c r="CJ106" s="535">
        <v>2500</v>
      </c>
      <c r="CK106" s="529"/>
      <c r="CL106" s="529"/>
      <c r="CM106" s="529"/>
      <c r="CN106" s="529"/>
      <c r="CO106" s="529"/>
      <c r="CP106" s="529"/>
      <c r="CQ106" s="529"/>
      <c r="CR106" s="529"/>
      <c r="CS106" s="529"/>
      <c r="CT106" s="529"/>
      <c r="CU106" s="529"/>
      <c r="CV106" s="529"/>
      <c r="CW106" s="529"/>
      <c r="CX106" s="529"/>
      <c r="CY106" s="529"/>
      <c r="CZ106" s="529"/>
      <c r="DA106" s="530"/>
    </row>
    <row r="107" spans="1:105" ht="12.75" customHeight="1">
      <c r="A107" s="525" t="s">
        <v>209</v>
      </c>
      <c r="B107" s="504"/>
      <c r="C107" s="504"/>
      <c r="D107" s="504"/>
      <c r="E107" s="504"/>
      <c r="F107" s="504"/>
      <c r="G107" s="505"/>
      <c r="H107" s="526" t="s">
        <v>365</v>
      </c>
      <c r="I107" s="527"/>
      <c r="J107" s="527"/>
      <c r="K107" s="527"/>
      <c r="L107" s="527"/>
      <c r="M107" s="527"/>
      <c r="N107" s="527"/>
      <c r="O107" s="527"/>
      <c r="P107" s="527"/>
      <c r="Q107" s="527"/>
      <c r="R107" s="527"/>
      <c r="S107" s="527"/>
      <c r="T107" s="527"/>
      <c r="U107" s="527"/>
      <c r="V107" s="527"/>
      <c r="W107" s="527"/>
      <c r="X107" s="527"/>
      <c r="Y107" s="527"/>
      <c r="Z107" s="527"/>
      <c r="AA107" s="527"/>
      <c r="AB107" s="527"/>
      <c r="AC107" s="527"/>
      <c r="AD107" s="527"/>
      <c r="AE107" s="527"/>
      <c r="AF107" s="527"/>
      <c r="AG107" s="527"/>
      <c r="AH107" s="527"/>
      <c r="AI107" s="527"/>
      <c r="AJ107" s="527"/>
      <c r="AK107" s="527"/>
      <c r="AL107" s="527"/>
      <c r="AM107" s="527"/>
      <c r="AN107" s="527"/>
      <c r="AO107" s="527"/>
      <c r="AP107" s="527"/>
      <c r="AQ107" s="527"/>
      <c r="AR107" s="527"/>
      <c r="AS107" s="527"/>
      <c r="AT107" s="527"/>
      <c r="AU107" s="527"/>
      <c r="AV107" s="527"/>
      <c r="AW107" s="527"/>
      <c r="AX107" s="527"/>
      <c r="AY107" s="527"/>
      <c r="AZ107" s="527"/>
      <c r="BA107" s="527"/>
      <c r="BB107" s="527"/>
      <c r="BC107" s="528"/>
      <c r="BD107" s="534">
        <v>142</v>
      </c>
      <c r="BE107" s="504"/>
      <c r="BF107" s="504"/>
      <c r="BG107" s="504"/>
      <c r="BH107" s="504"/>
      <c r="BI107" s="504"/>
      <c r="BJ107" s="504"/>
      <c r="BK107" s="504"/>
      <c r="BL107" s="504"/>
      <c r="BM107" s="504"/>
      <c r="BN107" s="504"/>
      <c r="BO107" s="504"/>
      <c r="BP107" s="504"/>
      <c r="BQ107" s="504"/>
      <c r="BR107" s="504"/>
      <c r="BS107" s="505"/>
      <c r="BT107" s="534">
        <v>11870</v>
      </c>
      <c r="BU107" s="504"/>
      <c r="BV107" s="504"/>
      <c r="BW107" s="504"/>
      <c r="BX107" s="504"/>
      <c r="BY107" s="504"/>
      <c r="BZ107" s="504"/>
      <c r="CA107" s="504"/>
      <c r="CB107" s="504"/>
      <c r="CC107" s="504"/>
      <c r="CD107" s="504"/>
      <c r="CE107" s="504"/>
      <c r="CF107" s="504"/>
      <c r="CG107" s="504"/>
      <c r="CH107" s="504"/>
      <c r="CI107" s="505"/>
      <c r="CJ107" s="535">
        <v>1685547.25</v>
      </c>
      <c r="CK107" s="529"/>
      <c r="CL107" s="529"/>
      <c r="CM107" s="529"/>
      <c r="CN107" s="529"/>
      <c r="CO107" s="529"/>
      <c r="CP107" s="529"/>
      <c r="CQ107" s="529"/>
      <c r="CR107" s="529"/>
      <c r="CS107" s="529"/>
      <c r="CT107" s="529"/>
      <c r="CU107" s="529"/>
      <c r="CV107" s="529"/>
      <c r="CW107" s="529"/>
      <c r="CX107" s="529"/>
      <c r="CY107" s="529"/>
      <c r="CZ107" s="529"/>
      <c r="DA107" s="530"/>
    </row>
    <row r="108" spans="1:105" ht="12.75" customHeight="1">
      <c r="A108" s="525" t="s">
        <v>210</v>
      </c>
      <c r="B108" s="504"/>
      <c r="C108" s="504"/>
      <c r="D108" s="504"/>
      <c r="E108" s="504"/>
      <c r="F108" s="504"/>
      <c r="G108" s="505"/>
      <c r="H108" s="526" t="s">
        <v>366</v>
      </c>
      <c r="I108" s="527"/>
      <c r="J108" s="527"/>
      <c r="K108" s="527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  <c r="W108" s="527"/>
      <c r="X108" s="527"/>
      <c r="Y108" s="527"/>
      <c r="Z108" s="527"/>
      <c r="AA108" s="527"/>
      <c r="AB108" s="527"/>
      <c r="AC108" s="527"/>
      <c r="AD108" s="527"/>
      <c r="AE108" s="527"/>
      <c r="AF108" s="527"/>
      <c r="AG108" s="527"/>
      <c r="AH108" s="527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8"/>
      <c r="BD108" s="534">
        <v>157</v>
      </c>
      <c r="BE108" s="504"/>
      <c r="BF108" s="504"/>
      <c r="BG108" s="504"/>
      <c r="BH108" s="504"/>
      <c r="BI108" s="504"/>
      <c r="BJ108" s="504"/>
      <c r="BK108" s="504"/>
      <c r="BL108" s="504"/>
      <c r="BM108" s="504"/>
      <c r="BN108" s="504"/>
      <c r="BO108" s="504"/>
      <c r="BP108" s="504"/>
      <c r="BQ108" s="504"/>
      <c r="BR108" s="504"/>
      <c r="BS108" s="505"/>
      <c r="BT108" s="534">
        <v>6175</v>
      </c>
      <c r="BU108" s="504"/>
      <c r="BV108" s="504"/>
      <c r="BW108" s="504"/>
      <c r="BX108" s="504"/>
      <c r="BY108" s="504"/>
      <c r="BZ108" s="504"/>
      <c r="CA108" s="504"/>
      <c r="CB108" s="504"/>
      <c r="CC108" s="504"/>
      <c r="CD108" s="504"/>
      <c r="CE108" s="504"/>
      <c r="CF108" s="504"/>
      <c r="CG108" s="504"/>
      <c r="CH108" s="504"/>
      <c r="CI108" s="505"/>
      <c r="CJ108" s="535">
        <v>969455.38</v>
      </c>
      <c r="CK108" s="529"/>
      <c r="CL108" s="529"/>
      <c r="CM108" s="529"/>
      <c r="CN108" s="529"/>
      <c r="CO108" s="529"/>
      <c r="CP108" s="529"/>
      <c r="CQ108" s="529"/>
      <c r="CR108" s="529"/>
      <c r="CS108" s="529"/>
      <c r="CT108" s="529"/>
      <c r="CU108" s="529"/>
      <c r="CV108" s="529"/>
      <c r="CW108" s="529"/>
      <c r="CX108" s="529"/>
      <c r="CY108" s="529"/>
      <c r="CZ108" s="529"/>
      <c r="DA108" s="530"/>
    </row>
    <row r="109" spans="1:105" ht="12.75" customHeight="1">
      <c r="A109" s="525" t="s">
        <v>221</v>
      </c>
      <c r="B109" s="504"/>
      <c r="C109" s="504"/>
      <c r="D109" s="504"/>
      <c r="E109" s="504"/>
      <c r="F109" s="504"/>
      <c r="G109" s="505"/>
      <c r="H109" s="526" t="s">
        <v>367</v>
      </c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8"/>
      <c r="BD109" s="534">
        <v>1995</v>
      </c>
      <c r="BE109" s="504"/>
      <c r="BF109" s="504"/>
      <c r="BG109" s="504"/>
      <c r="BH109" s="504"/>
      <c r="BI109" s="504"/>
      <c r="BJ109" s="504"/>
      <c r="BK109" s="504"/>
      <c r="BL109" s="504"/>
      <c r="BM109" s="504"/>
      <c r="BN109" s="504"/>
      <c r="BO109" s="504"/>
      <c r="BP109" s="504"/>
      <c r="BQ109" s="504"/>
      <c r="BR109" s="504"/>
      <c r="BS109" s="505"/>
      <c r="BT109" s="534">
        <v>49</v>
      </c>
      <c r="BU109" s="504"/>
      <c r="BV109" s="504"/>
      <c r="BW109" s="504"/>
      <c r="BX109" s="504"/>
      <c r="BY109" s="504"/>
      <c r="BZ109" s="504"/>
      <c r="CA109" s="504"/>
      <c r="CB109" s="504"/>
      <c r="CC109" s="504"/>
      <c r="CD109" s="504"/>
      <c r="CE109" s="504"/>
      <c r="CF109" s="504"/>
      <c r="CG109" s="504"/>
      <c r="CH109" s="504"/>
      <c r="CI109" s="505"/>
      <c r="CJ109" s="535">
        <v>98006.37</v>
      </c>
      <c r="CK109" s="529"/>
      <c r="CL109" s="529"/>
      <c r="CM109" s="529"/>
      <c r="CN109" s="529"/>
      <c r="CO109" s="529"/>
      <c r="CP109" s="529"/>
      <c r="CQ109" s="529"/>
      <c r="CR109" s="529"/>
      <c r="CS109" s="529"/>
      <c r="CT109" s="529"/>
      <c r="CU109" s="529"/>
      <c r="CV109" s="529"/>
      <c r="CW109" s="529"/>
      <c r="CX109" s="529"/>
      <c r="CY109" s="529"/>
      <c r="CZ109" s="529"/>
      <c r="DA109" s="530"/>
    </row>
    <row r="110" spans="1:105" ht="12.75" customHeight="1">
      <c r="A110" s="525" t="s">
        <v>222</v>
      </c>
      <c r="B110" s="504"/>
      <c r="C110" s="504"/>
      <c r="D110" s="504"/>
      <c r="E110" s="504"/>
      <c r="F110" s="504"/>
      <c r="G110" s="505"/>
      <c r="H110" s="526" t="s">
        <v>368</v>
      </c>
      <c r="I110" s="527"/>
      <c r="J110" s="527"/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8"/>
      <c r="BD110" s="534">
        <v>25381</v>
      </c>
      <c r="BE110" s="504"/>
      <c r="BF110" s="504"/>
      <c r="BG110" s="504"/>
      <c r="BH110" s="504"/>
      <c r="BI110" s="504"/>
      <c r="BJ110" s="504"/>
      <c r="BK110" s="504"/>
      <c r="BL110" s="504"/>
      <c r="BM110" s="504"/>
      <c r="BN110" s="504"/>
      <c r="BO110" s="504"/>
      <c r="BP110" s="504"/>
      <c r="BQ110" s="504"/>
      <c r="BR110" s="504"/>
      <c r="BS110" s="505"/>
      <c r="BT110" s="534">
        <v>49</v>
      </c>
      <c r="BU110" s="504"/>
      <c r="BV110" s="504"/>
      <c r="BW110" s="504"/>
      <c r="BX110" s="504"/>
      <c r="BY110" s="504"/>
      <c r="BZ110" s="504"/>
      <c r="CA110" s="504"/>
      <c r="CB110" s="504"/>
      <c r="CC110" s="504"/>
      <c r="CD110" s="504"/>
      <c r="CE110" s="504"/>
      <c r="CF110" s="504"/>
      <c r="CG110" s="504"/>
      <c r="CH110" s="504"/>
      <c r="CI110" s="505"/>
      <c r="CJ110" s="535">
        <v>1243669</v>
      </c>
      <c r="CK110" s="529"/>
      <c r="CL110" s="529"/>
      <c r="CM110" s="529"/>
      <c r="CN110" s="529"/>
      <c r="CO110" s="529"/>
      <c r="CP110" s="529"/>
      <c r="CQ110" s="529"/>
      <c r="CR110" s="529"/>
      <c r="CS110" s="529"/>
      <c r="CT110" s="529"/>
      <c r="CU110" s="529"/>
      <c r="CV110" s="529"/>
      <c r="CW110" s="529"/>
      <c r="CX110" s="529"/>
      <c r="CY110" s="529"/>
      <c r="CZ110" s="529"/>
      <c r="DA110" s="530"/>
    </row>
    <row r="111" spans="1:105" ht="12.75" customHeight="1">
      <c r="A111" s="525" t="s">
        <v>223</v>
      </c>
      <c r="B111" s="504"/>
      <c r="C111" s="504"/>
      <c r="D111" s="504"/>
      <c r="E111" s="504"/>
      <c r="F111" s="504"/>
      <c r="G111" s="505"/>
      <c r="H111" s="526" t="s">
        <v>369</v>
      </c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8"/>
      <c r="BD111" s="534">
        <v>1623</v>
      </c>
      <c r="BE111" s="504"/>
      <c r="BF111" s="504"/>
      <c r="BG111" s="504"/>
      <c r="BH111" s="504"/>
      <c r="BI111" s="504"/>
      <c r="BJ111" s="504"/>
      <c r="BK111" s="504"/>
      <c r="BL111" s="504"/>
      <c r="BM111" s="504"/>
      <c r="BN111" s="504"/>
      <c r="BO111" s="504"/>
      <c r="BP111" s="504"/>
      <c r="BQ111" s="504"/>
      <c r="BR111" s="504"/>
      <c r="BS111" s="505"/>
      <c r="BT111" s="534">
        <v>49</v>
      </c>
      <c r="BU111" s="504"/>
      <c r="BV111" s="504"/>
      <c r="BW111" s="504"/>
      <c r="BX111" s="504"/>
      <c r="BY111" s="504"/>
      <c r="BZ111" s="504"/>
      <c r="CA111" s="504"/>
      <c r="CB111" s="504"/>
      <c r="CC111" s="504"/>
      <c r="CD111" s="504"/>
      <c r="CE111" s="504"/>
      <c r="CF111" s="504"/>
      <c r="CG111" s="504"/>
      <c r="CH111" s="504"/>
      <c r="CI111" s="505"/>
      <c r="CJ111" s="535">
        <v>79527</v>
      </c>
      <c r="CK111" s="529"/>
      <c r="CL111" s="529"/>
      <c r="CM111" s="529"/>
      <c r="CN111" s="529"/>
      <c r="CO111" s="529"/>
      <c r="CP111" s="529"/>
      <c r="CQ111" s="529"/>
      <c r="CR111" s="529"/>
      <c r="CS111" s="529"/>
      <c r="CT111" s="529"/>
      <c r="CU111" s="529"/>
      <c r="CV111" s="529"/>
      <c r="CW111" s="529"/>
      <c r="CX111" s="529"/>
      <c r="CY111" s="529"/>
      <c r="CZ111" s="529"/>
      <c r="DA111" s="530"/>
    </row>
    <row r="112" spans="1:105" ht="12.75" customHeight="1">
      <c r="A112" s="525" t="s">
        <v>224</v>
      </c>
      <c r="B112" s="504"/>
      <c r="C112" s="504"/>
      <c r="D112" s="504"/>
      <c r="E112" s="504"/>
      <c r="F112" s="504"/>
      <c r="G112" s="505"/>
      <c r="H112" s="526" t="s">
        <v>370</v>
      </c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8"/>
      <c r="BD112" s="534">
        <v>71155</v>
      </c>
      <c r="BE112" s="504"/>
      <c r="BF112" s="504"/>
      <c r="BG112" s="504"/>
      <c r="BH112" s="504"/>
      <c r="BI112" s="504"/>
      <c r="BJ112" s="504"/>
      <c r="BK112" s="504"/>
      <c r="BL112" s="504"/>
      <c r="BM112" s="504"/>
      <c r="BN112" s="504"/>
      <c r="BO112" s="504"/>
      <c r="BP112" s="504"/>
      <c r="BQ112" s="504"/>
      <c r="BR112" s="504"/>
      <c r="BS112" s="505"/>
      <c r="BT112" s="534">
        <v>6</v>
      </c>
      <c r="BU112" s="504"/>
      <c r="BV112" s="504"/>
      <c r="BW112" s="504"/>
      <c r="BX112" s="504"/>
      <c r="BY112" s="504"/>
      <c r="BZ112" s="504"/>
      <c r="CA112" s="504"/>
      <c r="CB112" s="504"/>
      <c r="CC112" s="504"/>
      <c r="CD112" s="504"/>
      <c r="CE112" s="504"/>
      <c r="CF112" s="504"/>
      <c r="CG112" s="504"/>
      <c r="CH112" s="504"/>
      <c r="CI112" s="505"/>
      <c r="CJ112" s="535">
        <v>440395</v>
      </c>
      <c r="CK112" s="529"/>
      <c r="CL112" s="529"/>
      <c r="CM112" s="529"/>
      <c r="CN112" s="529"/>
      <c r="CO112" s="529"/>
      <c r="CP112" s="529"/>
      <c r="CQ112" s="529"/>
      <c r="CR112" s="529"/>
      <c r="CS112" s="529"/>
      <c r="CT112" s="529"/>
      <c r="CU112" s="529"/>
      <c r="CV112" s="529"/>
      <c r="CW112" s="529"/>
      <c r="CX112" s="529"/>
      <c r="CY112" s="529"/>
      <c r="CZ112" s="529"/>
      <c r="DA112" s="530"/>
    </row>
    <row r="113" spans="1:105" ht="13">
      <c r="A113" s="525"/>
      <c r="B113" s="504"/>
      <c r="C113" s="504"/>
      <c r="D113" s="504"/>
      <c r="E113" s="504"/>
      <c r="F113" s="504"/>
      <c r="G113" s="505"/>
      <c r="H113" s="562" t="s">
        <v>325</v>
      </c>
      <c r="I113" s="563"/>
      <c r="J113" s="563"/>
      <c r="K113" s="563"/>
      <c r="L113" s="563"/>
      <c r="M113" s="563"/>
      <c r="N113" s="563"/>
      <c r="O113" s="563"/>
      <c r="P113" s="563"/>
      <c r="Q113" s="563"/>
      <c r="R113" s="563"/>
      <c r="S113" s="563"/>
      <c r="T113" s="563"/>
      <c r="U113" s="563"/>
      <c r="V113" s="563"/>
      <c r="W113" s="563"/>
      <c r="X113" s="563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  <c r="AT113" s="563"/>
      <c r="AU113" s="563"/>
      <c r="AV113" s="563"/>
      <c r="AW113" s="563"/>
      <c r="AX113" s="563"/>
      <c r="AY113" s="563"/>
      <c r="AZ113" s="563"/>
      <c r="BA113" s="563"/>
      <c r="BB113" s="563"/>
      <c r="BC113" s="564"/>
      <c r="BD113" s="534" t="s">
        <v>103</v>
      </c>
      <c r="BE113" s="504"/>
      <c r="BF113" s="504"/>
      <c r="BG113" s="504"/>
      <c r="BH113" s="504"/>
      <c r="BI113" s="504"/>
      <c r="BJ113" s="504"/>
      <c r="BK113" s="504"/>
      <c r="BL113" s="504"/>
      <c r="BM113" s="504"/>
      <c r="BN113" s="504"/>
      <c r="BO113" s="504"/>
      <c r="BP113" s="504"/>
      <c r="BQ113" s="504"/>
      <c r="BR113" s="504"/>
      <c r="BS113" s="505"/>
      <c r="BT113" s="534" t="s">
        <v>103</v>
      </c>
      <c r="BU113" s="504"/>
      <c r="BV113" s="504"/>
      <c r="BW113" s="504"/>
      <c r="BX113" s="504"/>
      <c r="BY113" s="504"/>
      <c r="BZ113" s="504"/>
      <c r="CA113" s="504"/>
      <c r="CB113" s="504"/>
      <c r="CC113" s="504"/>
      <c r="CD113" s="504"/>
      <c r="CE113" s="504"/>
      <c r="CF113" s="504"/>
      <c r="CG113" s="504"/>
      <c r="CH113" s="504"/>
      <c r="CI113" s="505"/>
      <c r="CJ113" s="534">
        <f>CJ107+CJ106+CJ108+CJ109+CJ110+CJ111+CJ112</f>
        <v>4519100</v>
      </c>
      <c r="CK113" s="504"/>
      <c r="CL113" s="504"/>
      <c r="CM113" s="504"/>
      <c r="CN113" s="504"/>
      <c r="CO113" s="504"/>
      <c r="CP113" s="504"/>
      <c r="CQ113" s="504"/>
      <c r="CR113" s="504"/>
      <c r="CS113" s="504"/>
      <c r="CT113" s="504"/>
      <c r="CU113" s="504"/>
      <c r="CV113" s="504"/>
      <c r="CW113" s="504"/>
      <c r="CX113" s="504"/>
      <c r="CY113" s="504"/>
      <c r="CZ113" s="504"/>
      <c r="DA113" s="505"/>
    </row>
    <row r="114" spans="1:105" ht="13">
      <c r="A114" s="150"/>
      <c r="B114" s="141"/>
      <c r="C114" s="141"/>
      <c r="D114" s="141"/>
      <c r="E114" s="141"/>
      <c r="F114" s="141"/>
      <c r="G114" s="141"/>
      <c r="H114" s="15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52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141"/>
      <c r="BR114" s="141"/>
      <c r="BS114" s="141"/>
      <c r="BT114" s="152"/>
      <c r="BU114" s="141"/>
      <c r="BV114" s="141"/>
      <c r="BW114" s="141"/>
      <c r="BX114" s="141"/>
      <c r="BY114" s="141"/>
      <c r="BZ114" s="141"/>
      <c r="CA114" s="141"/>
      <c r="CB114" s="141"/>
      <c r="CC114" s="141"/>
      <c r="CD114" s="141"/>
      <c r="CE114" s="141"/>
      <c r="CF114" s="141"/>
      <c r="CG114" s="141"/>
      <c r="CH114" s="141"/>
      <c r="CI114" s="141"/>
      <c r="CJ114" s="152"/>
      <c r="CK114" s="141"/>
      <c r="CL114" s="141"/>
      <c r="CM114" s="141"/>
      <c r="CN114" s="141"/>
      <c r="CO114" s="141"/>
      <c r="CP114" s="141"/>
      <c r="CQ114" s="141"/>
      <c r="CR114" s="141"/>
      <c r="CS114" s="141"/>
      <c r="CT114" s="141"/>
      <c r="CU114" s="141"/>
      <c r="CV114" s="141"/>
      <c r="CW114" s="141"/>
      <c r="CX114" s="141"/>
      <c r="CY114" s="141"/>
      <c r="CZ114" s="141"/>
      <c r="DA114" s="141"/>
    </row>
    <row r="115" spans="1:105" ht="13">
      <c r="A115" s="598" t="s">
        <v>371</v>
      </c>
      <c r="B115" s="598"/>
      <c r="C115" s="598"/>
      <c r="D115" s="598"/>
      <c r="E115" s="598"/>
      <c r="F115" s="598"/>
      <c r="G115" s="598"/>
      <c r="H115" s="598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8"/>
      <c r="Z115" s="598"/>
      <c r="AA115" s="598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598"/>
      <c r="AP115" s="598"/>
      <c r="AQ115" s="598"/>
      <c r="AR115" s="598"/>
      <c r="AS115" s="598"/>
      <c r="AT115" s="598"/>
      <c r="AU115" s="598"/>
      <c r="AV115" s="598"/>
      <c r="AW115" s="598"/>
      <c r="AX115" s="598"/>
      <c r="AY115" s="598"/>
      <c r="AZ115" s="598"/>
      <c r="BA115" s="598"/>
      <c r="BB115" s="598"/>
      <c r="BC115" s="598"/>
      <c r="BD115" s="598"/>
      <c r="BE115" s="598"/>
      <c r="BF115" s="598"/>
      <c r="BG115" s="598"/>
      <c r="BH115" s="598"/>
      <c r="BI115" s="598"/>
      <c r="BJ115" s="598"/>
      <c r="BK115" s="598"/>
      <c r="BL115" s="598"/>
      <c r="BM115" s="598"/>
      <c r="BN115" s="598"/>
      <c r="BO115" s="598"/>
      <c r="BP115" s="598"/>
      <c r="BQ115" s="598"/>
      <c r="BR115" s="598"/>
      <c r="BS115" s="598"/>
      <c r="BT115" s="598"/>
      <c r="BU115" s="598"/>
      <c r="BV115" s="598"/>
      <c r="BW115" s="598"/>
      <c r="BX115" s="598"/>
      <c r="BY115" s="598"/>
      <c r="BZ115" s="598"/>
      <c r="CA115" s="598"/>
      <c r="CB115" s="598"/>
      <c r="CC115" s="598"/>
      <c r="CD115" s="598"/>
      <c r="CE115" s="598"/>
      <c r="CF115" s="598"/>
      <c r="CG115" s="598"/>
      <c r="CH115" s="598"/>
      <c r="CI115" s="598"/>
      <c r="CJ115" s="598"/>
      <c r="CK115" s="598"/>
      <c r="CL115" s="598"/>
      <c r="CM115" s="598"/>
      <c r="CN115" s="598"/>
      <c r="CO115" s="598"/>
      <c r="CP115" s="598"/>
      <c r="CQ115" s="598"/>
      <c r="CR115" s="598"/>
      <c r="CS115" s="598"/>
      <c r="CT115" s="598"/>
      <c r="CU115" s="598"/>
      <c r="CV115" s="598"/>
      <c r="CW115" s="598"/>
      <c r="CX115" s="598"/>
      <c r="CY115" s="598"/>
      <c r="CZ115" s="598"/>
      <c r="DA115" s="598"/>
    </row>
    <row r="116" spans="1:105" ht="14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 t="s">
        <v>358</v>
      </c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1:105" ht="14">
      <c r="A117" s="154" t="s">
        <v>308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599" t="s">
        <v>359</v>
      </c>
      <c r="Y117" s="599"/>
      <c r="Z117" s="599"/>
      <c r="AA117" s="599"/>
      <c r="AB117" s="599"/>
      <c r="AC117" s="599"/>
      <c r="AD117" s="599"/>
      <c r="AE117" s="599"/>
      <c r="AF117" s="599"/>
      <c r="AG117" s="599"/>
      <c r="AH117" s="599"/>
      <c r="AI117" s="599"/>
      <c r="AJ117" s="599"/>
      <c r="AK117" s="599"/>
      <c r="AL117" s="599"/>
      <c r="AM117" s="599"/>
      <c r="AN117" s="599"/>
      <c r="AO117" s="599"/>
      <c r="AP117" s="599"/>
      <c r="AQ117" s="599"/>
      <c r="AR117" s="599"/>
      <c r="AS117" s="599"/>
      <c r="AT117" s="599"/>
      <c r="AU117" s="599"/>
      <c r="AV117" s="599"/>
      <c r="AW117" s="599"/>
      <c r="AX117" s="599"/>
      <c r="AY117" s="599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599"/>
      <c r="BJ117" s="599"/>
      <c r="BK117" s="599"/>
      <c r="BL117" s="599"/>
      <c r="BM117" s="599"/>
      <c r="BN117" s="599"/>
      <c r="BO117" s="599"/>
      <c r="BP117" s="599"/>
      <c r="BQ117" s="599"/>
      <c r="BR117" s="599"/>
      <c r="BS117" s="599"/>
      <c r="BT117" s="599"/>
      <c r="BU117" s="599"/>
      <c r="BV117" s="599"/>
      <c r="BW117" s="599"/>
      <c r="BX117" s="599"/>
      <c r="BY117" s="599"/>
      <c r="BZ117" s="599"/>
      <c r="CA117" s="599"/>
      <c r="CB117" s="599"/>
      <c r="CC117" s="599"/>
      <c r="CD117" s="599"/>
      <c r="CE117" s="599"/>
      <c r="CF117" s="599"/>
      <c r="CG117" s="599"/>
      <c r="CH117" s="599"/>
      <c r="CI117" s="599"/>
      <c r="CJ117" s="599"/>
      <c r="CK117" s="599"/>
      <c r="CL117" s="599"/>
      <c r="CM117" s="599"/>
      <c r="CN117" s="599"/>
      <c r="CO117" s="599"/>
      <c r="CP117" s="599"/>
      <c r="CQ117" s="599"/>
      <c r="CR117" s="599"/>
      <c r="CS117" s="599"/>
      <c r="CT117" s="599"/>
      <c r="CU117" s="599"/>
      <c r="CV117" s="599"/>
      <c r="CW117" s="599"/>
      <c r="CX117" s="599"/>
      <c r="CY117" s="599"/>
      <c r="CZ117" s="599"/>
      <c r="DA117" s="599"/>
    </row>
    <row r="118" spans="1:105" ht="14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</row>
    <row r="119" spans="1:105" ht="25.5" customHeight="1">
      <c r="A119" s="537" t="s">
        <v>309</v>
      </c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97" t="s">
        <v>360</v>
      </c>
      <c r="AQ119" s="546"/>
      <c r="AR119" s="546"/>
      <c r="AS119" s="546"/>
      <c r="AT119" s="546"/>
      <c r="AU119" s="546"/>
      <c r="AV119" s="546"/>
      <c r="AW119" s="546"/>
      <c r="AX119" s="546"/>
      <c r="AY119" s="546"/>
      <c r="AZ119" s="546"/>
      <c r="BA119" s="546"/>
      <c r="BB119" s="546"/>
      <c r="BC119" s="546"/>
      <c r="BD119" s="546"/>
      <c r="BE119" s="546"/>
      <c r="BF119" s="546"/>
      <c r="BG119" s="546"/>
      <c r="BH119" s="546"/>
      <c r="BI119" s="546"/>
      <c r="BJ119" s="546"/>
      <c r="BK119" s="546"/>
      <c r="BL119" s="546"/>
      <c r="BM119" s="546"/>
      <c r="BN119" s="546"/>
      <c r="BO119" s="546"/>
      <c r="BP119" s="546"/>
      <c r="BQ119" s="546"/>
      <c r="BR119" s="546"/>
      <c r="BS119" s="546"/>
      <c r="BT119" s="546"/>
      <c r="BU119" s="546"/>
      <c r="BV119" s="546"/>
      <c r="BW119" s="546"/>
      <c r="BX119" s="546"/>
      <c r="BY119" s="546"/>
      <c r="BZ119" s="546"/>
      <c r="CA119" s="546"/>
      <c r="CB119" s="546"/>
      <c r="CC119" s="546"/>
      <c r="CD119" s="546"/>
      <c r="CE119" s="546"/>
      <c r="CF119" s="546"/>
      <c r="CG119" s="546"/>
      <c r="CH119" s="546"/>
      <c r="CI119" s="546"/>
      <c r="CJ119" s="546"/>
      <c r="CK119" s="546"/>
      <c r="CL119" s="546"/>
      <c r="CM119" s="546"/>
      <c r="CN119" s="546"/>
      <c r="CO119" s="546"/>
      <c r="CP119" s="546"/>
      <c r="CQ119" s="546"/>
      <c r="CR119" s="546"/>
      <c r="CS119" s="546"/>
      <c r="CT119" s="546"/>
      <c r="CU119" s="546"/>
      <c r="CV119" s="546"/>
      <c r="CW119" s="546"/>
      <c r="CX119" s="546"/>
      <c r="CY119" s="546"/>
      <c r="CZ119" s="546"/>
      <c r="DA119" s="546"/>
    </row>
    <row r="120" spans="1:105" ht="14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1:105" ht="12.75" customHeight="1">
      <c r="A121" s="539" t="s">
        <v>312</v>
      </c>
      <c r="B121" s="516"/>
      <c r="C121" s="516"/>
      <c r="D121" s="516"/>
      <c r="E121" s="516"/>
      <c r="F121" s="516"/>
      <c r="G121" s="517"/>
      <c r="H121" s="540" t="s">
        <v>265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41"/>
      <c r="AZ121" s="541"/>
      <c r="BA121" s="541"/>
      <c r="BB121" s="541"/>
      <c r="BC121" s="542"/>
      <c r="BD121" s="539" t="s">
        <v>361</v>
      </c>
      <c r="BE121" s="516"/>
      <c r="BF121" s="516"/>
      <c r="BG121" s="516"/>
      <c r="BH121" s="516"/>
      <c r="BI121" s="516"/>
      <c r="BJ121" s="516"/>
      <c r="BK121" s="516"/>
      <c r="BL121" s="516"/>
      <c r="BM121" s="516"/>
      <c r="BN121" s="516"/>
      <c r="BO121" s="516"/>
      <c r="BP121" s="516"/>
      <c r="BQ121" s="516"/>
      <c r="BR121" s="516"/>
      <c r="BS121" s="517"/>
      <c r="BT121" s="539" t="s">
        <v>362</v>
      </c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516"/>
      <c r="CG121" s="516"/>
      <c r="CH121" s="516"/>
      <c r="CI121" s="517"/>
      <c r="CJ121" s="539" t="s">
        <v>363</v>
      </c>
      <c r="CK121" s="516"/>
      <c r="CL121" s="516"/>
      <c r="CM121" s="516"/>
      <c r="CN121" s="516"/>
      <c r="CO121" s="516"/>
      <c r="CP121" s="516"/>
      <c r="CQ121" s="516"/>
      <c r="CR121" s="516"/>
      <c r="CS121" s="516"/>
      <c r="CT121" s="516"/>
      <c r="CU121" s="516"/>
      <c r="CV121" s="516"/>
      <c r="CW121" s="516"/>
      <c r="CX121" s="516"/>
      <c r="CY121" s="516"/>
      <c r="CZ121" s="516"/>
      <c r="DA121" s="517"/>
    </row>
    <row r="122" spans="1:105" ht="13">
      <c r="A122" s="522">
        <v>1</v>
      </c>
      <c r="B122" s="504"/>
      <c r="C122" s="504"/>
      <c r="D122" s="504"/>
      <c r="E122" s="504"/>
      <c r="F122" s="504"/>
      <c r="G122" s="505"/>
      <c r="H122" s="522">
        <v>2</v>
      </c>
      <c r="I122" s="523"/>
      <c r="J122" s="523"/>
      <c r="K122" s="523"/>
      <c r="L122" s="523"/>
      <c r="M122" s="523"/>
      <c r="N122" s="523"/>
      <c r="O122" s="523"/>
      <c r="P122" s="523"/>
      <c r="Q122" s="523"/>
      <c r="R122" s="523"/>
      <c r="S122" s="523"/>
      <c r="T122" s="523"/>
      <c r="U122" s="523"/>
      <c r="V122" s="523"/>
      <c r="W122" s="523"/>
      <c r="X122" s="523"/>
      <c r="Y122" s="523"/>
      <c r="Z122" s="523"/>
      <c r="AA122" s="523"/>
      <c r="AB122" s="523"/>
      <c r="AC122" s="523"/>
      <c r="AD122" s="523"/>
      <c r="AE122" s="523"/>
      <c r="AF122" s="523"/>
      <c r="AG122" s="523"/>
      <c r="AH122" s="523"/>
      <c r="AI122" s="523"/>
      <c r="AJ122" s="523"/>
      <c r="AK122" s="523"/>
      <c r="AL122" s="523"/>
      <c r="AM122" s="523"/>
      <c r="AN122" s="523"/>
      <c r="AO122" s="523"/>
      <c r="AP122" s="523"/>
      <c r="AQ122" s="523"/>
      <c r="AR122" s="523"/>
      <c r="AS122" s="523"/>
      <c r="AT122" s="523"/>
      <c r="AU122" s="523"/>
      <c r="AV122" s="523"/>
      <c r="AW122" s="523"/>
      <c r="AX122" s="523"/>
      <c r="AY122" s="523"/>
      <c r="AZ122" s="523"/>
      <c r="BA122" s="523"/>
      <c r="BB122" s="523"/>
      <c r="BC122" s="524"/>
      <c r="BD122" s="522">
        <v>3</v>
      </c>
      <c r="BE122" s="504"/>
      <c r="BF122" s="504"/>
      <c r="BG122" s="504"/>
      <c r="BH122" s="504"/>
      <c r="BI122" s="504"/>
      <c r="BJ122" s="504"/>
      <c r="BK122" s="504"/>
      <c r="BL122" s="504"/>
      <c r="BM122" s="504"/>
      <c r="BN122" s="504"/>
      <c r="BO122" s="504"/>
      <c r="BP122" s="504"/>
      <c r="BQ122" s="504"/>
      <c r="BR122" s="504"/>
      <c r="BS122" s="505"/>
      <c r="BT122" s="522">
        <v>4</v>
      </c>
      <c r="BU122" s="504"/>
      <c r="BV122" s="504"/>
      <c r="BW122" s="504"/>
      <c r="BX122" s="504"/>
      <c r="BY122" s="504"/>
      <c r="BZ122" s="504"/>
      <c r="CA122" s="504"/>
      <c r="CB122" s="504"/>
      <c r="CC122" s="504"/>
      <c r="CD122" s="504"/>
      <c r="CE122" s="504"/>
      <c r="CF122" s="504"/>
      <c r="CG122" s="504"/>
      <c r="CH122" s="504"/>
      <c r="CI122" s="505"/>
      <c r="CJ122" s="522">
        <v>5</v>
      </c>
      <c r="CK122" s="504"/>
      <c r="CL122" s="504"/>
      <c r="CM122" s="504"/>
      <c r="CN122" s="504"/>
      <c r="CO122" s="504"/>
      <c r="CP122" s="504"/>
      <c r="CQ122" s="504"/>
      <c r="CR122" s="504"/>
      <c r="CS122" s="504"/>
      <c r="CT122" s="504"/>
      <c r="CU122" s="504"/>
      <c r="CV122" s="504"/>
      <c r="CW122" s="504"/>
      <c r="CX122" s="504"/>
      <c r="CY122" s="504"/>
      <c r="CZ122" s="504"/>
      <c r="DA122" s="505"/>
    </row>
    <row r="123" spans="1:105" ht="12.75" customHeight="1">
      <c r="A123" s="525" t="s">
        <v>78</v>
      </c>
      <c r="B123" s="504"/>
      <c r="C123" s="504"/>
      <c r="D123" s="504"/>
      <c r="E123" s="504"/>
      <c r="F123" s="504"/>
      <c r="G123" s="505"/>
      <c r="H123" s="526" t="s">
        <v>364</v>
      </c>
      <c r="I123" s="527"/>
      <c r="J123" s="527"/>
      <c r="K123" s="527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527"/>
      <c r="AC123" s="527"/>
      <c r="AD123" s="527"/>
      <c r="AE123" s="527"/>
      <c r="AF123" s="527"/>
      <c r="AG123" s="527"/>
      <c r="AH123" s="527"/>
      <c r="AI123" s="527"/>
      <c r="AJ123" s="527"/>
      <c r="AK123" s="527"/>
      <c r="AL123" s="527"/>
      <c r="AM123" s="527"/>
      <c r="AN123" s="527"/>
      <c r="AO123" s="527"/>
      <c r="AP123" s="527"/>
      <c r="AQ123" s="527"/>
      <c r="AR123" s="527"/>
      <c r="AS123" s="527"/>
      <c r="AT123" s="527"/>
      <c r="AU123" s="527"/>
      <c r="AV123" s="527"/>
      <c r="AW123" s="527"/>
      <c r="AX123" s="527"/>
      <c r="AY123" s="527"/>
      <c r="AZ123" s="527"/>
      <c r="BA123" s="527"/>
      <c r="BB123" s="527"/>
      <c r="BC123" s="528"/>
      <c r="BD123" s="534">
        <v>500</v>
      </c>
      <c r="BE123" s="504"/>
      <c r="BF123" s="504"/>
      <c r="BG123" s="504"/>
      <c r="BH123" s="504"/>
      <c r="BI123" s="504"/>
      <c r="BJ123" s="504"/>
      <c r="BK123" s="504"/>
      <c r="BL123" s="504"/>
      <c r="BM123" s="504"/>
      <c r="BN123" s="504"/>
      <c r="BO123" s="504"/>
      <c r="BP123" s="504"/>
      <c r="BQ123" s="504"/>
      <c r="BR123" s="504"/>
      <c r="BS123" s="505"/>
      <c r="BT123" s="534">
        <v>90</v>
      </c>
      <c r="BU123" s="504"/>
      <c r="BV123" s="504"/>
      <c r="BW123" s="504"/>
      <c r="BX123" s="504"/>
      <c r="BY123" s="504"/>
      <c r="BZ123" s="504"/>
      <c r="CA123" s="504"/>
      <c r="CB123" s="504"/>
      <c r="CC123" s="504"/>
      <c r="CD123" s="504"/>
      <c r="CE123" s="504"/>
      <c r="CF123" s="504"/>
      <c r="CG123" s="504"/>
      <c r="CH123" s="504"/>
      <c r="CI123" s="505"/>
      <c r="CJ123" s="535">
        <v>45000</v>
      </c>
      <c r="CK123" s="529"/>
      <c r="CL123" s="529"/>
      <c r="CM123" s="529"/>
      <c r="CN123" s="529"/>
      <c r="CO123" s="529"/>
      <c r="CP123" s="529"/>
      <c r="CQ123" s="529"/>
      <c r="CR123" s="529"/>
      <c r="CS123" s="529"/>
      <c r="CT123" s="529"/>
      <c r="CU123" s="529"/>
      <c r="CV123" s="529"/>
      <c r="CW123" s="529"/>
      <c r="CX123" s="529"/>
      <c r="CY123" s="529"/>
      <c r="CZ123" s="529"/>
      <c r="DA123" s="530"/>
    </row>
    <row r="124" spans="1:105" ht="12.75" customHeight="1">
      <c r="A124" s="525" t="s">
        <v>209</v>
      </c>
      <c r="B124" s="504"/>
      <c r="C124" s="504"/>
      <c r="D124" s="504"/>
      <c r="E124" s="504"/>
      <c r="F124" s="504"/>
      <c r="G124" s="505"/>
      <c r="H124" s="526" t="s">
        <v>365</v>
      </c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527"/>
      <c r="AC124" s="527"/>
      <c r="AD124" s="527"/>
      <c r="AE124" s="527"/>
      <c r="AF124" s="527"/>
      <c r="AG124" s="527"/>
      <c r="AH124" s="527"/>
      <c r="AI124" s="527"/>
      <c r="AJ124" s="527"/>
      <c r="AK124" s="527"/>
      <c r="AL124" s="527"/>
      <c r="AM124" s="527"/>
      <c r="AN124" s="527"/>
      <c r="AO124" s="527"/>
      <c r="AP124" s="527"/>
      <c r="AQ124" s="527"/>
      <c r="AR124" s="527"/>
      <c r="AS124" s="527"/>
      <c r="AT124" s="527"/>
      <c r="AU124" s="527"/>
      <c r="AV124" s="527"/>
      <c r="AW124" s="527"/>
      <c r="AX124" s="527"/>
      <c r="AY124" s="527"/>
      <c r="AZ124" s="527"/>
      <c r="BA124" s="527"/>
      <c r="BB124" s="527"/>
      <c r="BC124" s="528"/>
      <c r="BD124" s="534">
        <v>142</v>
      </c>
      <c r="BE124" s="504"/>
      <c r="BF124" s="504"/>
      <c r="BG124" s="504"/>
      <c r="BH124" s="504"/>
      <c r="BI124" s="504"/>
      <c r="BJ124" s="504"/>
      <c r="BK124" s="504"/>
      <c r="BL124" s="504"/>
      <c r="BM124" s="504"/>
      <c r="BN124" s="504"/>
      <c r="BO124" s="504"/>
      <c r="BP124" s="504"/>
      <c r="BQ124" s="504"/>
      <c r="BR124" s="504"/>
      <c r="BS124" s="505"/>
      <c r="BT124" s="534">
        <v>11570</v>
      </c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4"/>
      <c r="CF124" s="504"/>
      <c r="CG124" s="504"/>
      <c r="CH124" s="504"/>
      <c r="CI124" s="505"/>
      <c r="CJ124" s="535">
        <v>1643047.25</v>
      </c>
      <c r="CK124" s="529"/>
      <c r="CL124" s="529"/>
      <c r="CM124" s="529"/>
      <c r="CN124" s="529"/>
      <c r="CO124" s="529"/>
      <c r="CP124" s="529"/>
      <c r="CQ124" s="529"/>
      <c r="CR124" s="529"/>
      <c r="CS124" s="529"/>
      <c r="CT124" s="529"/>
      <c r="CU124" s="529"/>
      <c r="CV124" s="529"/>
      <c r="CW124" s="529"/>
      <c r="CX124" s="529"/>
      <c r="CY124" s="529"/>
      <c r="CZ124" s="529"/>
      <c r="DA124" s="530"/>
    </row>
    <row r="125" spans="1:105" ht="12.75" customHeight="1">
      <c r="A125" s="525" t="s">
        <v>210</v>
      </c>
      <c r="B125" s="504"/>
      <c r="C125" s="504"/>
      <c r="D125" s="504"/>
      <c r="E125" s="504"/>
      <c r="F125" s="504"/>
      <c r="G125" s="505"/>
      <c r="H125" s="526" t="s">
        <v>366</v>
      </c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527"/>
      <c r="AC125" s="527"/>
      <c r="AD125" s="527"/>
      <c r="AE125" s="527"/>
      <c r="AF125" s="527"/>
      <c r="AG125" s="527"/>
      <c r="AH125" s="527"/>
      <c r="AI125" s="527"/>
      <c r="AJ125" s="527"/>
      <c r="AK125" s="527"/>
      <c r="AL125" s="527"/>
      <c r="AM125" s="527"/>
      <c r="AN125" s="527"/>
      <c r="AO125" s="527"/>
      <c r="AP125" s="527"/>
      <c r="AQ125" s="527"/>
      <c r="AR125" s="527"/>
      <c r="AS125" s="527"/>
      <c r="AT125" s="527"/>
      <c r="AU125" s="527"/>
      <c r="AV125" s="527"/>
      <c r="AW125" s="527"/>
      <c r="AX125" s="527"/>
      <c r="AY125" s="527"/>
      <c r="AZ125" s="527"/>
      <c r="BA125" s="527"/>
      <c r="BB125" s="527"/>
      <c r="BC125" s="528"/>
      <c r="BD125" s="534">
        <v>157</v>
      </c>
      <c r="BE125" s="504"/>
      <c r="BF125" s="504"/>
      <c r="BG125" s="504"/>
      <c r="BH125" s="504"/>
      <c r="BI125" s="504"/>
      <c r="BJ125" s="504"/>
      <c r="BK125" s="504"/>
      <c r="BL125" s="504"/>
      <c r="BM125" s="504"/>
      <c r="BN125" s="504"/>
      <c r="BO125" s="504"/>
      <c r="BP125" s="504"/>
      <c r="BQ125" s="504"/>
      <c r="BR125" s="504"/>
      <c r="BS125" s="505"/>
      <c r="BT125" s="534">
        <v>6175</v>
      </c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5"/>
      <c r="CJ125" s="535">
        <v>969455.38</v>
      </c>
      <c r="CK125" s="529"/>
      <c r="CL125" s="529"/>
      <c r="CM125" s="529"/>
      <c r="CN125" s="529"/>
      <c r="CO125" s="529"/>
      <c r="CP125" s="529"/>
      <c r="CQ125" s="529"/>
      <c r="CR125" s="529"/>
      <c r="CS125" s="529"/>
      <c r="CT125" s="529"/>
      <c r="CU125" s="529"/>
      <c r="CV125" s="529"/>
      <c r="CW125" s="529"/>
      <c r="CX125" s="529"/>
      <c r="CY125" s="529"/>
      <c r="CZ125" s="529"/>
      <c r="DA125" s="530"/>
    </row>
    <row r="126" spans="1:105" ht="12.75" customHeight="1">
      <c r="A126" s="525" t="s">
        <v>221</v>
      </c>
      <c r="B126" s="504"/>
      <c r="C126" s="504"/>
      <c r="D126" s="504"/>
      <c r="E126" s="504"/>
      <c r="F126" s="504"/>
      <c r="G126" s="505"/>
      <c r="H126" s="526" t="s">
        <v>367</v>
      </c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  <c r="S126" s="527"/>
      <c r="T126" s="527"/>
      <c r="U126" s="527"/>
      <c r="V126" s="527"/>
      <c r="W126" s="527"/>
      <c r="X126" s="527"/>
      <c r="Y126" s="527"/>
      <c r="Z126" s="527"/>
      <c r="AA126" s="527"/>
      <c r="AB126" s="527"/>
      <c r="AC126" s="527"/>
      <c r="AD126" s="527"/>
      <c r="AE126" s="527"/>
      <c r="AF126" s="527"/>
      <c r="AG126" s="527"/>
      <c r="AH126" s="527"/>
      <c r="AI126" s="527"/>
      <c r="AJ126" s="527"/>
      <c r="AK126" s="527"/>
      <c r="AL126" s="527"/>
      <c r="AM126" s="527"/>
      <c r="AN126" s="527"/>
      <c r="AO126" s="527"/>
      <c r="AP126" s="527"/>
      <c r="AQ126" s="527"/>
      <c r="AR126" s="527"/>
      <c r="AS126" s="527"/>
      <c r="AT126" s="527"/>
      <c r="AU126" s="527"/>
      <c r="AV126" s="527"/>
      <c r="AW126" s="527"/>
      <c r="AX126" s="527"/>
      <c r="AY126" s="527"/>
      <c r="AZ126" s="527"/>
      <c r="BA126" s="527"/>
      <c r="BB126" s="527"/>
      <c r="BC126" s="528"/>
      <c r="BD126" s="534">
        <v>1995</v>
      </c>
      <c r="BE126" s="504"/>
      <c r="BF126" s="504"/>
      <c r="BG126" s="504"/>
      <c r="BH126" s="504"/>
      <c r="BI126" s="504"/>
      <c r="BJ126" s="504"/>
      <c r="BK126" s="504"/>
      <c r="BL126" s="504"/>
      <c r="BM126" s="504"/>
      <c r="BN126" s="504"/>
      <c r="BO126" s="504"/>
      <c r="BP126" s="504"/>
      <c r="BQ126" s="504"/>
      <c r="BR126" s="504"/>
      <c r="BS126" s="505"/>
      <c r="BT126" s="534">
        <v>49</v>
      </c>
      <c r="BU126" s="504"/>
      <c r="BV126" s="504"/>
      <c r="BW126" s="504"/>
      <c r="BX126" s="504"/>
      <c r="BY126" s="504"/>
      <c r="BZ126" s="504"/>
      <c r="CA126" s="504"/>
      <c r="CB126" s="504"/>
      <c r="CC126" s="504"/>
      <c r="CD126" s="504"/>
      <c r="CE126" s="504"/>
      <c r="CF126" s="504"/>
      <c r="CG126" s="504"/>
      <c r="CH126" s="504"/>
      <c r="CI126" s="505"/>
      <c r="CJ126" s="535">
        <v>98006.37</v>
      </c>
      <c r="CK126" s="529"/>
      <c r="CL126" s="529"/>
      <c r="CM126" s="529"/>
      <c r="CN126" s="529"/>
      <c r="CO126" s="529"/>
      <c r="CP126" s="529"/>
      <c r="CQ126" s="529"/>
      <c r="CR126" s="529"/>
      <c r="CS126" s="529"/>
      <c r="CT126" s="529"/>
      <c r="CU126" s="529"/>
      <c r="CV126" s="529"/>
      <c r="CW126" s="529"/>
      <c r="CX126" s="529"/>
      <c r="CY126" s="529"/>
      <c r="CZ126" s="529"/>
      <c r="DA126" s="530"/>
    </row>
    <row r="127" spans="1:105" ht="12.75" customHeight="1">
      <c r="A127" s="525" t="s">
        <v>222</v>
      </c>
      <c r="B127" s="504"/>
      <c r="C127" s="504"/>
      <c r="D127" s="504"/>
      <c r="E127" s="504"/>
      <c r="F127" s="504"/>
      <c r="G127" s="505"/>
      <c r="H127" s="526" t="s">
        <v>368</v>
      </c>
      <c r="I127" s="527"/>
      <c r="J127" s="527"/>
      <c r="K127" s="527"/>
      <c r="L127" s="527"/>
      <c r="M127" s="527"/>
      <c r="N127" s="527"/>
      <c r="O127" s="527"/>
      <c r="P127" s="527"/>
      <c r="Q127" s="527"/>
      <c r="R127" s="527"/>
      <c r="S127" s="527"/>
      <c r="T127" s="527"/>
      <c r="U127" s="527"/>
      <c r="V127" s="527"/>
      <c r="W127" s="527"/>
      <c r="X127" s="527"/>
      <c r="Y127" s="527"/>
      <c r="Z127" s="527"/>
      <c r="AA127" s="527"/>
      <c r="AB127" s="527"/>
      <c r="AC127" s="527"/>
      <c r="AD127" s="527"/>
      <c r="AE127" s="527"/>
      <c r="AF127" s="527"/>
      <c r="AG127" s="527"/>
      <c r="AH127" s="527"/>
      <c r="AI127" s="527"/>
      <c r="AJ127" s="527"/>
      <c r="AK127" s="527"/>
      <c r="AL127" s="527"/>
      <c r="AM127" s="527"/>
      <c r="AN127" s="527"/>
      <c r="AO127" s="527"/>
      <c r="AP127" s="527"/>
      <c r="AQ127" s="527"/>
      <c r="AR127" s="527"/>
      <c r="AS127" s="527"/>
      <c r="AT127" s="527"/>
      <c r="AU127" s="527"/>
      <c r="AV127" s="527"/>
      <c r="AW127" s="527"/>
      <c r="AX127" s="527"/>
      <c r="AY127" s="527"/>
      <c r="AZ127" s="527"/>
      <c r="BA127" s="527"/>
      <c r="BB127" s="527"/>
      <c r="BC127" s="528"/>
      <c r="BD127" s="534">
        <v>25381</v>
      </c>
      <c r="BE127" s="504"/>
      <c r="BF127" s="504"/>
      <c r="BG127" s="504"/>
      <c r="BH127" s="504"/>
      <c r="BI127" s="504"/>
      <c r="BJ127" s="504"/>
      <c r="BK127" s="504"/>
      <c r="BL127" s="504"/>
      <c r="BM127" s="504"/>
      <c r="BN127" s="504"/>
      <c r="BO127" s="504"/>
      <c r="BP127" s="504"/>
      <c r="BQ127" s="504"/>
      <c r="BR127" s="504"/>
      <c r="BS127" s="505"/>
      <c r="BT127" s="534">
        <v>49</v>
      </c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4"/>
      <c r="CF127" s="504"/>
      <c r="CG127" s="504"/>
      <c r="CH127" s="504"/>
      <c r="CI127" s="505"/>
      <c r="CJ127" s="535">
        <v>1243669</v>
      </c>
      <c r="CK127" s="529"/>
      <c r="CL127" s="529"/>
      <c r="CM127" s="529"/>
      <c r="CN127" s="529"/>
      <c r="CO127" s="529"/>
      <c r="CP127" s="529"/>
      <c r="CQ127" s="529"/>
      <c r="CR127" s="529"/>
      <c r="CS127" s="529"/>
      <c r="CT127" s="529"/>
      <c r="CU127" s="529"/>
      <c r="CV127" s="529"/>
      <c r="CW127" s="529"/>
      <c r="CX127" s="529"/>
      <c r="CY127" s="529"/>
      <c r="CZ127" s="529"/>
      <c r="DA127" s="530"/>
    </row>
    <row r="128" spans="1:105" ht="12.75" customHeight="1">
      <c r="A128" s="525" t="s">
        <v>223</v>
      </c>
      <c r="B128" s="504"/>
      <c r="C128" s="504"/>
      <c r="D128" s="504"/>
      <c r="E128" s="504"/>
      <c r="F128" s="504"/>
      <c r="G128" s="505"/>
      <c r="H128" s="526" t="s">
        <v>369</v>
      </c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/>
      <c r="X128" s="527"/>
      <c r="Y128" s="527"/>
      <c r="Z128" s="527"/>
      <c r="AA128" s="527"/>
      <c r="AB128" s="527"/>
      <c r="AC128" s="527"/>
      <c r="AD128" s="527"/>
      <c r="AE128" s="527"/>
      <c r="AF128" s="527"/>
      <c r="AG128" s="527"/>
      <c r="AH128" s="527"/>
      <c r="AI128" s="527"/>
      <c r="AJ128" s="527"/>
      <c r="AK128" s="527"/>
      <c r="AL128" s="527"/>
      <c r="AM128" s="527"/>
      <c r="AN128" s="527"/>
      <c r="AO128" s="527"/>
      <c r="AP128" s="527"/>
      <c r="AQ128" s="527"/>
      <c r="AR128" s="527"/>
      <c r="AS128" s="527"/>
      <c r="AT128" s="527"/>
      <c r="AU128" s="527"/>
      <c r="AV128" s="527"/>
      <c r="AW128" s="527"/>
      <c r="AX128" s="527"/>
      <c r="AY128" s="527"/>
      <c r="AZ128" s="527"/>
      <c r="BA128" s="527"/>
      <c r="BB128" s="527"/>
      <c r="BC128" s="528"/>
      <c r="BD128" s="534">
        <v>1623</v>
      </c>
      <c r="BE128" s="504"/>
      <c r="BF128" s="504"/>
      <c r="BG128" s="504"/>
      <c r="BH128" s="504"/>
      <c r="BI128" s="504"/>
      <c r="BJ128" s="504"/>
      <c r="BK128" s="504"/>
      <c r="BL128" s="504"/>
      <c r="BM128" s="504"/>
      <c r="BN128" s="504"/>
      <c r="BO128" s="504"/>
      <c r="BP128" s="504"/>
      <c r="BQ128" s="504"/>
      <c r="BR128" s="504"/>
      <c r="BS128" s="505"/>
      <c r="BT128" s="534">
        <v>49</v>
      </c>
      <c r="BU128" s="504"/>
      <c r="BV128" s="504"/>
      <c r="BW128" s="504"/>
      <c r="BX128" s="504"/>
      <c r="BY128" s="504"/>
      <c r="BZ128" s="504"/>
      <c r="CA128" s="504"/>
      <c r="CB128" s="504"/>
      <c r="CC128" s="504"/>
      <c r="CD128" s="504"/>
      <c r="CE128" s="504"/>
      <c r="CF128" s="504"/>
      <c r="CG128" s="504"/>
      <c r="CH128" s="504"/>
      <c r="CI128" s="505"/>
      <c r="CJ128" s="535">
        <v>79527</v>
      </c>
      <c r="CK128" s="529"/>
      <c r="CL128" s="529"/>
      <c r="CM128" s="529"/>
      <c r="CN128" s="529"/>
      <c r="CO128" s="529"/>
      <c r="CP128" s="529"/>
      <c r="CQ128" s="529"/>
      <c r="CR128" s="529"/>
      <c r="CS128" s="529"/>
      <c r="CT128" s="529"/>
      <c r="CU128" s="529"/>
      <c r="CV128" s="529"/>
      <c r="CW128" s="529"/>
      <c r="CX128" s="529"/>
      <c r="CY128" s="529"/>
      <c r="CZ128" s="529"/>
      <c r="DA128" s="530"/>
    </row>
    <row r="129" spans="1:105" ht="12.75" customHeight="1">
      <c r="A129" s="525" t="s">
        <v>224</v>
      </c>
      <c r="B129" s="504"/>
      <c r="C129" s="504"/>
      <c r="D129" s="504"/>
      <c r="E129" s="504"/>
      <c r="F129" s="504"/>
      <c r="G129" s="505"/>
      <c r="H129" s="526" t="s">
        <v>370</v>
      </c>
      <c r="I129" s="527"/>
      <c r="J129" s="527"/>
      <c r="K129" s="527"/>
      <c r="L129" s="527"/>
      <c r="M129" s="527"/>
      <c r="N129" s="527"/>
      <c r="O129" s="527"/>
      <c r="P129" s="527"/>
      <c r="Q129" s="527"/>
      <c r="R129" s="527"/>
      <c r="S129" s="527"/>
      <c r="T129" s="527"/>
      <c r="U129" s="527"/>
      <c r="V129" s="527"/>
      <c r="W129" s="527"/>
      <c r="X129" s="527"/>
      <c r="Y129" s="527"/>
      <c r="Z129" s="527"/>
      <c r="AA129" s="527"/>
      <c r="AB129" s="527"/>
      <c r="AC129" s="527"/>
      <c r="AD129" s="527"/>
      <c r="AE129" s="527"/>
      <c r="AF129" s="527"/>
      <c r="AG129" s="527"/>
      <c r="AH129" s="527"/>
      <c r="AI129" s="527"/>
      <c r="AJ129" s="527"/>
      <c r="AK129" s="527"/>
      <c r="AL129" s="527"/>
      <c r="AM129" s="527"/>
      <c r="AN129" s="527"/>
      <c r="AO129" s="527"/>
      <c r="AP129" s="527"/>
      <c r="AQ129" s="527"/>
      <c r="AR129" s="527"/>
      <c r="AS129" s="527"/>
      <c r="AT129" s="527"/>
      <c r="AU129" s="527"/>
      <c r="AV129" s="527"/>
      <c r="AW129" s="527"/>
      <c r="AX129" s="527"/>
      <c r="AY129" s="527"/>
      <c r="AZ129" s="527"/>
      <c r="BA129" s="527"/>
      <c r="BB129" s="527"/>
      <c r="BC129" s="528"/>
      <c r="BD129" s="534">
        <v>71155</v>
      </c>
      <c r="BE129" s="504"/>
      <c r="BF129" s="504"/>
      <c r="BG129" s="504"/>
      <c r="BH129" s="504"/>
      <c r="BI129" s="504"/>
      <c r="BJ129" s="504"/>
      <c r="BK129" s="504"/>
      <c r="BL129" s="504"/>
      <c r="BM129" s="504"/>
      <c r="BN129" s="504"/>
      <c r="BO129" s="504"/>
      <c r="BP129" s="504"/>
      <c r="BQ129" s="504"/>
      <c r="BR129" s="504"/>
      <c r="BS129" s="505"/>
      <c r="BT129" s="534">
        <v>9</v>
      </c>
      <c r="BU129" s="504"/>
      <c r="BV129" s="504"/>
      <c r="BW129" s="504"/>
      <c r="BX129" s="504"/>
      <c r="BY129" s="504"/>
      <c r="BZ129" s="504"/>
      <c r="CA129" s="504"/>
      <c r="CB129" s="504"/>
      <c r="CC129" s="504"/>
      <c r="CD129" s="504"/>
      <c r="CE129" s="504"/>
      <c r="CF129" s="504"/>
      <c r="CG129" s="504"/>
      <c r="CH129" s="504"/>
      <c r="CI129" s="505"/>
      <c r="CJ129" s="535">
        <v>640395</v>
      </c>
      <c r="CK129" s="529"/>
      <c r="CL129" s="529"/>
      <c r="CM129" s="529"/>
      <c r="CN129" s="529"/>
      <c r="CO129" s="529"/>
      <c r="CP129" s="529"/>
      <c r="CQ129" s="529"/>
      <c r="CR129" s="529"/>
      <c r="CS129" s="529"/>
      <c r="CT129" s="529"/>
      <c r="CU129" s="529"/>
      <c r="CV129" s="529"/>
      <c r="CW129" s="529"/>
      <c r="CX129" s="529"/>
      <c r="CY129" s="529"/>
      <c r="CZ129" s="529"/>
      <c r="DA129" s="530"/>
    </row>
    <row r="130" spans="1:105" ht="13">
      <c r="A130" s="525"/>
      <c r="B130" s="504"/>
      <c r="C130" s="504"/>
      <c r="D130" s="504"/>
      <c r="E130" s="504"/>
      <c r="F130" s="504"/>
      <c r="G130" s="505"/>
      <c r="H130" s="562" t="s">
        <v>325</v>
      </c>
      <c r="I130" s="563"/>
      <c r="J130" s="563"/>
      <c r="K130" s="563"/>
      <c r="L130" s="563"/>
      <c r="M130" s="563"/>
      <c r="N130" s="563"/>
      <c r="O130" s="563"/>
      <c r="P130" s="563"/>
      <c r="Q130" s="563"/>
      <c r="R130" s="563"/>
      <c r="S130" s="563"/>
      <c r="T130" s="563"/>
      <c r="U130" s="563"/>
      <c r="V130" s="563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563"/>
      <c r="BC130" s="564"/>
      <c r="BD130" s="534" t="s">
        <v>103</v>
      </c>
      <c r="BE130" s="504"/>
      <c r="BF130" s="504"/>
      <c r="BG130" s="504"/>
      <c r="BH130" s="504"/>
      <c r="BI130" s="504"/>
      <c r="BJ130" s="504"/>
      <c r="BK130" s="504"/>
      <c r="BL130" s="504"/>
      <c r="BM130" s="504"/>
      <c r="BN130" s="504"/>
      <c r="BO130" s="504"/>
      <c r="BP130" s="504"/>
      <c r="BQ130" s="504"/>
      <c r="BR130" s="504"/>
      <c r="BS130" s="505"/>
      <c r="BT130" s="534" t="s">
        <v>103</v>
      </c>
      <c r="BU130" s="504"/>
      <c r="BV130" s="504"/>
      <c r="BW130" s="504"/>
      <c r="BX130" s="504"/>
      <c r="BY130" s="504"/>
      <c r="BZ130" s="504"/>
      <c r="CA130" s="504"/>
      <c r="CB130" s="504"/>
      <c r="CC130" s="504"/>
      <c r="CD130" s="504"/>
      <c r="CE130" s="504"/>
      <c r="CF130" s="504"/>
      <c r="CG130" s="504"/>
      <c r="CH130" s="504"/>
      <c r="CI130" s="505"/>
      <c r="CJ130" s="535">
        <f>CJ124+CJ123+CJ125+CJ126+CJ127+CJ128+CJ129</f>
        <v>4719100</v>
      </c>
      <c r="CK130" s="529"/>
      <c r="CL130" s="529"/>
      <c r="CM130" s="529"/>
      <c r="CN130" s="529"/>
      <c r="CO130" s="529"/>
      <c r="CP130" s="529"/>
      <c r="CQ130" s="529"/>
      <c r="CR130" s="529"/>
      <c r="CS130" s="529"/>
      <c r="CT130" s="529"/>
      <c r="CU130" s="529"/>
      <c r="CV130" s="529"/>
      <c r="CW130" s="529"/>
      <c r="CX130" s="529"/>
      <c r="CY130" s="529"/>
      <c r="CZ130" s="529"/>
      <c r="DA130" s="530"/>
    </row>
    <row r="131" spans="1:105" ht="13">
      <c r="A131" s="150"/>
      <c r="B131" s="141"/>
      <c r="C131" s="141"/>
      <c r="D131" s="141"/>
      <c r="E131" s="141"/>
      <c r="F131" s="141"/>
      <c r="G131" s="141"/>
      <c r="H131" s="15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52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141"/>
      <c r="BR131" s="141"/>
      <c r="BS131" s="141"/>
      <c r="BT131" s="152"/>
      <c r="BU131" s="141"/>
      <c r="BV131" s="141"/>
      <c r="BW131" s="141"/>
      <c r="BX131" s="141"/>
      <c r="BY131" s="141"/>
      <c r="BZ131" s="141"/>
      <c r="CA131" s="141"/>
      <c r="CB131" s="141"/>
      <c r="CC131" s="141"/>
      <c r="CD131" s="141"/>
      <c r="CE131" s="141"/>
      <c r="CF131" s="141"/>
      <c r="CG131" s="141"/>
      <c r="CH131" s="141"/>
      <c r="CI131" s="141"/>
      <c r="CJ131" s="152"/>
      <c r="CK131" s="141"/>
      <c r="CL131" s="141"/>
      <c r="CM131" s="141"/>
      <c r="CN131" s="141"/>
      <c r="CO131" s="141"/>
      <c r="CP131" s="141"/>
      <c r="CQ131" s="141"/>
      <c r="CR131" s="141"/>
      <c r="CS131" s="141"/>
      <c r="CT131" s="141"/>
      <c r="CU131" s="141"/>
      <c r="CV131" s="141"/>
      <c r="CW131" s="141"/>
      <c r="CX131" s="141"/>
      <c r="CY131" s="141"/>
      <c r="CZ131" s="141"/>
      <c r="DA131" s="141"/>
    </row>
    <row r="132" spans="1:105" ht="14">
      <c r="A132" s="536" t="s">
        <v>372</v>
      </c>
      <c r="B132" s="536"/>
      <c r="C132" s="536"/>
      <c r="D132" s="536"/>
      <c r="E132" s="536"/>
      <c r="F132" s="536"/>
      <c r="G132" s="536"/>
      <c r="H132" s="536"/>
      <c r="I132" s="536"/>
      <c r="J132" s="536"/>
      <c r="K132" s="536"/>
      <c r="L132" s="536"/>
      <c r="M132" s="536"/>
      <c r="N132" s="536"/>
      <c r="O132" s="536"/>
      <c r="P132" s="536"/>
      <c r="Q132" s="536"/>
      <c r="R132" s="536"/>
      <c r="S132" s="536"/>
      <c r="T132" s="536"/>
      <c r="U132" s="536"/>
      <c r="V132" s="536"/>
      <c r="W132" s="536"/>
      <c r="X132" s="536"/>
      <c r="Y132" s="536"/>
      <c r="Z132" s="536"/>
      <c r="AA132" s="536"/>
      <c r="AB132" s="536"/>
      <c r="AC132" s="536"/>
      <c r="AD132" s="536"/>
      <c r="AE132" s="536"/>
      <c r="AF132" s="536"/>
      <c r="AG132" s="536"/>
      <c r="AH132" s="536"/>
      <c r="AI132" s="536"/>
      <c r="AJ132" s="536"/>
      <c r="AK132" s="536"/>
      <c r="AL132" s="536"/>
      <c r="AM132" s="536"/>
      <c r="AN132" s="536"/>
      <c r="AO132" s="536"/>
      <c r="AP132" s="536"/>
      <c r="AQ132" s="536"/>
      <c r="AR132" s="536"/>
      <c r="AS132" s="536"/>
      <c r="AT132" s="536"/>
      <c r="AU132" s="536"/>
      <c r="AV132" s="536"/>
      <c r="AW132" s="536"/>
      <c r="AX132" s="536"/>
      <c r="AY132" s="536"/>
      <c r="AZ132" s="536"/>
      <c r="BA132" s="536"/>
      <c r="BB132" s="536"/>
      <c r="BC132" s="536"/>
      <c r="BD132" s="536"/>
      <c r="BE132" s="536"/>
      <c r="BF132" s="536"/>
      <c r="BG132" s="536"/>
      <c r="BH132" s="536"/>
      <c r="BI132" s="536"/>
      <c r="BJ132" s="536"/>
      <c r="BK132" s="536"/>
      <c r="BL132" s="536"/>
      <c r="BM132" s="536"/>
      <c r="BN132" s="536"/>
      <c r="BO132" s="536"/>
      <c r="BP132" s="536"/>
      <c r="BQ132" s="536"/>
      <c r="BR132" s="536"/>
      <c r="BS132" s="536"/>
      <c r="BT132" s="536"/>
      <c r="BU132" s="536"/>
      <c r="BV132" s="536"/>
      <c r="BW132" s="536"/>
      <c r="BX132" s="536"/>
      <c r="BY132" s="536"/>
      <c r="BZ132" s="536"/>
      <c r="CA132" s="536"/>
      <c r="CB132" s="536"/>
      <c r="CC132" s="536"/>
      <c r="CD132" s="536"/>
      <c r="CE132" s="536"/>
      <c r="CF132" s="536"/>
      <c r="CG132" s="536"/>
      <c r="CH132" s="536"/>
      <c r="CI132" s="536"/>
      <c r="CJ132" s="536"/>
      <c r="CK132" s="536"/>
      <c r="CL132" s="536"/>
      <c r="CM132" s="536"/>
      <c r="CN132" s="536"/>
      <c r="CO132" s="536"/>
      <c r="CP132" s="536"/>
      <c r="CQ132" s="536"/>
      <c r="CR132" s="536"/>
      <c r="CS132" s="536"/>
      <c r="CT132" s="536"/>
      <c r="CU132" s="536"/>
      <c r="CV132" s="536"/>
      <c r="CW132" s="536"/>
      <c r="CX132" s="536"/>
      <c r="CY132" s="536"/>
      <c r="CZ132" s="536"/>
      <c r="DA132" s="536"/>
    </row>
    <row r="133" spans="1:105" ht="14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 t="s">
        <v>358</v>
      </c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1:105" ht="14">
      <c r="A134" s="154" t="s">
        <v>308</v>
      </c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599" t="s">
        <v>35</v>
      </c>
      <c r="Y134" s="599"/>
      <c r="Z134" s="599"/>
      <c r="AA134" s="599"/>
      <c r="AB134" s="599"/>
      <c r="AC134" s="599"/>
      <c r="AD134" s="599"/>
      <c r="AE134" s="599"/>
      <c r="AF134" s="599"/>
      <c r="AG134" s="599"/>
      <c r="AH134" s="599"/>
      <c r="AI134" s="599"/>
      <c r="AJ134" s="599"/>
      <c r="AK134" s="599"/>
      <c r="AL134" s="599"/>
      <c r="AM134" s="599"/>
      <c r="AN134" s="599"/>
      <c r="AO134" s="599"/>
      <c r="AP134" s="599"/>
      <c r="AQ134" s="599"/>
      <c r="AR134" s="599"/>
      <c r="AS134" s="599"/>
      <c r="AT134" s="599"/>
      <c r="AU134" s="599"/>
      <c r="AV134" s="599"/>
      <c r="AW134" s="599"/>
      <c r="AX134" s="599"/>
      <c r="AY134" s="599"/>
      <c r="AZ134" s="599"/>
      <c r="BA134" s="599"/>
      <c r="BB134" s="599"/>
      <c r="BC134" s="599"/>
      <c r="BD134" s="599"/>
      <c r="BE134" s="599"/>
      <c r="BF134" s="599"/>
      <c r="BG134" s="599"/>
      <c r="BH134" s="599"/>
      <c r="BI134" s="599"/>
      <c r="BJ134" s="599"/>
      <c r="BK134" s="599"/>
      <c r="BL134" s="599"/>
      <c r="BM134" s="599"/>
      <c r="BN134" s="599"/>
      <c r="BO134" s="599"/>
      <c r="BP134" s="599"/>
      <c r="BQ134" s="599"/>
      <c r="BR134" s="599"/>
      <c r="BS134" s="599"/>
      <c r="BT134" s="599"/>
      <c r="BU134" s="599"/>
      <c r="BV134" s="599"/>
      <c r="BW134" s="599"/>
      <c r="BX134" s="599"/>
      <c r="BY134" s="599"/>
      <c r="BZ134" s="599"/>
      <c r="CA134" s="599"/>
      <c r="CB134" s="599"/>
      <c r="CC134" s="599"/>
      <c r="CD134" s="599"/>
      <c r="CE134" s="599"/>
      <c r="CF134" s="599"/>
      <c r="CG134" s="599"/>
      <c r="CH134" s="599"/>
      <c r="CI134" s="599"/>
      <c r="CJ134" s="599"/>
      <c r="CK134" s="599"/>
      <c r="CL134" s="599"/>
      <c r="CM134" s="599"/>
      <c r="CN134" s="599"/>
      <c r="CO134" s="599"/>
      <c r="CP134" s="599"/>
      <c r="CQ134" s="599"/>
      <c r="CR134" s="599"/>
      <c r="CS134" s="599"/>
      <c r="CT134" s="599"/>
      <c r="CU134" s="599"/>
      <c r="CV134" s="599"/>
      <c r="CW134" s="599"/>
      <c r="CX134" s="599"/>
      <c r="CY134" s="599"/>
      <c r="CZ134" s="599"/>
      <c r="DA134" s="599"/>
    </row>
    <row r="135" spans="1:105" ht="14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</row>
    <row r="136" spans="1:105" ht="14">
      <c r="A136" s="537" t="s">
        <v>309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97" t="s">
        <v>360</v>
      </c>
      <c r="AQ136" s="546"/>
      <c r="AR136" s="546"/>
      <c r="AS136" s="546"/>
      <c r="AT136" s="546"/>
      <c r="AU136" s="546"/>
      <c r="AV136" s="546"/>
      <c r="AW136" s="546"/>
      <c r="AX136" s="546"/>
      <c r="AY136" s="546"/>
      <c r="AZ136" s="546"/>
      <c r="BA136" s="546"/>
      <c r="BB136" s="546"/>
      <c r="BC136" s="546"/>
      <c r="BD136" s="546"/>
      <c r="BE136" s="546"/>
      <c r="BF136" s="546"/>
      <c r="BG136" s="546"/>
      <c r="BH136" s="546"/>
      <c r="BI136" s="546"/>
      <c r="BJ136" s="546"/>
      <c r="BK136" s="546"/>
      <c r="BL136" s="546"/>
      <c r="BM136" s="546"/>
      <c r="BN136" s="546"/>
      <c r="BO136" s="546"/>
      <c r="BP136" s="546"/>
      <c r="BQ136" s="546"/>
      <c r="BR136" s="546"/>
      <c r="BS136" s="546"/>
      <c r="BT136" s="546"/>
      <c r="BU136" s="546"/>
      <c r="BV136" s="546"/>
      <c r="BW136" s="546"/>
      <c r="BX136" s="546"/>
      <c r="BY136" s="546"/>
      <c r="BZ136" s="546"/>
      <c r="CA136" s="546"/>
      <c r="CB136" s="546"/>
      <c r="CC136" s="546"/>
      <c r="CD136" s="546"/>
      <c r="CE136" s="546"/>
      <c r="CF136" s="546"/>
      <c r="CG136" s="546"/>
      <c r="CH136" s="546"/>
      <c r="CI136" s="546"/>
      <c r="CJ136" s="546"/>
      <c r="CK136" s="546"/>
      <c r="CL136" s="546"/>
      <c r="CM136" s="546"/>
      <c r="CN136" s="546"/>
      <c r="CO136" s="546"/>
      <c r="CP136" s="546"/>
      <c r="CQ136" s="546"/>
      <c r="CR136" s="546"/>
      <c r="CS136" s="546"/>
      <c r="CT136" s="546"/>
      <c r="CU136" s="546"/>
      <c r="CV136" s="546"/>
      <c r="CW136" s="546"/>
      <c r="CX136" s="546"/>
      <c r="CY136" s="546"/>
      <c r="CZ136" s="546"/>
      <c r="DA136" s="546"/>
    </row>
    <row r="137" spans="1:105" ht="14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1:105" ht="12.75" customHeight="1">
      <c r="A138" s="539" t="s">
        <v>312</v>
      </c>
      <c r="B138" s="516"/>
      <c r="C138" s="516"/>
      <c r="D138" s="516"/>
      <c r="E138" s="516"/>
      <c r="F138" s="516"/>
      <c r="G138" s="517"/>
      <c r="H138" s="540" t="s">
        <v>265</v>
      </c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41"/>
      <c r="T138" s="541"/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41"/>
      <c r="AF138" s="541"/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41"/>
      <c r="AS138" s="541"/>
      <c r="AT138" s="541"/>
      <c r="AU138" s="541"/>
      <c r="AV138" s="541"/>
      <c r="AW138" s="541"/>
      <c r="AX138" s="541"/>
      <c r="AY138" s="541"/>
      <c r="AZ138" s="541"/>
      <c r="BA138" s="541"/>
      <c r="BB138" s="541"/>
      <c r="BC138" s="542"/>
      <c r="BD138" s="539" t="s">
        <v>361</v>
      </c>
      <c r="BE138" s="516"/>
      <c r="BF138" s="516"/>
      <c r="BG138" s="516"/>
      <c r="BH138" s="516"/>
      <c r="BI138" s="516"/>
      <c r="BJ138" s="516"/>
      <c r="BK138" s="516"/>
      <c r="BL138" s="516"/>
      <c r="BM138" s="516"/>
      <c r="BN138" s="516"/>
      <c r="BO138" s="516"/>
      <c r="BP138" s="516"/>
      <c r="BQ138" s="516"/>
      <c r="BR138" s="516"/>
      <c r="BS138" s="517"/>
      <c r="BT138" s="539" t="s">
        <v>362</v>
      </c>
      <c r="BU138" s="516"/>
      <c r="BV138" s="516"/>
      <c r="BW138" s="516"/>
      <c r="BX138" s="516"/>
      <c r="BY138" s="516"/>
      <c r="BZ138" s="516"/>
      <c r="CA138" s="516"/>
      <c r="CB138" s="516"/>
      <c r="CC138" s="516"/>
      <c r="CD138" s="516"/>
      <c r="CE138" s="516"/>
      <c r="CF138" s="516"/>
      <c r="CG138" s="516"/>
      <c r="CH138" s="516"/>
      <c r="CI138" s="517"/>
      <c r="CJ138" s="539" t="s">
        <v>363</v>
      </c>
      <c r="CK138" s="516"/>
      <c r="CL138" s="516"/>
      <c r="CM138" s="516"/>
      <c r="CN138" s="516"/>
      <c r="CO138" s="516"/>
      <c r="CP138" s="516"/>
      <c r="CQ138" s="516"/>
      <c r="CR138" s="516"/>
      <c r="CS138" s="516"/>
      <c r="CT138" s="516"/>
      <c r="CU138" s="516"/>
      <c r="CV138" s="516"/>
      <c r="CW138" s="516"/>
      <c r="CX138" s="516"/>
      <c r="CY138" s="516"/>
      <c r="CZ138" s="516"/>
      <c r="DA138" s="517"/>
    </row>
    <row r="139" spans="1:105" ht="13">
      <c r="A139" s="522">
        <v>1</v>
      </c>
      <c r="B139" s="504"/>
      <c r="C139" s="504"/>
      <c r="D139" s="504"/>
      <c r="E139" s="504"/>
      <c r="F139" s="504"/>
      <c r="G139" s="505"/>
      <c r="H139" s="522">
        <v>2</v>
      </c>
      <c r="I139" s="523"/>
      <c r="J139" s="523"/>
      <c r="K139" s="523"/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  <c r="Y139" s="523"/>
      <c r="Z139" s="523"/>
      <c r="AA139" s="523"/>
      <c r="AB139" s="523"/>
      <c r="AC139" s="523"/>
      <c r="AD139" s="523"/>
      <c r="AE139" s="523"/>
      <c r="AF139" s="523"/>
      <c r="AG139" s="523"/>
      <c r="AH139" s="523"/>
      <c r="AI139" s="523"/>
      <c r="AJ139" s="523"/>
      <c r="AK139" s="523"/>
      <c r="AL139" s="523"/>
      <c r="AM139" s="523"/>
      <c r="AN139" s="523"/>
      <c r="AO139" s="523"/>
      <c r="AP139" s="523"/>
      <c r="AQ139" s="523"/>
      <c r="AR139" s="523"/>
      <c r="AS139" s="523"/>
      <c r="AT139" s="523"/>
      <c r="AU139" s="523"/>
      <c r="AV139" s="523"/>
      <c r="AW139" s="523"/>
      <c r="AX139" s="523"/>
      <c r="AY139" s="523"/>
      <c r="AZ139" s="523"/>
      <c r="BA139" s="523"/>
      <c r="BB139" s="523"/>
      <c r="BC139" s="524"/>
      <c r="BD139" s="522">
        <v>3</v>
      </c>
      <c r="BE139" s="504"/>
      <c r="BF139" s="504"/>
      <c r="BG139" s="504"/>
      <c r="BH139" s="504"/>
      <c r="BI139" s="504"/>
      <c r="BJ139" s="504"/>
      <c r="BK139" s="504"/>
      <c r="BL139" s="504"/>
      <c r="BM139" s="504"/>
      <c r="BN139" s="504"/>
      <c r="BO139" s="504"/>
      <c r="BP139" s="504"/>
      <c r="BQ139" s="504"/>
      <c r="BR139" s="504"/>
      <c r="BS139" s="505"/>
      <c r="BT139" s="522">
        <v>4</v>
      </c>
      <c r="BU139" s="504"/>
      <c r="BV139" s="504"/>
      <c r="BW139" s="504"/>
      <c r="BX139" s="504"/>
      <c r="BY139" s="504"/>
      <c r="BZ139" s="504"/>
      <c r="CA139" s="504"/>
      <c r="CB139" s="504"/>
      <c r="CC139" s="504"/>
      <c r="CD139" s="504"/>
      <c r="CE139" s="504"/>
      <c r="CF139" s="504"/>
      <c r="CG139" s="504"/>
      <c r="CH139" s="504"/>
      <c r="CI139" s="505"/>
      <c r="CJ139" s="522">
        <v>5</v>
      </c>
      <c r="CK139" s="504"/>
      <c r="CL139" s="504"/>
      <c r="CM139" s="504"/>
      <c r="CN139" s="504"/>
      <c r="CO139" s="504"/>
      <c r="CP139" s="504"/>
      <c r="CQ139" s="504"/>
      <c r="CR139" s="504"/>
      <c r="CS139" s="504"/>
      <c r="CT139" s="504"/>
      <c r="CU139" s="504"/>
      <c r="CV139" s="504"/>
      <c r="CW139" s="504"/>
      <c r="CX139" s="504"/>
      <c r="CY139" s="504"/>
      <c r="CZ139" s="504"/>
      <c r="DA139" s="505"/>
    </row>
    <row r="140" spans="1:105" ht="12.75" customHeight="1">
      <c r="A140" s="554" t="s">
        <v>78</v>
      </c>
      <c r="B140" s="504"/>
      <c r="C140" s="504"/>
      <c r="D140" s="504"/>
      <c r="E140" s="504"/>
      <c r="F140" s="504"/>
      <c r="G140" s="505"/>
      <c r="H140" s="555" t="s">
        <v>373</v>
      </c>
      <c r="I140" s="556"/>
      <c r="J140" s="556"/>
      <c r="K140" s="556"/>
      <c r="L140" s="556"/>
      <c r="M140" s="556"/>
      <c r="N140" s="556"/>
      <c r="O140" s="556"/>
      <c r="P140" s="556"/>
      <c r="Q140" s="556"/>
      <c r="R140" s="556"/>
      <c r="S140" s="556"/>
      <c r="T140" s="556"/>
      <c r="U140" s="556"/>
      <c r="V140" s="556"/>
      <c r="W140" s="556"/>
      <c r="X140" s="556"/>
      <c r="Y140" s="556"/>
      <c r="Z140" s="556"/>
      <c r="AA140" s="556"/>
      <c r="AB140" s="556"/>
      <c r="AC140" s="556"/>
      <c r="AD140" s="556"/>
      <c r="AE140" s="556"/>
      <c r="AF140" s="556"/>
      <c r="AG140" s="556"/>
      <c r="AH140" s="556"/>
      <c r="AI140" s="556"/>
      <c r="AJ140" s="556"/>
      <c r="AK140" s="556"/>
      <c r="AL140" s="556"/>
      <c r="AM140" s="556"/>
      <c r="AN140" s="556"/>
      <c r="AO140" s="556"/>
      <c r="AP140" s="556"/>
      <c r="AQ140" s="556"/>
      <c r="AR140" s="556"/>
      <c r="AS140" s="556"/>
      <c r="AT140" s="556"/>
      <c r="AU140" s="556"/>
      <c r="AV140" s="556"/>
      <c r="AW140" s="556"/>
      <c r="AX140" s="556"/>
      <c r="AY140" s="556"/>
      <c r="AZ140" s="556"/>
      <c r="BA140" s="556"/>
      <c r="BB140" s="556"/>
      <c r="BC140" s="557"/>
      <c r="BD140" s="558">
        <v>706.25</v>
      </c>
      <c r="BE140" s="504"/>
      <c r="BF140" s="504"/>
      <c r="BG140" s="504"/>
      <c r="BH140" s="504"/>
      <c r="BI140" s="504"/>
      <c r="BJ140" s="504"/>
      <c r="BK140" s="504"/>
      <c r="BL140" s="504"/>
      <c r="BM140" s="504"/>
      <c r="BN140" s="504"/>
      <c r="BO140" s="504"/>
      <c r="BP140" s="504"/>
      <c r="BQ140" s="504"/>
      <c r="BR140" s="504"/>
      <c r="BS140" s="505"/>
      <c r="BT140" s="559">
        <v>6703.8584070699999</v>
      </c>
      <c r="BU140" s="560"/>
      <c r="BV140" s="560"/>
      <c r="BW140" s="560"/>
      <c r="BX140" s="560"/>
      <c r="BY140" s="560"/>
      <c r="BZ140" s="560"/>
      <c r="CA140" s="560"/>
      <c r="CB140" s="560"/>
      <c r="CC140" s="560"/>
      <c r="CD140" s="560"/>
      <c r="CE140" s="560"/>
      <c r="CF140" s="560"/>
      <c r="CG140" s="560"/>
      <c r="CH140" s="560"/>
      <c r="CI140" s="561"/>
      <c r="CJ140" s="567">
        <v>4691042.47</v>
      </c>
      <c r="CK140" s="529"/>
      <c r="CL140" s="529"/>
      <c r="CM140" s="529"/>
      <c r="CN140" s="529"/>
      <c r="CO140" s="529"/>
      <c r="CP140" s="529"/>
      <c r="CQ140" s="529"/>
      <c r="CR140" s="529"/>
      <c r="CS140" s="529"/>
      <c r="CT140" s="529"/>
      <c r="CU140" s="529"/>
      <c r="CV140" s="529"/>
      <c r="CW140" s="529"/>
      <c r="CX140" s="529"/>
      <c r="CY140" s="529"/>
      <c r="CZ140" s="529"/>
      <c r="DA140" s="530"/>
    </row>
    <row r="141" spans="1:105" ht="12.75" customHeight="1">
      <c r="A141" s="554" t="s">
        <v>209</v>
      </c>
      <c r="B141" s="504"/>
      <c r="C141" s="504"/>
      <c r="D141" s="504"/>
      <c r="E141" s="504"/>
      <c r="F141" s="504"/>
      <c r="G141" s="505"/>
      <c r="H141" s="555" t="s">
        <v>374</v>
      </c>
      <c r="I141" s="556"/>
      <c r="J141" s="556"/>
      <c r="K141" s="556"/>
      <c r="L141" s="556"/>
      <c r="M141" s="556"/>
      <c r="N141" s="556"/>
      <c r="O141" s="556"/>
      <c r="P141" s="556"/>
      <c r="Q141" s="556"/>
      <c r="R141" s="556"/>
      <c r="S141" s="556"/>
      <c r="T141" s="556"/>
      <c r="U141" s="556"/>
      <c r="V141" s="556"/>
      <c r="W141" s="556"/>
      <c r="X141" s="556"/>
      <c r="Y141" s="556"/>
      <c r="Z141" s="556"/>
      <c r="AA141" s="556"/>
      <c r="AB141" s="556"/>
      <c r="AC141" s="556"/>
      <c r="AD141" s="556"/>
      <c r="AE141" s="556"/>
      <c r="AF141" s="556"/>
      <c r="AG141" s="556"/>
      <c r="AH141" s="556"/>
      <c r="AI141" s="556"/>
      <c r="AJ141" s="556"/>
      <c r="AK141" s="556"/>
      <c r="AL141" s="556"/>
      <c r="AM141" s="556"/>
      <c r="AN141" s="556"/>
      <c r="AO141" s="556"/>
      <c r="AP141" s="556"/>
      <c r="AQ141" s="556"/>
      <c r="AR141" s="556"/>
      <c r="AS141" s="556"/>
      <c r="AT141" s="556"/>
      <c r="AU141" s="556"/>
      <c r="AV141" s="556"/>
      <c r="AW141" s="556"/>
      <c r="AX141" s="556"/>
      <c r="AY141" s="556"/>
      <c r="AZ141" s="556"/>
      <c r="BA141" s="556"/>
      <c r="BB141" s="556"/>
      <c r="BC141" s="557"/>
      <c r="BD141" s="558">
        <v>809.38</v>
      </c>
      <c r="BE141" s="504"/>
      <c r="BF141" s="504"/>
      <c r="BG141" s="504"/>
      <c r="BH141" s="504"/>
      <c r="BI141" s="504"/>
      <c r="BJ141" s="504"/>
      <c r="BK141" s="504"/>
      <c r="BL141" s="504"/>
      <c r="BM141" s="504"/>
      <c r="BN141" s="504"/>
      <c r="BO141" s="504"/>
      <c r="BP141" s="504"/>
      <c r="BQ141" s="504"/>
      <c r="BR141" s="504"/>
      <c r="BS141" s="505"/>
      <c r="BT141" s="559">
        <f>CJ141/BD141</f>
        <v>3244.9053967234177</v>
      </c>
      <c r="BU141" s="560"/>
      <c r="BV141" s="560"/>
      <c r="BW141" s="560"/>
      <c r="BX141" s="560"/>
      <c r="BY141" s="560"/>
      <c r="BZ141" s="560"/>
      <c r="CA141" s="560"/>
      <c r="CB141" s="560"/>
      <c r="CC141" s="560"/>
      <c r="CD141" s="560"/>
      <c r="CE141" s="560"/>
      <c r="CF141" s="560"/>
      <c r="CG141" s="560"/>
      <c r="CH141" s="560"/>
      <c r="CI141" s="561"/>
      <c r="CJ141" s="567">
        <v>2626361.5299999998</v>
      </c>
      <c r="CK141" s="529"/>
      <c r="CL141" s="529"/>
      <c r="CM141" s="529"/>
      <c r="CN141" s="529"/>
      <c r="CO141" s="529"/>
      <c r="CP141" s="529"/>
      <c r="CQ141" s="529"/>
      <c r="CR141" s="529"/>
      <c r="CS141" s="529"/>
      <c r="CT141" s="529"/>
      <c r="CU141" s="529"/>
      <c r="CV141" s="529"/>
      <c r="CW141" s="529"/>
      <c r="CX141" s="529"/>
      <c r="CY141" s="529"/>
      <c r="CZ141" s="529"/>
      <c r="DA141" s="530"/>
    </row>
    <row r="142" spans="1:105" ht="12.75" customHeight="1">
      <c r="A142" s="554"/>
      <c r="B142" s="504"/>
      <c r="C142" s="504"/>
      <c r="D142" s="504"/>
      <c r="E142" s="504"/>
      <c r="F142" s="504"/>
      <c r="G142" s="505"/>
      <c r="H142" s="568" t="s">
        <v>375</v>
      </c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/>
      <c r="W142" s="569"/>
      <c r="X142" s="569"/>
      <c r="Y142" s="569"/>
      <c r="Z142" s="569"/>
      <c r="AA142" s="569"/>
      <c r="AB142" s="569"/>
      <c r="AC142" s="569"/>
      <c r="AD142" s="569"/>
      <c r="AE142" s="569"/>
      <c r="AF142" s="569"/>
      <c r="AG142" s="569"/>
      <c r="AH142" s="569"/>
      <c r="AI142" s="569"/>
      <c r="AJ142" s="569"/>
      <c r="AK142" s="569"/>
      <c r="AL142" s="569"/>
      <c r="AM142" s="569"/>
      <c r="AN142" s="569"/>
      <c r="AO142" s="569"/>
      <c r="AP142" s="569"/>
      <c r="AQ142" s="569"/>
      <c r="AR142" s="569"/>
      <c r="AS142" s="569"/>
      <c r="AT142" s="569"/>
      <c r="AU142" s="569"/>
      <c r="AV142" s="569"/>
      <c r="AW142" s="569"/>
      <c r="AX142" s="569"/>
      <c r="AY142" s="569"/>
      <c r="AZ142" s="569"/>
      <c r="BA142" s="569"/>
      <c r="BB142" s="569"/>
      <c r="BC142" s="570"/>
      <c r="BD142" s="558"/>
      <c r="BE142" s="504"/>
      <c r="BF142" s="504"/>
      <c r="BG142" s="504"/>
      <c r="BH142" s="504"/>
      <c r="BI142" s="504"/>
      <c r="BJ142" s="504"/>
      <c r="BK142" s="504"/>
      <c r="BL142" s="504"/>
      <c r="BM142" s="504"/>
      <c r="BN142" s="504"/>
      <c r="BO142" s="504"/>
      <c r="BP142" s="504"/>
      <c r="BQ142" s="504"/>
      <c r="BR142" s="504"/>
      <c r="BS142" s="505"/>
      <c r="BT142" s="558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4"/>
      <c r="CE142" s="504"/>
      <c r="CF142" s="504"/>
      <c r="CG142" s="504"/>
      <c r="CH142" s="504"/>
      <c r="CI142" s="505"/>
      <c r="CJ142" s="567">
        <f>CJ140+CJ141</f>
        <v>7317404</v>
      </c>
      <c r="CK142" s="529"/>
      <c r="CL142" s="529"/>
      <c r="CM142" s="529"/>
      <c r="CN142" s="529"/>
      <c r="CO142" s="529"/>
      <c r="CP142" s="529"/>
      <c r="CQ142" s="529"/>
      <c r="CR142" s="529"/>
      <c r="CS142" s="529"/>
      <c r="CT142" s="529"/>
      <c r="CU142" s="529"/>
      <c r="CV142" s="529"/>
      <c r="CW142" s="529"/>
      <c r="CX142" s="529"/>
      <c r="CY142" s="529"/>
      <c r="CZ142" s="529"/>
      <c r="DA142" s="530"/>
    </row>
    <row r="143" spans="1:105" ht="13">
      <c r="A143" s="179"/>
      <c r="B143" s="141"/>
      <c r="C143" s="141"/>
      <c r="D143" s="141"/>
      <c r="E143" s="141"/>
      <c r="F143" s="141"/>
      <c r="G143" s="141"/>
      <c r="H143" s="180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81"/>
      <c r="BE143" s="141"/>
      <c r="BF143" s="141"/>
      <c r="BG143" s="141"/>
      <c r="BH143" s="141"/>
      <c r="BI143" s="141"/>
      <c r="BJ143" s="141"/>
      <c r="BK143" s="141"/>
      <c r="BL143" s="141"/>
      <c r="BM143" s="141"/>
      <c r="BN143" s="141"/>
      <c r="BO143" s="141"/>
      <c r="BP143" s="141"/>
      <c r="BQ143" s="141"/>
      <c r="BR143" s="141"/>
      <c r="BS143" s="141"/>
      <c r="BT143" s="181"/>
      <c r="BU143" s="141"/>
      <c r="BV143" s="141"/>
      <c r="BW143" s="141"/>
      <c r="BX143" s="141"/>
      <c r="BY143" s="141"/>
      <c r="BZ143" s="141"/>
      <c r="CA143" s="141"/>
      <c r="CB143" s="141"/>
      <c r="CC143" s="141"/>
      <c r="CD143" s="141"/>
      <c r="CE143" s="141"/>
      <c r="CF143" s="141"/>
      <c r="CG143" s="141"/>
      <c r="CH143" s="141"/>
      <c r="CI143" s="141"/>
      <c r="CJ143" s="181"/>
      <c r="CK143" s="141"/>
      <c r="CL143" s="141"/>
      <c r="CM143" s="141"/>
      <c r="CN143" s="141"/>
      <c r="CO143" s="141"/>
      <c r="CP143" s="141"/>
      <c r="CQ143" s="141"/>
      <c r="CR143" s="141"/>
      <c r="CS143" s="141"/>
      <c r="CT143" s="141"/>
      <c r="CU143" s="141"/>
      <c r="CV143" s="141"/>
      <c r="CW143" s="141"/>
      <c r="CX143" s="141"/>
      <c r="CY143" s="141"/>
      <c r="CZ143" s="141"/>
      <c r="DA143" s="141"/>
    </row>
    <row r="144" spans="1:105" ht="14">
      <c r="A144" s="600" t="s">
        <v>376</v>
      </c>
      <c r="B144" s="600"/>
      <c r="C144" s="600"/>
      <c r="D144" s="600"/>
      <c r="E144" s="600"/>
      <c r="F144" s="600"/>
      <c r="G144" s="600"/>
      <c r="H144" s="600"/>
      <c r="I144" s="600"/>
      <c r="J144" s="600"/>
      <c r="K144" s="600"/>
      <c r="L144" s="600"/>
      <c r="M144" s="600"/>
      <c r="N144" s="600"/>
      <c r="O144" s="600"/>
      <c r="P144" s="600"/>
      <c r="Q144" s="600"/>
      <c r="R144" s="600"/>
      <c r="S144" s="600"/>
      <c r="T144" s="600"/>
      <c r="U144" s="600"/>
      <c r="V144" s="600"/>
      <c r="W144" s="600"/>
      <c r="X144" s="600"/>
      <c r="Y144" s="600"/>
      <c r="Z144" s="600"/>
      <c r="AA144" s="600"/>
      <c r="AB144" s="600"/>
      <c r="AC144" s="600"/>
      <c r="AD144" s="600"/>
      <c r="AE144" s="600"/>
      <c r="AF144" s="600"/>
      <c r="AG144" s="600"/>
      <c r="AH144" s="600"/>
      <c r="AI144" s="600"/>
      <c r="AJ144" s="600"/>
      <c r="AK144" s="600"/>
      <c r="AL144" s="600"/>
      <c r="AM144" s="600"/>
      <c r="AN144" s="600"/>
      <c r="AO144" s="600"/>
      <c r="AP144" s="600"/>
      <c r="AQ144" s="600"/>
      <c r="AR144" s="600"/>
      <c r="AS144" s="600"/>
      <c r="AT144" s="600"/>
      <c r="AU144" s="600"/>
      <c r="AV144" s="600"/>
      <c r="AW144" s="600"/>
      <c r="AX144" s="600"/>
      <c r="AY144" s="600"/>
      <c r="AZ144" s="600"/>
      <c r="BA144" s="600"/>
      <c r="BB144" s="600"/>
      <c r="BC144" s="600"/>
      <c r="BD144" s="600"/>
      <c r="BE144" s="600"/>
      <c r="BF144" s="600"/>
      <c r="BG144" s="600"/>
      <c r="BH144" s="600"/>
      <c r="BI144" s="600"/>
      <c r="BJ144" s="600"/>
      <c r="BK144" s="600"/>
      <c r="BL144" s="600"/>
      <c r="BM144" s="600"/>
      <c r="BN144" s="600"/>
      <c r="BO144" s="600"/>
      <c r="BP144" s="600"/>
      <c r="BQ144" s="600"/>
      <c r="BR144" s="600"/>
      <c r="BS144" s="600"/>
      <c r="BT144" s="600"/>
      <c r="BU144" s="600"/>
      <c r="BV144" s="600"/>
      <c r="BW144" s="600"/>
      <c r="BX144" s="600"/>
      <c r="BY144" s="600"/>
      <c r="BZ144" s="600"/>
      <c r="CA144" s="600"/>
      <c r="CB144" s="600"/>
      <c r="CC144" s="600"/>
      <c r="CD144" s="600"/>
      <c r="CE144" s="600"/>
      <c r="CF144" s="600"/>
      <c r="CG144" s="600"/>
      <c r="CH144" s="600"/>
      <c r="CI144" s="600"/>
      <c r="CJ144" s="600"/>
      <c r="CK144" s="600"/>
      <c r="CL144" s="600"/>
      <c r="CM144" s="600"/>
      <c r="CN144" s="600"/>
      <c r="CO144" s="600"/>
      <c r="CP144" s="600"/>
      <c r="CQ144" s="600"/>
      <c r="CR144" s="600"/>
      <c r="CS144" s="600"/>
      <c r="CT144" s="600"/>
      <c r="CU144" s="600"/>
      <c r="CV144" s="600"/>
      <c r="CW144" s="600"/>
      <c r="CX144" s="600"/>
      <c r="CY144" s="600"/>
      <c r="CZ144" s="600"/>
      <c r="DA144" s="600"/>
    </row>
    <row r="145" spans="1:105" ht="14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 t="s">
        <v>358</v>
      </c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</row>
    <row r="146" spans="1:105" ht="14">
      <c r="A146" s="182" t="s">
        <v>308</v>
      </c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543" t="s">
        <v>35</v>
      </c>
      <c r="Y146" s="543"/>
      <c r="Z146" s="543"/>
      <c r="AA146" s="543"/>
      <c r="AB146" s="543"/>
      <c r="AC146" s="543"/>
      <c r="AD146" s="543"/>
      <c r="AE146" s="543"/>
      <c r="AF146" s="543"/>
      <c r="AG146" s="543"/>
      <c r="AH146" s="543"/>
      <c r="AI146" s="543"/>
      <c r="AJ146" s="543"/>
      <c r="AK146" s="543"/>
      <c r="AL146" s="543"/>
      <c r="AM146" s="543"/>
      <c r="AN146" s="543"/>
      <c r="AO146" s="543"/>
      <c r="AP146" s="543"/>
      <c r="AQ146" s="543"/>
      <c r="AR146" s="543"/>
      <c r="AS146" s="543"/>
      <c r="AT146" s="543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543"/>
      <c r="BI146" s="543"/>
      <c r="BJ146" s="543"/>
      <c r="BK146" s="543"/>
      <c r="BL146" s="543"/>
      <c r="BM146" s="543"/>
      <c r="BN146" s="543"/>
      <c r="BO146" s="543"/>
      <c r="BP146" s="543"/>
      <c r="BQ146" s="543"/>
      <c r="BR146" s="543"/>
      <c r="BS146" s="543"/>
      <c r="BT146" s="543"/>
      <c r="BU146" s="543"/>
      <c r="BV146" s="543"/>
      <c r="BW146" s="543"/>
      <c r="BX146" s="543"/>
      <c r="BY146" s="543"/>
      <c r="BZ146" s="543"/>
      <c r="CA146" s="543"/>
      <c r="CB146" s="543"/>
      <c r="CC146" s="543"/>
      <c r="CD146" s="543"/>
      <c r="CE146" s="543"/>
      <c r="CF146" s="543"/>
      <c r="CG146" s="543"/>
      <c r="CH146" s="543"/>
      <c r="CI146" s="543"/>
      <c r="CJ146" s="543"/>
      <c r="CK146" s="543"/>
      <c r="CL146" s="543"/>
      <c r="CM146" s="543"/>
      <c r="CN146" s="543"/>
      <c r="CO146" s="543"/>
      <c r="CP146" s="543"/>
      <c r="CQ146" s="543"/>
      <c r="CR146" s="543"/>
      <c r="CS146" s="543"/>
      <c r="CT146" s="543"/>
      <c r="CU146" s="543"/>
      <c r="CV146" s="543"/>
      <c r="CW146" s="543"/>
      <c r="CX146" s="543"/>
      <c r="CY146" s="543"/>
      <c r="CZ146" s="543"/>
      <c r="DA146" s="543"/>
    </row>
    <row r="147" spans="1:105" ht="14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</row>
    <row r="148" spans="1:105" ht="24.75" customHeight="1">
      <c r="A148" s="544" t="s">
        <v>309</v>
      </c>
      <c r="B148" s="544"/>
      <c r="C148" s="544"/>
      <c r="D148" s="544"/>
      <c r="E148" s="544"/>
      <c r="F148" s="544"/>
      <c r="G148" s="544"/>
      <c r="H148" s="544"/>
      <c r="I148" s="544"/>
      <c r="J148" s="544"/>
      <c r="K148" s="544"/>
      <c r="L148" s="544"/>
      <c r="M148" s="544"/>
      <c r="N148" s="544"/>
      <c r="O148" s="544"/>
      <c r="P148" s="544"/>
      <c r="Q148" s="544"/>
      <c r="R148" s="544"/>
      <c r="S148" s="544"/>
      <c r="T148" s="544"/>
      <c r="U148" s="544"/>
      <c r="V148" s="544"/>
      <c r="W148" s="544"/>
      <c r="X148" s="544"/>
      <c r="Y148" s="544"/>
      <c r="Z148" s="544"/>
      <c r="AA148" s="544"/>
      <c r="AB148" s="544"/>
      <c r="AC148" s="544"/>
      <c r="AD148" s="544"/>
      <c r="AE148" s="544"/>
      <c r="AF148" s="544"/>
      <c r="AG148" s="544"/>
      <c r="AH148" s="544"/>
      <c r="AI148" s="544"/>
      <c r="AJ148" s="544"/>
      <c r="AK148" s="544"/>
      <c r="AL148" s="544"/>
      <c r="AM148" s="544"/>
      <c r="AN148" s="544"/>
      <c r="AO148" s="544"/>
      <c r="AP148" s="601" t="s">
        <v>326</v>
      </c>
      <c r="AQ148" s="601"/>
      <c r="AR148" s="601"/>
      <c r="AS148" s="601"/>
      <c r="AT148" s="601"/>
      <c r="AU148" s="601"/>
      <c r="AV148" s="601"/>
      <c r="AW148" s="601"/>
      <c r="AX148" s="601"/>
      <c r="AY148" s="601"/>
      <c r="AZ148" s="601"/>
      <c r="BA148" s="601"/>
      <c r="BB148" s="601"/>
      <c r="BC148" s="601"/>
      <c r="BD148" s="601"/>
      <c r="BE148" s="601"/>
      <c r="BF148" s="601"/>
      <c r="BG148" s="601"/>
      <c r="BH148" s="601"/>
      <c r="BI148" s="601"/>
      <c r="BJ148" s="601"/>
      <c r="BK148" s="601"/>
      <c r="BL148" s="601"/>
      <c r="BM148" s="601"/>
      <c r="BN148" s="601"/>
      <c r="BO148" s="601"/>
      <c r="BP148" s="601"/>
      <c r="BQ148" s="601"/>
      <c r="BR148" s="601"/>
      <c r="BS148" s="601"/>
      <c r="BT148" s="601"/>
      <c r="BU148" s="601"/>
      <c r="BV148" s="601"/>
      <c r="BW148" s="601"/>
      <c r="BX148" s="601"/>
      <c r="BY148" s="601"/>
      <c r="BZ148" s="601"/>
      <c r="CA148" s="601"/>
      <c r="CB148" s="601"/>
      <c r="CC148" s="601"/>
      <c r="CD148" s="601"/>
      <c r="CE148" s="601"/>
      <c r="CF148" s="601"/>
      <c r="CG148" s="601"/>
      <c r="CH148" s="601"/>
      <c r="CI148" s="601"/>
      <c r="CJ148" s="601"/>
      <c r="CK148" s="601"/>
      <c r="CL148" s="601"/>
      <c r="CM148" s="601"/>
      <c r="CN148" s="601"/>
      <c r="CO148" s="601"/>
      <c r="CP148" s="601"/>
      <c r="CQ148" s="601"/>
      <c r="CR148" s="601"/>
      <c r="CS148" s="601"/>
      <c r="CT148" s="601"/>
      <c r="CU148" s="601"/>
      <c r="CV148" s="601"/>
      <c r="CW148" s="601"/>
      <c r="CX148" s="601"/>
      <c r="CY148" s="601"/>
      <c r="CZ148" s="601"/>
      <c r="DA148" s="601"/>
    </row>
    <row r="149" spans="1:105" ht="14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</row>
    <row r="150" spans="1:105" ht="12.75" customHeight="1">
      <c r="A150" s="547" t="s">
        <v>312</v>
      </c>
      <c r="B150" s="516"/>
      <c r="C150" s="516"/>
      <c r="D150" s="516"/>
      <c r="E150" s="516"/>
      <c r="F150" s="516"/>
      <c r="G150" s="517"/>
      <c r="H150" s="548" t="s">
        <v>265</v>
      </c>
      <c r="I150" s="549"/>
      <c r="J150" s="549"/>
      <c r="K150" s="549"/>
      <c r="L150" s="549"/>
      <c r="M150" s="549"/>
      <c r="N150" s="549"/>
      <c r="O150" s="549"/>
      <c r="P150" s="549"/>
      <c r="Q150" s="549"/>
      <c r="R150" s="549"/>
      <c r="S150" s="549"/>
      <c r="T150" s="549"/>
      <c r="U150" s="549"/>
      <c r="V150" s="549"/>
      <c r="W150" s="549"/>
      <c r="X150" s="549"/>
      <c r="Y150" s="549"/>
      <c r="Z150" s="549"/>
      <c r="AA150" s="549"/>
      <c r="AB150" s="549"/>
      <c r="AC150" s="549"/>
      <c r="AD150" s="549"/>
      <c r="AE150" s="549"/>
      <c r="AF150" s="549"/>
      <c r="AG150" s="549"/>
      <c r="AH150" s="549"/>
      <c r="AI150" s="549"/>
      <c r="AJ150" s="549"/>
      <c r="AK150" s="549"/>
      <c r="AL150" s="549"/>
      <c r="AM150" s="549"/>
      <c r="AN150" s="549"/>
      <c r="AO150" s="549"/>
      <c r="AP150" s="549"/>
      <c r="AQ150" s="549"/>
      <c r="AR150" s="549"/>
      <c r="AS150" s="549"/>
      <c r="AT150" s="549"/>
      <c r="AU150" s="549"/>
      <c r="AV150" s="549"/>
      <c r="AW150" s="549"/>
      <c r="AX150" s="549"/>
      <c r="AY150" s="549"/>
      <c r="AZ150" s="549"/>
      <c r="BA150" s="549"/>
      <c r="BB150" s="549"/>
      <c r="BC150" s="550"/>
      <c r="BD150" s="547" t="s">
        <v>361</v>
      </c>
      <c r="BE150" s="516"/>
      <c r="BF150" s="516"/>
      <c r="BG150" s="516"/>
      <c r="BH150" s="516"/>
      <c r="BI150" s="516"/>
      <c r="BJ150" s="516"/>
      <c r="BK150" s="516"/>
      <c r="BL150" s="516"/>
      <c r="BM150" s="516"/>
      <c r="BN150" s="516"/>
      <c r="BO150" s="516"/>
      <c r="BP150" s="516"/>
      <c r="BQ150" s="516"/>
      <c r="BR150" s="516"/>
      <c r="BS150" s="517"/>
      <c r="BT150" s="547" t="s">
        <v>362</v>
      </c>
      <c r="BU150" s="516"/>
      <c r="BV150" s="516"/>
      <c r="BW150" s="516"/>
      <c r="BX150" s="516"/>
      <c r="BY150" s="516"/>
      <c r="BZ150" s="516"/>
      <c r="CA150" s="516"/>
      <c r="CB150" s="516"/>
      <c r="CC150" s="516"/>
      <c r="CD150" s="516"/>
      <c r="CE150" s="516"/>
      <c r="CF150" s="516"/>
      <c r="CG150" s="516"/>
      <c r="CH150" s="516"/>
      <c r="CI150" s="517"/>
      <c r="CJ150" s="547" t="s">
        <v>363</v>
      </c>
      <c r="CK150" s="516"/>
      <c r="CL150" s="516"/>
      <c r="CM150" s="516"/>
      <c r="CN150" s="516"/>
      <c r="CO150" s="516"/>
      <c r="CP150" s="516"/>
      <c r="CQ150" s="516"/>
      <c r="CR150" s="516"/>
      <c r="CS150" s="516"/>
      <c r="CT150" s="516"/>
      <c r="CU150" s="516"/>
      <c r="CV150" s="516"/>
      <c r="CW150" s="516"/>
      <c r="CX150" s="516"/>
      <c r="CY150" s="516"/>
      <c r="CZ150" s="516"/>
      <c r="DA150" s="517"/>
    </row>
    <row r="151" spans="1:105" ht="13">
      <c r="A151" s="551">
        <v>1</v>
      </c>
      <c r="B151" s="504"/>
      <c r="C151" s="504"/>
      <c r="D151" s="504"/>
      <c r="E151" s="504"/>
      <c r="F151" s="504"/>
      <c r="G151" s="505"/>
      <c r="H151" s="551">
        <v>2</v>
      </c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2"/>
      <c r="AC151" s="552"/>
      <c r="AD151" s="552"/>
      <c r="AE151" s="552"/>
      <c r="AF151" s="552"/>
      <c r="AG151" s="552"/>
      <c r="AH151" s="552"/>
      <c r="AI151" s="552"/>
      <c r="AJ151" s="552"/>
      <c r="AK151" s="552"/>
      <c r="AL151" s="552"/>
      <c r="AM151" s="552"/>
      <c r="AN151" s="552"/>
      <c r="AO151" s="552"/>
      <c r="AP151" s="552"/>
      <c r="AQ151" s="552"/>
      <c r="AR151" s="552"/>
      <c r="AS151" s="552"/>
      <c r="AT151" s="552"/>
      <c r="AU151" s="552"/>
      <c r="AV151" s="552"/>
      <c r="AW151" s="552"/>
      <c r="AX151" s="552"/>
      <c r="AY151" s="552"/>
      <c r="AZ151" s="552"/>
      <c r="BA151" s="552"/>
      <c r="BB151" s="552"/>
      <c r="BC151" s="553"/>
      <c r="BD151" s="551">
        <v>3</v>
      </c>
      <c r="BE151" s="504"/>
      <c r="BF151" s="504"/>
      <c r="BG151" s="504"/>
      <c r="BH151" s="504"/>
      <c r="BI151" s="504"/>
      <c r="BJ151" s="504"/>
      <c r="BK151" s="504"/>
      <c r="BL151" s="504"/>
      <c r="BM151" s="504"/>
      <c r="BN151" s="504"/>
      <c r="BO151" s="504"/>
      <c r="BP151" s="504"/>
      <c r="BQ151" s="504"/>
      <c r="BR151" s="504"/>
      <c r="BS151" s="505"/>
      <c r="BT151" s="551">
        <v>4</v>
      </c>
      <c r="BU151" s="504"/>
      <c r="BV151" s="504"/>
      <c r="BW151" s="504"/>
      <c r="BX151" s="504"/>
      <c r="BY151" s="504"/>
      <c r="BZ151" s="504"/>
      <c r="CA151" s="504"/>
      <c r="CB151" s="504"/>
      <c r="CC151" s="504"/>
      <c r="CD151" s="504"/>
      <c r="CE151" s="504"/>
      <c r="CF151" s="504"/>
      <c r="CG151" s="504"/>
      <c r="CH151" s="504"/>
      <c r="CI151" s="505"/>
      <c r="CJ151" s="551">
        <v>5</v>
      </c>
      <c r="CK151" s="504"/>
      <c r="CL151" s="504"/>
      <c r="CM151" s="504"/>
      <c r="CN151" s="504"/>
      <c r="CO151" s="504"/>
      <c r="CP151" s="504"/>
      <c r="CQ151" s="504"/>
      <c r="CR151" s="504"/>
      <c r="CS151" s="504"/>
      <c r="CT151" s="504"/>
      <c r="CU151" s="504"/>
      <c r="CV151" s="504"/>
      <c r="CW151" s="504"/>
      <c r="CX151" s="504"/>
      <c r="CY151" s="504"/>
      <c r="CZ151" s="504"/>
      <c r="DA151" s="505"/>
    </row>
    <row r="152" spans="1:105" ht="12.75" customHeight="1">
      <c r="A152" s="554" t="s">
        <v>209</v>
      </c>
      <c r="B152" s="504"/>
      <c r="C152" s="504"/>
      <c r="D152" s="504"/>
      <c r="E152" s="504"/>
      <c r="F152" s="504"/>
      <c r="G152" s="505"/>
      <c r="H152" s="555" t="s">
        <v>484</v>
      </c>
      <c r="I152" s="556"/>
      <c r="J152" s="556"/>
      <c r="K152" s="556"/>
      <c r="L152" s="556"/>
      <c r="M152" s="556"/>
      <c r="N152" s="556"/>
      <c r="O152" s="556"/>
      <c r="P152" s="556"/>
      <c r="Q152" s="556"/>
      <c r="R152" s="556"/>
      <c r="S152" s="556"/>
      <c r="T152" s="556"/>
      <c r="U152" s="556"/>
      <c r="V152" s="556"/>
      <c r="W152" s="556"/>
      <c r="X152" s="556"/>
      <c r="Y152" s="556"/>
      <c r="Z152" s="556"/>
      <c r="AA152" s="556"/>
      <c r="AB152" s="556"/>
      <c r="AC152" s="556"/>
      <c r="AD152" s="556"/>
      <c r="AE152" s="556"/>
      <c r="AF152" s="556"/>
      <c r="AG152" s="556"/>
      <c r="AH152" s="556"/>
      <c r="AI152" s="556"/>
      <c r="AJ152" s="556"/>
      <c r="AK152" s="556"/>
      <c r="AL152" s="556"/>
      <c r="AM152" s="556"/>
      <c r="AN152" s="556"/>
      <c r="AO152" s="556"/>
      <c r="AP152" s="556"/>
      <c r="AQ152" s="556"/>
      <c r="AR152" s="556"/>
      <c r="AS152" s="556"/>
      <c r="AT152" s="556"/>
      <c r="AU152" s="556"/>
      <c r="AV152" s="556"/>
      <c r="AW152" s="556"/>
      <c r="AX152" s="556"/>
      <c r="AY152" s="556"/>
      <c r="AZ152" s="556"/>
      <c r="BA152" s="556"/>
      <c r="BB152" s="556"/>
      <c r="BC152" s="557"/>
      <c r="BD152" s="558">
        <v>509.45</v>
      </c>
      <c r="BE152" s="504"/>
      <c r="BF152" s="504"/>
      <c r="BG152" s="504"/>
      <c r="BH152" s="504"/>
      <c r="BI152" s="504"/>
      <c r="BJ152" s="504"/>
      <c r="BK152" s="504"/>
      <c r="BL152" s="504"/>
      <c r="BM152" s="504"/>
      <c r="BN152" s="504"/>
      <c r="BO152" s="504"/>
      <c r="BP152" s="504"/>
      <c r="BQ152" s="504"/>
      <c r="BR152" s="504"/>
      <c r="BS152" s="505"/>
      <c r="BT152" s="559">
        <f>CJ152/BD152</f>
        <v>29.443517518892925</v>
      </c>
      <c r="BU152" s="560"/>
      <c r="BV152" s="560"/>
      <c r="BW152" s="560"/>
      <c r="BX152" s="560"/>
      <c r="BY152" s="560"/>
      <c r="BZ152" s="560"/>
      <c r="CA152" s="560"/>
      <c r="CB152" s="560"/>
      <c r="CC152" s="560"/>
      <c r="CD152" s="560"/>
      <c r="CE152" s="560"/>
      <c r="CF152" s="560"/>
      <c r="CG152" s="560"/>
      <c r="CH152" s="560"/>
      <c r="CI152" s="561"/>
      <c r="CJ152" s="567">
        <v>15000</v>
      </c>
      <c r="CK152" s="529"/>
      <c r="CL152" s="529"/>
      <c r="CM152" s="529"/>
      <c r="CN152" s="529"/>
      <c r="CO152" s="529"/>
      <c r="CP152" s="529"/>
      <c r="CQ152" s="529"/>
      <c r="CR152" s="529"/>
      <c r="CS152" s="529"/>
      <c r="CT152" s="529"/>
      <c r="CU152" s="529"/>
      <c r="CV152" s="529"/>
      <c r="CW152" s="529"/>
      <c r="CX152" s="529"/>
      <c r="CY152" s="529"/>
      <c r="CZ152" s="529"/>
      <c r="DA152" s="530"/>
    </row>
    <row r="153" spans="1:105" ht="12.75" customHeight="1">
      <c r="A153" s="554"/>
      <c r="B153" s="504"/>
      <c r="C153" s="504"/>
      <c r="D153" s="504"/>
      <c r="E153" s="504"/>
      <c r="F153" s="504"/>
      <c r="G153" s="505"/>
      <c r="H153" s="568" t="s">
        <v>375</v>
      </c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/>
      <c r="Y153" s="569"/>
      <c r="Z153" s="569"/>
      <c r="AA153" s="569"/>
      <c r="AB153" s="569"/>
      <c r="AC153" s="569"/>
      <c r="AD153" s="569"/>
      <c r="AE153" s="569"/>
      <c r="AF153" s="569"/>
      <c r="AG153" s="569"/>
      <c r="AH153" s="569"/>
      <c r="AI153" s="569"/>
      <c r="AJ153" s="569"/>
      <c r="AK153" s="569"/>
      <c r="AL153" s="569"/>
      <c r="AM153" s="569"/>
      <c r="AN153" s="569"/>
      <c r="AO153" s="569"/>
      <c r="AP153" s="569"/>
      <c r="AQ153" s="569"/>
      <c r="AR153" s="569"/>
      <c r="AS153" s="569"/>
      <c r="AT153" s="569"/>
      <c r="AU153" s="569"/>
      <c r="AV153" s="569"/>
      <c r="AW153" s="569"/>
      <c r="AX153" s="569"/>
      <c r="AY153" s="569"/>
      <c r="AZ153" s="569"/>
      <c r="BA153" s="569"/>
      <c r="BB153" s="569"/>
      <c r="BC153" s="570"/>
      <c r="BD153" s="558"/>
      <c r="BE153" s="504"/>
      <c r="BF153" s="504"/>
      <c r="BG153" s="504"/>
      <c r="BH153" s="504"/>
      <c r="BI153" s="504"/>
      <c r="BJ153" s="504"/>
      <c r="BK153" s="504"/>
      <c r="BL153" s="504"/>
      <c r="BM153" s="504"/>
      <c r="BN153" s="504"/>
      <c r="BO153" s="504"/>
      <c r="BP153" s="504"/>
      <c r="BQ153" s="504"/>
      <c r="BR153" s="504"/>
      <c r="BS153" s="505"/>
      <c r="BT153" s="558"/>
      <c r="BU153" s="504"/>
      <c r="BV153" s="504"/>
      <c r="BW153" s="504"/>
      <c r="BX153" s="504"/>
      <c r="BY153" s="504"/>
      <c r="BZ153" s="504"/>
      <c r="CA153" s="504"/>
      <c r="CB153" s="504"/>
      <c r="CC153" s="504"/>
      <c r="CD153" s="504"/>
      <c r="CE153" s="504"/>
      <c r="CF153" s="504"/>
      <c r="CG153" s="504"/>
      <c r="CH153" s="504"/>
      <c r="CI153" s="505"/>
      <c r="CJ153" s="567">
        <v>15000</v>
      </c>
      <c r="CK153" s="529"/>
      <c r="CL153" s="529"/>
      <c r="CM153" s="529"/>
      <c r="CN153" s="529"/>
      <c r="CO153" s="529"/>
      <c r="CP153" s="529"/>
      <c r="CQ153" s="529"/>
      <c r="CR153" s="529"/>
      <c r="CS153" s="529"/>
      <c r="CT153" s="529"/>
      <c r="CU153" s="529"/>
      <c r="CV153" s="529"/>
      <c r="CW153" s="529"/>
      <c r="CX153" s="529"/>
      <c r="CY153" s="529"/>
      <c r="CZ153" s="529"/>
      <c r="DA153" s="530"/>
    </row>
    <row r="154" spans="1:105" s="159" customFormat="1" ht="12.75" customHeight="1">
      <c r="A154" s="179"/>
      <c r="B154" s="141"/>
      <c r="C154" s="141"/>
      <c r="D154" s="141"/>
      <c r="E154" s="141"/>
      <c r="F154" s="141"/>
      <c r="G154" s="141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141"/>
      <c r="BR154" s="141"/>
      <c r="BS154" s="141"/>
      <c r="BT154" s="181"/>
      <c r="BU154" s="141"/>
      <c r="BV154" s="141"/>
      <c r="BW154" s="141"/>
      <c r="BX154" s="141"/>
      <c r="BY154" s="141"/>
      <c r="BZ154" s="141"/>
      <c r="CA154" s="141"/>
      <c r="CB154" s="141"/>
      <c r="CC154" s="141"/>
      <c r="CD154" s="141"/>
      <c r="CE154" s="141"/>
      <c r="CF154" s="141"/>
      <c r="CG154" s="141"/>
      <c r="CH154" s="141"/>
      <c r="CI154" s="141"/>
      <c r="CJ154" s="185"/>
      <c r="CK154" s="162"/>
      <c r="CL154" s="162"/>
      <c r="CM154" s="162"/>
      <c r="CN154" s="162"/>
      <c r="CO154" s="162"/>
      <c r="CP154" s="162"/>
      <c r="CQ154" s="162"/>
      <c r="CR154" s="162"/>
      <c r="CS154" s="162"/>
      <c r="CT154" s="162"/>
      <c r="CU154" s="162"/>
      <c r="CV154" s="162"/>
      <c r="CW154" s="162"/>
      <c r="CX154" s="162"/>
      <c r="CY154" s="162"/>
      <c r="CZ154" s="162"/>
      <c r="DA154" s="162"/>
    </row>
    <row r="155" spans="1:105" s="159" customFormat="1" ht="12.75" customHeight="1">
      <c r="A155" s="182" t="s">
        <v>308</v>
      </c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543" t="s">
        <v>35</v>
      </c>
      <c r="Y155" s="543"/>
      <c r="Z155" s="543"/>
      <c r="AA155" s="543"/>
      <c r="AB155" s="543"/>
      <c r="AC155" s="543"/>
      <c r="AD155" s="543"/>
      <c r="AE155" s="543"/>
      <c r="AF155" s="543"/>
      <c r="AG155" s="543"/>
      <c r="AH155" s="543"/>
      <c r="AI155" s="543"/>
      <c r="AJ155" s="543"/>
      <c r="AK155" s="543"/>
      <c r="AL155" s="543"/>
      <c r="AM155" s="543"/>
      <c r="AN155" s="543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543"/>
      <c r="BI155" s="543"/>
      <c r="BJ155" s="543"/>
      <c r="BK155" s="543"/>
      <c r="BL155" s="543"/>
      <c r="BM155" s="543"/>
      <c r="BN155" s="543"/>
      <c r="BO155" s="543"/>
      <c r="BP155" s="543"/>
      <c r="BQ155" s="543"/>
      <c r="BR155" s="543"/>
      <c r="BS155" s="543"/>
      <c r="BT155" s="543"/>
      <c r="BU155" s="543"/>
      <c r="BV155" s="543"/>
      <c r="BW155" s="543"/>
      <c r="BX155" s="543"/>
      <c r="BY155" s="543"/>
      <c r="BZ155" s="543"/>
      <c r="CA155" s="543"/>
      <c r="CB155" s="543"/>
      <c r="CC155" s="543"/>
      <c r="CD155" s="543"/>
      <c r="CE155" s="543"/>
      <c r="CF155" s="543"/>
      <c r="CG155" s="543"/>
      <c r="CH155" s="543"/>
      <c r="CI155" s="543"/>
      <c r="CJ155" s="543"/>
      <c r="CK155" s="543"/>
      <c r="CL155" s="543"/>
      <c r="CM155" s="543"/>
      <c r="CN155" s="543"/>
      <c r="CO155" s="543"/>
      <c r="CP155" s="543"/>
      <c r="CQ155" s="543"/>
      <c r="CR155" s="543"/>
      <c r="CS155" s="543"/>
      <c r="CT155" s="543"/>
      <c r="CU155" s="543"/>
      <c r="CV155" s="543"/>
      <c r="CW155" s="543"/>
      <c r="CX155" s="543"/>
      <c r="CY155" s="543"/>
      <c r="CZ155" s="543"/>
      <c r="DA155" s="543"/>
    </row>
    <row r="156" spans="1:105" s="159" customFormat="1" ht="12.75" customHeight="1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183"/>
      <c r="BR156" s="183"/>
      <c r="BS156" s="183"/>
      <c r="BT156" s="183"/>
      <c r="BU156" s="183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</row>
    <row r="157" spans="1:105" s="159" customFormat="1" ht="12.75" customHeight="1">
      <c r="A157" s="544" t="s">
        <v>309</v>
      </c>
      <c r="B157" s="544"/>
      <c r="C157" s="544"/>
      <c r="D157" s="544"/>
      <c r="E157" s="544"/>
      <c r="F157" s="544"/>
      <c r="G157" s="544"/>
      <c r="H157" s="544"/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544"/>
      <c r="Z157" s="544"/>
      <c r="AA157" s="544"/>
      <c r="AB157" s="544"/>
      <c r="AC157" s="544"/>
      <c r="AD157" s="544"/>
      <c r="AE157" s="544"/>
      <c r="AF157" s="544"/>
      <c r="AG157" s="544"/>
      <c r="AH157" s="544"/>
      <c r="AI157" s="544"/>
      <c r="AJ157" s="544"/>
      <c r="AK157" s="544"/>
      <c r="AL157" s="544"/>
      <c r="AM157" s="544"/>
      <c r="AN157" s="544"/>
      <c r="AO157" s="544"/>
      <c r="AP157" s="545" t="s">
        <v>360</v>
      </c>
      <c r="AQ157" s="546"/>
      <c r="AR157" s="546"/>
      <c r="AS157" s="546"/>
      <c r="AT157" s="546"/>
      <c r="AU157" s="546"/>
      <c r="AV157" s="546"/>
      <c r="AW157" s="546"/>
      <c r="AX157" s="546"/>
      <c r="AY157" s="546"/>
      <c r="AZ157" s="546"/>
      <c r="BA157" s="546"/>
      <c r="BB157" s="546"/>
      <c r="BC157" s="546"/>
      <c r="BD157" s="546"/>
      <c r="BE157" s="546"/>
      <c r="BF157" s="546"/>
      <c r="BG157" s="546"/>
      <c r="BH157" s="546"/>
      <c r="BI157" s="546"/>
      <c r="BJ157" s="546"/>
      <c r="BK157" s="546"/>
      <c r="BL157" s="546"/>
      <c r="BM157" s="546"/>
      <c r="BN157" s="546"/>
      <c r="BO157" s="546"/>
      <c r="BP157" s="546"/>
      <c r="BQ157" s="546"/>
      <c r="BR157" s="546"/>
      <c r="BS157" s="546"/>
      <c r="BT157" s="546"/>
      <c r="BU157" s="546"/>
      <c r="BV157" s="546"/>
      <c r="BW157" s="546"/>
      <c r="BX157" s="546"/>
      <c r="BY157" s="546"/>
      <c r="BZ157" s="546"/>
      <c r="CA157" s="546"/>
      <c r="CB157" s="546"/>
      <c r="CC157" s="546"/>
      <c r="CD157" s="546"/>
      <c r="CE157" s="546"/>
      <c r="CF157" s="546"/>
      <c r="CG157" s="546"/>
      <c r="CH157" s="546"/>
      <c r="CI157" s="546"/>
      <c r="CJ157" s="546"/>
      <c r="CK157" s="546"/>
      <c r="CL157" s="546"/>
      <c r="CM157" s="546"/>
      <c r="CN157" s="546"/>
      <c r="CO157" s="546"/>
      <c r="CP157" s="546"/>
      <c r="CQ157" s="546"/>
      <c r="CR157" s="546"/>
      <c r="CS157" s="546"/>
      <c r="CT157" s="546"/>
      <c r="CU157" s="546"/>
      <c r="CV157" s="546"/>
      <c r="CW157" s="546"/>
      <c r="CX157" s="546"/>
      <c r="CY157" s="546"/>
      <c r="CZ157" s="546"/>
      <c r="DA157" s="546"/>
    </row>
    <row r="158" spans="1:105" s="159" customFormat="1" ht="12.75" customHeight="1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</row>
    <row r="159" spans="1:105" s="159" customFormat="1" ht="12.75" customHeight="1">
      <c r="A159" s="547" t="s">
        <v>312</v>
      </c>
      <c r="B159" s="516"/>
      <c r="C159" s="516"/>
      <c r="D159" s="516"/>
      <c r="E159" s="516"/>
      <c r="F159" s="516"/>
      <c r="G159" s="517"/>
      <c r="H159" s="548" t="s">
        <v>265</v>
      </c>
      <c r="I159" s="549"/>
      <c r="J159" s="549"/>
      <c r="K159" s="549"/>
      <c r="L159" s="549"/>
      <c r="M159" s="549"/>
      <c r="N159" s="549"/>
      <c r="O159" s="549"/>
      <c r="P159" s="549"/>
      <c r="Q159" s="549"/>
      <c r="R159" s="549"/>
      <c r="S159" s="549"/>
      <c r="T159" s="549"/>
      <c r="U159" s="549"/>
      <c r="V159" s="549"/>
      <c r="W159" s="549"/>
      <c r="X159" s="549"/>
      <c r="Y159" s="549"/>
      <c r="Z159" s="549"/>
      <c r="AA159" s="549"/>
      <c r="AB159" s="549"/>
      <c r="AC159" s="549"/>
      <c r="AD159" s="549"/>
      <c r="AE159" s="549"/>
      <c r="AF159" s="549"/>
      <c r="AG159" s="549"/>
      <c r="AH159" s="549"/>
      <c r="AI159" s="549"/>
      <c r="AJ159" s="549"/>
      <c r="AK159" s="549"/>
      <c r="AL159" s="549"/>
      <c r="AM159" s="549"/>
      <c r="AN159" s="549"/>
      <c r="AO159" s="549"/>
      <c r="AP159" s="549"/>
      <c r="AQ159" s="549"/>
      <c r="AR159" s="549"/>
      <c r="AS159" s="549"/>
      <c r="AT159" s="549"/>
      <c r="AU159" s="549"/>
      <c r="AV159" s="549"/>
      <c r="AW159" s="549"/>
      <c r="AX159" s="549"/>
      <c r="AY159" s="549"/>
      <c r="AZ159" s="549"/>
      <c r="BA159" s="549"/>
      <c r="BB159" s="549"/>
      <c r="BC159" s="550"/>
      <c r="BD159" s="547" t="s">
        <v>361</v>
      </c>
      <c r="BE159" s="516"/>
      <c r="BF159" s="516"/>
      <c r="BG159" s="516"/>
      <c r="BH159" s="516"/>
      <c r="BI159" s="516"/>
      <c r="BJ159" s="516"/>
      <c r="BK159" s="516"/>
      <c r="BL159" s="516"/>
      <c r="BM159" s="516"/>
      <c r="BN159" s="516"/>
      <c r="BO159" s="516"/>
      <c r="BP159" s="516"/>
      <c r="BQ159" s="516"/>
      <c r="BR159" s="516"/>
      <c r="BS159" s="517"/>
      <c r="BT159" s="547" t="s">
        <v>362</v>
      </c>
      <c r="BU159" s="516"/>
      <c r="BV159" s="516"/>
      <c r="BW159" s="516"/>
      <c r="BX159" s="516"/>
      <c r="BY159" s="516"/>
      <c r="BZ159" s="516"/>
      <c r="CA159" s="516"/>
      <c r="CB159" s="516"/>
      <c r="CC159" s="516"/>
      <c r="CD159" s="516"/>
      <c r="CE159" s="516"/>
      <c r="CF159" s="516"/>
      <c r="CG159" s="516"/>
      <c r="CH159" s="516"/>
      <c r="CI159" s="517"/>
      <c r="CJ159" s="547" t="s">
        <v>363</v>
      </c>
      <c r="CK159" s="516"/>
      <c r="CL159" s="516"/>
      <c r="CM159" s="516"/>
      <c r="CN159" s="516"/>
      <c r="CO159" s="516"/>
      <c r="CP159" s="516"/>
      <c r="CQ159" s="516"/>
      <c r="CR159" s="516"/>
      <c r="CS159" s="516"/>
      <c r="CT159" s="516"/>
      <c r="CU159" s="516"/>
      <c r="CV159" s="516"/>
      <c r="CW159" s="516"/>
      <c r="CX159" s="516"/>
      <c r="CY159" s="516"/>
      <c r="CZ159" s="516"/>
      <c r="DA159" s="517"/>
    </row>
    <row r="160" spans="1:105" s="159" customFormat="1" ht="12.75" customHeight="1">
      <c r="A160" s="551">
        <v>1</v>
      </c>
      <c r="B160" s="504"/>
      <c r="C160" s="504"/>
      <c r="D160" s="504"/>
      <c r="E160" s="504"/>
      <c r="F160" s="504"/>
      <c r="G160" s="505"/>
      <c r="H160" s="551">
        <v>2</v>
      </c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  <c r="AS160" s="552"/>
      <c r="AT160" s="552"/>
      <c r="AU160" s="552"/>
      <c r="AV160" s="552"/>
      <c r="AW160" s="552"/>
      <c r="AX160" s="552"/>
      <c r="AY160" s="552"/>
      <c r="AZ160" s="552"/>
      <c r="BA160" s="552"/>
      <c r="BB160" s="552"/>
      <c r="BC160" s="553"/>
      <c r="BD160" s="551">
        <v>3</v>
      </c>
      <c r="BE160" s="504"/>
      <c r="BF160" s="504"/>
      <c r="BG160" s="504"/>
      <c r="BH160" s="504"/>
      <c r="BI160" s="504"/>
      <c r="BJ160" s="504"/>
      <c r="BK160" s="504"/>
      <c r="BL160" s="504"/>
      <c r="BM160" s="504"/>
      <c r="BN160" s="504"/>
      <c r="BO160" s="504"/>
      <c r="BP160" s="504"/>
      <c r="BQ160" s="504"/>
      <c r="BR160" s="504"/>
      <c r="BS160" s="505"/>
      <c r="BT160" s="551">
        <v>4</v>
      </c>
      <c r="BU160" s="504"/>
      <c r="BV160" s="504"/>
      <c r="BW160" s="504"/>
      <c r="BX160" s="504"/>
      <c r="BY160" s="504"/>
      <c r="BZ160" s="504"/>
      <c r="CA160" s="504"/>
      <c r="CB160" s="504"/>
      <c r="CC160" s="504"/>
      <c r="CD160" s="504"/>
      <c r="CE160" s="504"/>
      <c r="CF160" s="504"/>
      <c r="CG160" s="504"/>
      <c r="CH160" s="504"/>
      <c r="CI160" s="505"/>
      <c r="CJ160" s="551">
        <v>5</v>
      </c>
      <c r="CK160" s="504"/>
      <c r="CL160" s="504"/>
      <c r="CM160" s="504"/>
      <c r="CN160" s="504"/>
      <c r="CO160" s="504"/>
      <c r="CP160" s="504"/>
      <c r="CQ160" s="504"/>
      <c r="CR160" s="504"/>
      <c r="CS160" s="504"/>
      <c r="CT160" s="504"/>
      <c r="CU160" s="504"/>
      <c r="CV160" s="504"/>
      <c r="CW160" s="504"/>
      <c r="CX160" s="504"/>
      <c r="CY160" s="504"/>
      <c r="CZ160" s="504"/>
      <c r="DA160" s="505"/>
    </row>
    <row r="161" spans="1:105" s="159" customFormat="1" ht="12.75" customHeight="1">
      <c r="A161" s="554" t="s">
        <v>78</v>
      </c>
      <c r="B161" s="504"/>
      <c r="C161" s="504"/>
      <c r="D161" s="504"/>
      <c r="E161" s="504"/>
      <c r="F161" s="504"/>
      <c r="G161" s="505"/>
      <c r="H161" s="555" t="s">
        <v>373</v>
      </c>
      <c r="I161" s="556"/>
      <c r="J161" s="556"/>
      <c r="K161" s="556"/>
      <c r="L161" s="556"/>
      <c r="M161" s="556"/>
      <c r="N161" s="556"/>
      <c r="O161" s="556"/>
      <c r="P161" s="556"/>
      <c r="Q161" s="556"/>
      <c r="R161" s="556"/>
      <c r="S161" s="556"/>
      <c r="T161" s="556"/>
      <c r="U161" s="556"/>
      <c r="V161" s="556"/>
      <c r="W161" s="556"/>
      <c r="X161" s="556"/>
      <c r="Y161" s="556"/>
      <c r="Z161" s="556"/>
      <c r="AA161" s="556"/>
      <c r="AB161" s="556"/>
      <c r="AC161" s="556"/>
      <c r="AD161" s="556"/>
      <c r="AE161" s="556"/>
      <c r="AF161" s="556"/>
      <c r="AG161" s="556"/>
      <c r="AH161" s="556"/>
      <c r="AI161" s="556"/>
      <c r="AJ161" s="556"/>
      <c r="AK161" s="556"/>
      <c r="AL161" s="556"/>
      <c r="AM161" s="556"/>
      <c r="AN161" s="556"/>
      <c r="AO161" s="556"/>
      <c r="AP161" s="556"/>
      <c r="AQ161" s="556"/>
      <c r="AR161" s="556"/>
      <c r="AS161" s="556"/>
      <c r="AT161" s="556"/>
      <c r="AU161" s="556"/>
      <c r="AV161" s="556"/>
      <c r="AW161" s="556"/>
      <c r="AX161" s="556"/>
      <c r="AY161" s="556"/>
      <c r="AZ161" s="556"/>
      <c r="BA161" s="556"/>
      <c r="BB161" s="556"/>
      <c r="BC161" s="557"/>
      <c r="BD161" s="558">
        <v>706.25</v>
      </c>
      <c r="BE161" s="504"/>
      <c r="BF161" s="504"/>
      <c r="BG161" s="504"/>
      <c r="BH161" s="504"/>
      <c r="BI161" s="504"/>
      <c r="BJ161" s="504"/>
      <c r="BK161" s="504"/>
      <c r="BL161" s="504"/>
      <c r="BM161" s="504"/>
      <c r="BN161" s="504"/>
      <c r="BO161" s="504"/>
      <c r="BP161" s="504"/>
      <c r="BQ161" s="504"/>
      <c r="BR161" s="504"/>
      <c r="BS161" s="505"/>
      <c r="BT161" s="559">
        <v>7002.9026548600004</v>
      </c>
      <c r="BU161" s="560"/>
      <c r="BV161" s="560"/>
      <c r="BW161" s="560"/>
      <c r="BX161" s="560"/>
      <c r="BY161" s="560"/>
      <c r="BZ161" s="560"/>
      <c r="CA161" s="560"/>
      <c r="CB161" s="560"/>
      <c r="CC161" s="560"/>
      <c r="CD161" s="560"/>
      <c r="CE161" s="560"/>
      <c r="CF161" s="560"/>
      <c r="CG161" s="560"/>
      <c r="CH161" s="560"/>
      <c r="CI161" s="561"/>
      <c r="CJ161" s="567">
        <v>4945800</v>
      </c>
      <c r="CK161" s="529"/>
      <c r="CL161" s="529"/>
      <c r="CM161" s="529"/>
      <c r="CN161" s="529"/>
      <c r="CO161" s="529"/>
      <c r="CP161" s="529"/>
      <c r="CQ161" s="529"/>
      <c r="CR161" s="529"/>
      <c r="CS161" s="529"/>
      <c r="CT161" s="529"/>
      <c r="CU161" s="529"/>
      <c r="CV161" s="529"/>
      <c r="CW161" s="529"/>
      <c r="CX161" s="529"/>
      <c r="CY161" s="529"/>
      <c r="CZ161" s="529"/>
      <c r="DA161" s="530"/>
    </row>
    <row r="162" spans="1:105" s="159" customFormat="1" ht="12.75" customHeight="1">
      <c r="A162" s="554" t="s">
        <v>209</v>
      </c>
      <c r="B162" s="504"/>
      <c r="C162" s="504"/>
      <c r="D162" s="504"/>
      <c r="E162" s="504"/>
      <c r="F162" s="504"/>
      <c r="G162" s="505"/>
      <c r="H162" s="555" t="s">
        <v>374</v>
      </c>
      <c r="I162" s="556"/>
      <c r="J162" s="556"/>
      <c r="K162" s="556"/>
      <c r="L162" s="556"/>
      <c r="M162" s="556"/>
      <c r="N162" s="556"/>
      <c r="O162" s="556"/>
      <c r="P162" s="556"/>
      <c r="Q162" s="556"/>
      <c r="R162" s="556"/>
      <c r="S162" s="556"/>
      <c r="T162" s="556"/>
      <c r="U162" s="556"/>
      <c r="V162" s="556"/>
      <c r="W162" s="556"/>
      <c r="X162" s="556"/>
      <c r="Y162" s="556"/>
      <c r="Z162" s="556"/>
      <c r="AA162" s="556"/>
      <c r="AB162" s="556"/>
      <c r="AC162" s="556"/>
      <c r="AD162" s="556"/>
      <c r="AE162" s="556"/>
      <c r="AF162" s="556"/>
      <c r="AG162" s="556"/>
      <c r="AH162" s="556"/>
      <c r="AI162" s="556"/>
      <c r="AJ162" s="556"/>
      <c r="AK162" s="556"/>
      <c r="AL162" s="556"/>
      <c r="AM162" s="556"/>
      <c r="AN162" s="556"/>
      <c r="AO162" s="556"/>
      <c r="AP162" s="556"/>
      <c r="AQ162" s="556"/>
      <c r="AR162" s="556"/>
      <c r="AS162" s="556"/>
      <c r="AT162" s="556"/>
      <c r="AU162" s="556"/>
      <c r="AV162" s="556"/>
      <c r="AW162" s="556"/>
      <c r="AX162" s="556"/>
      <c r="AY162" s="556"/>
      <c r="AZ162" s="556"/>
      <c r="BA162" s="556"/>
      <c r="BB162" s="556"/>
      <c r="BC162" s="557"/>
      <c r="BD162" s="558">
        <v>809.38</v>
      </c>
      <c r="BE162" s="504"/>
      <c r="BF162" s="504"/>
      <c r="BG162" s="504"/>
      <c r="BH162" s="504"/>
      <c r="BI162" s="504"/>
      <c r="BJ162" s="504"/>
      <c r="BK162" s="504"/>
      <c r="BL162" s="504"/>
      <c r="BM162" s="504"/>
      <c r="BN162" s="504"/>
      <c r="BO162" s="504"/>
      <c r="BP162" s="504"/>
      <c r="BQ162" s="504"/>
      <c r="BR162" s="504"/>
      <c r="BS162" s="505"/>
      <c r="BT162" s="559">
        <v>3128.4399416000001</v>
      </c>
      <c r="BU162" s="560"/>
      <c r="BV162" s="560"/>
      <c r="BW162" s="560"/>
      <c r="BX162" s="560"/>
      <c r="BY162" s="560"/>
      <c r="BZ162" s="560"/>
      <c r="CA162" s="560"/>
      <c r="CB162" s="560"/>
      <c r="CC162" s="560"/>
      <c r="CD162" s="560"/>
      <c r="CE162" s="560"/>
      <c r="CF162" s="560"/>
      <c r="CG162" s="560"/>
      <c r="CH162" s="560"/>
      <c r="CI162" s="561"/>
      <c r="CJ162" s="567">
        <v>2532100</v>
      </c>
      <c r="CK162" s="529"/>
      <c r="CL162" s="529"/>
      <c r="CM162" s="529"/>
      <c r="CN162" s="529"/>
      <c r="CO162" s="529"/>
      <c r="CP162" s="529"/>
      <c r="CQ162" s="529"/>
      <c r="CR162" s="529"/>
      <c r="CS162" s="529"/>
      <c r="CT162" s="529"/>
      <c r="CU162" s="529"/>
      <c r="CV162" s="529"/>
      <c r="CW162" s="529"/>
      <c r="CX162" s="529"/>
      <c r="CY162" s="529"/>
      <c r="CZ162" s="529"/>
      <c r="DA162" s="530"/>
    </row>
    <row r="163" spans="1:105" s="159" customFormat="1" ht="12.75" customHeight="1">
      <c r="A163" s="554"/>
      <c r="B163" s="504"/>
      <c r="C163" s="504"/>
      <c r="D163" s="504"/>
      <c r="E163" s="504"/>
      <c r="F163" s="504"/>
      <c r="G163" s="505"/>
      <c r="H163" s="568" t="s">
        <v>375</v>
      </c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/>
      <c r="Y163" s="569"/>
      <c r="Z163" s="569"/>
      <c r="AA163" s="569"/>
      <c r="AB163" s="569"/>
      <c r="AC163" s="569"/>
      <c r="AD163" s="569"/>
      <c r="AE163" s="569"/>
      <c r="AF163" s="569"/>
      <c r="AG163" s="569"/>
      <c r="AH163" s="569"/>
      <c r="AI163" s="569"/>
      <c r="AJ163" s="569"/>
      <c r="AK163" s="569"/>
      <c r="AL163" s="569"/>
      <c r="AM163" s="569"/>
      <c r="AN163" s="569"/>
      <c r="AO163" s="569"/>
      <c r="AP163" s="569"/>
      <c r="AQ163" s="569"/>
      <c r="AR163" s="569"/>
      <c r="AS163" s="569"/>
      <c r="AT163" s="569"/>
      <c r="AU163" s="569"/>
      <c r="AV163" s="569"/>
      <c r="AW163" s="569"/>
      <c r="AX163" s="569"/>
      <c r="AY163" s="569"/>
      <c r="AZ163" s="569"/>
      <c r="BA163" s="569"/>
      <c r="BB163" s="569"/>
      <c r="BC163" s="570"/>
      <c r="BD163" s="558"/>
      <c r="BE163" s="504"/>
      <c r="BF163" s="504"/>
      <c r="BG163" s="504"/>
      <c r="BH163" s="504"/>
      <c r="BI163" s="504"/>
      <c r="BJ163" s="504"/>
      <c r="BK163" s="504"/>
      <c r="BL163" s="504"/>
      <c r="BM163" s="504"/>
      <c r="BN163" s="504"/>
      <c r="BO163" s="504"/>
      <c r="BP163" s="504"/>
      <c r="BQ163" s="504"/>
      <c r="BR163" s="504"/>
      <c r="BS163" s="505"/>
      <c r="BT163" s="558"/>
      <c r="BU163" s="504"/>
      <c r="BV163" s="504"/>
      <c r="BW163" s="504"/>
      <c r="BX163" s="504"/>
      <c r="BY163" s="504"/>
      <c r="BZ163" s="504"/>
      <c r="CA163" s="504"/>
      <c r="CB163" s="504"/>
      <c r="CC163" s="504"/>
      <c r="CD163" s="504"/>
      <c r="CE163" s="504"/>
      <c r="CF163" s="504"/>
      <c r="CG163" s="504"/>
      <c r="CH163" s="504"/>
      <c r="CI163" s="505"/>
      <c r="CJ163" s="567">
        <f>CJ161+CJ162</f>
        <v>7477900</v>
      </c>
      <c r="CK163" s="529"/>
      <c r="CL163" s="529"/>
      <c r="CM163" s="529"/>
      <c r="CN163" s="529"/>
      <c r="CO163" s="529"/>
      <c r="CP163" s="529"/>
      <c r="CQ163" s="529"/>
      <c r="CR163" s="529"/>
      <c r="CS163" s="529"/>
      <c r="CT163" s="529"/>
      <c r="CU163" s="529"/>
      <c r="CV163" s="529"/>
      <c r="CW163" s="529"/>
      <c r="CX163" s="529"/>
      <c r="CY163" s="529"/>
      <c r="CZ163" s="529"/>
      <c r="DA163" s="530"/>
    </row>
    <row r="164" spans="1:105" s="159" customFormat="1" ht="12.75" customHeight="1">
      <c r="A164" s="150"/>
      <c r="B164" s="141"/>
      <c r="C164" s="141"/>
      <c r="D164" s="141"/>
      <c r="E164" s="141"/>
      <c r="F164" s="141"/>
      <c r="G164" s="141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52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52"/>
      <c r="BU164" s="141"/>
      <c r="BV164" s="141"/>
      <c r="BW164" s="141"/>
      <c r="BX164" s="141"/>
      <c r="BY164" s="141"/>
      <c r="BZ164" s="141"/>
      <c r="CA164" s="141"/>
      <c r="CB164" s="141"/>
      <c r="CC164" s="141"/>
      <c r="CD164" s="141"/>
      <c r="CE164" s="141"/>
      <c r="CF164" s="141"/>
      <c r="CG164" s="141"/>
      <c r="CH164" s="141"/>
      <c r="CI164" s="141"/>
      <c r="CJ164" s="153"/>
      <c r="CK164" s="162"/>
      <c r="CL164" s="162"/>
      <c r="CM164" s="162"/>
      <c r="CN164" s="162"/>
      <c r="CO164" s="162"/>
      <c r="CP164" s="162"/>
      <c r="CQ164" s="162"/>
      <c r="CR164" s="162"/>
      <c r="CS164" s="162"/>
      <c r="CT164" s="162"/>
      <c r="CU164" s="162"/>
      <c r="CV164" s="162"/>
      <c r="CW164" s="162"/>
      <c r="CX164" s="162"/>
      <c r="CY164" s="162"/>
      <c r="CZ164" s="162"/>
      <c r="DA164" s="162"/>
    </row>
    <row r="165" spans="1:105" ht="13">
      <c r="A165" s="150"/>
      <c r="B165" s="141"/>
      <c r="C165" s="141"/>
      <c r="D165" s="141"/>
      <c r="E165" s="141"/>
      <c r="F165" s="141"/>
      <c r="G165" s="141"/>
      <c r="H165" s="164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52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52"/>
      <c r="BU165" s="141"/>
      <c r="BV165" s="141"/>
      <c r="BW165" s="141"/>
      <c r="BX165" s="141"/>
      <c r="BY165" s="141"/>
      <c r="BZ165" s="141"/>
      <c r="CA165" s="141"/>
      <c r="CB165" s="141"/>
      <c r="CC165" s="141"/>
      <c r="CD165" s="141"/>
      <c r="CE165" s="141"/>
      <c r="CF165" s="141"/>
      <c r="CG165" s="141"/>
      <c r="CH165" s="141"/>
      <c r="CI165" s="141"/>
      <c r="CJ165" s="152"/>
      <c r="CK165" s="141"/>
      <c r="CL165" s="141"/>
      <c r="CM165" s="141"/>
      <c r="CN165" s="141"/>
      <c r="CO165" s="141"/>
      <c r="CP165" s="141"/>
      <c r="CQ165" s="141"/>
      <c r="CR165" s="141"/>
      <c r="CS165" s="141"/>
      <c r="CT165" s="141"/>
      <c r="CU165" s="141"/>
      <c r="CV165" s="141"/>
      <c r="CW165" s="141"/>
      <c r="CX165" s="141"/>
      <c r="CY165" s="141"/>
      <c r="CZ165" s="141"/>
      <c r="DA165" s="141"/>
    </row>
    <row r="166" spans="1:105" ht="14">
      <c r="A166" s="536" t="s">
        <v>377</v>
      </c>
      <c r="B166" s="536"/>
      <c r="C166" s="536"/>
      <c r="D166" s="536"/>
      <c r="E166" s="536"/>
      <c r="F166" s="536"/>
      <c r="G166" s="536"/>
      <c r="H166" s="536"/>
      <c r="I166" s="536"/>
      <c r="J166" s="536"/>
      <c r="K166" s="536"/>
      <c r="L166" s="536"/>
      <c r="M166" s="536"/>
      <c r="N166" s="536"/>
      <c r="O166" s="536"/>
      <c r="P166" s="536"/>
      <c r="Q166" s="536"/>
      <c r="R166" s="536"/>
      <c r="S166" s="536"/>
      <c r="T166" s="536"/>
      <c r="U166" s="536"/>
      <c r="V166" s="536"/>
      <c r="W166" s="536"/>
      <c r="X166" s="536"/>
      <c r="Y166" s="536"/>
      <c r="Z166" s="536"/>
      <c r="AA166" s="536"/>
      <c r="AB166" s="536"/>
      <c r="AC166" s="536"/>
      <c r="AD166" s="536"/>
      <c r="AE166" s="536"/>
      <c r="AF166" s="536"/>
      <c r="AG166" s="536"/>
      <c r="AH166" s="536"/>
      <c r="AI166" s="536"/>
      <c r="AJ166" s="536"/>
      <c r="AK166" s="536"/>
      <c r="AL166" s="536"/>
      <c r="AM166" s="536"/>
      <c r="AN166" s="536"/>
      <c r="AO166" s="536"/>
      <c r="AP166" s="536"/>
      <c r="AQ166" s="536"/>
      <c r="AR166" s="536"/>
      <c r="AS166" s="536"/>
      <c r="AT166" s="536"/>
      <c r="AU166" s="536"/>
      <c r="AV166" s="536"/>
      <c r="AW166" s="536"/>
      <c r="AX166" s="536"/>
      <c r="AY166" s="536"/>
      <c r="AZ166" s="536"/>
      <c r="BA166" s="536"/>
      <c r="BB166" s="536"/>
      <c r="BC166" s="536"/>
      <c r="BD166" s="536"/>
      <c r="BE166" s="536"/>
      <c r="BF166" s="536"/>
      <c r="BG166" s="536"/>
      <c r="BH166" s="536"/>
      <c r="BI166" s="536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536"/>
      <c r="BV166" s="536"/>
      <c r="BW166" s="536"/>
      <c r="BX166" s="536"/>
      <c r="BY166" s="536"/>
      <c r="BZ166" s="536"/>
      <c r="CA166" s="536"/>
      <c r="CB166" s="536"/>
      <c r="CC166" s="536"/>
      <c r="CD166" s="536"/>
      <c r="CE166" s="536"/>
      <c r="CF166" s="536"/>
      <c r="CG166" s="536"/>
      <c r="CH166" s="536"/>
      <c r="CI166" s="536"/>
      <c r="CJ166" s="536"/>
      <c r="CK166" s="536"/>
      <c r="CL166" s="536"/>
      <c r="CM166" s="536"/>
      <c r="CN166" s="536"/>
      <c r="CO166" s="536"/>
      <c r="CP166" s="536"/>
      <c r="CQ166" s="536"/>
      <c r="CR166" s="536"/>
      <c r="CS166" s="536"/>
      <c r="CT166" s="536"/>
      <c r="CU166" s="536"/>
      <c r="CV166" s="536"/>
      <c r="CW166" s="536"/>
      <c r="CX166" s="536"/>
      <c r="CY166" s="536"/>
      <c r="CZ166" s="536"/>
      <c r="DA166" s="536"/>
    </row>
    <row r="167" spans="1:105" ht="13">
      <c r="A167" s="150"/>
      <c r="B167" s="141"/>
      <c r="C167" s="141"/>
      <c r="D167" s="141"/>
      <c r="E167" s="141"/>
      <c r="F167" s="141"/>
      <c r="G167" s="141"/>
      <c r="H167" s="164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52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52"/>
      <c r="BU167" s="141"/>
      <c r="BV167" s="141"/>
      <c r="BW167" s="141"/>
      <c r="BX167" s="141"/>
      <c r="BY167" s="141"/>
      <c r="BZ167" s="141"/>
      <c r="CA167" s="141"/>
      <c r="CB167" s="141"/>
      <c r="CC167" s="141"/>
      <c r="CD167" s="141"/>
      <c r="CE167" s="141"/>
      <c r="CF167" s="141"/>
      <c r="CG167" s="141"/>
      <c r="CH167" s="141"/>
      <c r="CI167" s="141"/>
      <c r="CJ167" s="152"/>
      <c r="CK167" s="141"/>
      <c r="CL167" s="141"/>
      <c r="CM167" s="141"/>
      <c r="CN167" s="141"/>
      <c r="CO167" s="141"/>
      <c r="CP167" s="141"/>
      <c r="CQ167" s="141"/>
      <c r="CR167" s="141"/>
      <c r="CS167" s="141"/>
      <c r="CT167" s="141"/>
      <c r="CU167" s="141"/>
      <c r="CV167" s="141"/>
      <c r="CW167" s="141"/>
      <c r="CX167" s="141"/>
      <c r="CY167" s="141"/>
      <c r="CZ167" s="141"/>
      <c r="DA167" s="141"/>
    </row>
    <row r="168" spans="1:105" ht="14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54"/>
      <c r="CK168" s="154"/>
      <c r="CL168" s="154"/>
      <c r="CM168" s="154"/>
      <c r="CN168" s="154"/>
      <c r="CO168" s="154"/>
      <c r="CP168" s="154"/>
      <c r="CQ168" s="154"/>
      <c r="CR168" s="154"/>
      <c r="CS168" s="154"/>
      <c r="CT168" s="154"/>
      <c r="CU168" s="154"/>
      <c r="CV168" s="154"/>
      <c r="CW168" s="154"/>
      <c r="CX168" s="154"/>
      <c r="CY168" s="154"/>
      <c r="CZ168" s="154"/>
      <c r="DA168" s="154"/>
    </row>
    <row r="169" spans="1:105" ht="14">
      <c r="A169" s="154" t="s">
        <v>308</v>
      </c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512" t="s">
        <v>38</v>
      </c>
      <c r="Y169" s="512"/>
      <c r="Z169" s="512"/>
      <c r="AA169" s="512"/>
      <c r="AB169" s="512"/>
      <c r="AC169" s="512"/>
      <c r="AD169" s="512"/>
      <c r="AE169" s="512"/>
      <c r="AF169" s="512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  <c r="BA169" s="512"/>
      <c r="BB169" s="512"/>
      <c r="BC169" s="512"/>
      <c r="BD169" s="512"/>
      <c r="BE169" s="512"/>
      <c r="BF169" s="512"/>
      <c r="BG169" s="512"/>
      <c r="BH169" s="512"/>
      <c r="BI169" s="512"/>
      <c r="BJ169" s="512"/>
      <c r="BK169" s="512"/>
      <c r="BL169" s="512"/>
      <c r="BM169" s="512"/>
      <c r="BN169" s="512"/>
      <c r="BO169" s="512"/>
      <c r="BP169" s="512"/>
      <c r="BQ169" s="512"/>
      <c r="BR169" s="512"/>
      <c r="BS169" s="512"/>
      <c r="BT169" s="512"/>
      <c r="BU169" s="512"/>
      <c r="BV169" s="512"/>
      <c r="BW169" s="512"/>
      <c r="BX169" s="512"/>
      <c r="BY169" s="512"/>
      <c r="BZ169" s="512"/>
      <c r="CA169" s="512"/>
      <c r="CB169" s="512"/>
      <c r="CC169" s="512"/>
      <c r="CD169" s="512"/>
      <c r="CE169" s="512"/>
      <c r="CF169" s="512"/>
      <c r="CG169" s="512"/>
      <c r="CH169" s="512"/>
      <c r="CI169" s="512"/>
      <c r="CJ169" s="512"/>
      <c r="CK169" s="512"/>
      <c r="CL169" s="512"/>
      <c r="CM169" s="512"/>
      <c r="CN169" s="512"/>
      <c r="CO169" s="512"/>
      <c r="CP169" s="512"/>
      <c r="CQ169" s="512"/>
      <c r="CR169" s="512"/>
      <c r="CS169" s="512"/>
      <c r="CT169" s="512"/>
      <c r="CU169" s="512"/>
      <c r="CV169" s="512"/>
      <c r="CW169" s="512"/>
      <c r="CX169" s="512"/>
      <c r="CY169" s="512"/>
      <c r="CZ169" s="512"/>
      <c r="DA169" s="512"/>
    </row>
    <row r="170" spans="1:105" ht="14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</row>
    <row r="171" spans="1:105" ht="14">
      <c r="A171" s="537" t="s">
        <v>309</v>
      </c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8" t="s">
        <v>310</v>
      </c>
      <c r="AQ171" s="538"/>
      <c r="AR171" s="538"/>
      <c r="AS171" s="538"/>
      <c r="AT171" s="538"/>
      <c r="AU171" s="538"/>
      <c r="AV171" s="538"/>
      <c r="AW171" s="538"/>
      <c r="AX171" s="538"/>
      <c r="AY171" s="538"/>
      <c r="AZ171" s="538"/>
      <c r="BA171" s="538"/>
      <c r="BB171" s="538"/>
      <c r="BC171" s="538"/>
      <c r="BD171" s="538"/>
      <c r="BE171" s="538"/>
      <c r="BF171" s="538"/>
      <c r="BG171" s="538"/>
      <c r="BH171" s="538"/>
      <c r="BI171" s="538"/>
      <c r="BJ171" s="538"/>
      <c r="BK171" s="538"/>
      <c r="BL171" s="538"/>
      <c r="BM171" s="538"/>
      <c r="BN171" s="538"/>
      <c r="BO171" s="538"/>
      <c r="BP171" s="538"/>
      <c r="BQ171" s="538"/>
      <c r="BR171" s="538"/>
      <c r="BS171" s="538"/>
      <c r="BT171" s="538"/>
      <c r="BU171" s="538"/>
      <c r="BV171" s="538"/>
      <c r="BW171" s="538"/>
      <c r="BX171" s="538"/>
      <c r="BY171" s="538"/>
      <c r="BZ171" s="538"/>
      <c r="CA171" s="538"/>
      <c r="CB171" s="538"/>
      <c r="CC171" s="538"/>
      <c r="CD171" s="538"/>
      <c r="CE171" s="538"/>
      <c r="CF171" s="538"/>
      <c r="CG171" s="538"/>
      <c r="CH171" s="538"/>
      <c r="CI171" s="538"/>
      <c r="CJ171" s="538"/>
      <c r="CK171" s="538"/>
      <c r="CL171" s="538"/>
      <c r="CM171" s="538"/>
      <c r="CN171" s="538"/>
      <c r="CO171" s="538"/>
      <c r="CP171" s="538"/>
      <c r="CQ171" s="538"/>
      <c r="CR171" s="538"/>
      <c r="CS171" s="538"/>
      <c r="CT171" s="538"/>
      <c r="CU171" s="538"/>
      <c r="CV171" s="538"/>
      <c r="CW171" s="538"/>
      <c r="CX171" s="538"/>
      <c r="CY171" s="538"/>
      <c r="CZ171" s="538"/>
      <c r="DA171" s="538"/>
    </row>
    <row r="172" spans="1:105" ht="14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  <c r="BI172" s="154"/>
      <c r="BJ172" s="154"/>
      <c r="BK172" s="154"/>
      <c r="BL172" s="154"/>
      <c r="BM172" s="154"/>
      <c r="BN172" s="154"/>
      <c r="BO172" s="154"/>
      <c r="BP172" s="154"/>
      <c r="BQ172" s="154"/>
      <c r="BR172" s="154"/>
      <c r="BS172" s="154"/>
      <c r="BT172" s="154"/>
      <c r="BU172" s="154"/>
      <c r="BV172" s="154"/>
      <c r="BW172" s="154"/>
      <c r="BX172" s="154"/>
      <c r="BY172" s="154"/>
      <c r="BZ172" s="154"/>
      <c r="CA172" s="154"/>
      <c r="CB172" s="154"/>
      <c r="CC172" s="154"/>
      <c r="CD172" s="154"/>
      <c r="CE172" s="154"/>
      <c r="CF172" s="154"/>
      <c r="CG172" s="154"/>
      <c r="CH172" s="154"/>
      <c r="CI172" s="154"/>
      <c r="CJ172" s="154"/>
      <c r="CK172" s="154"/>
      <c r="CL172" s="154"/>
      <c r="CM172" s="154"/>
      <c r="CN172" s="154"/>
      <c r="CO172" s="154"/>
      <c r="CP172" s="154"/>
      <c r="CQ172" s="154"/>
      <c r="CR172" s="154"/>
      <c r="CS172" s="154"/>
      <c r="CT172" s="154"/>
      <c r="CU172" s="154"/>
      <c r="CV172" s="154"/>
      <c r="CW172" s="154"/>
      <c r="CX172" s="154"/>
      <c r="CY172" s="154"/>
      <c r="CZ172" s="154"/>
      <c r="DA172" s="154"/>
    </row>
    <row r="173" spans="1:105" ht="12.75" customHeight="1">
      <c r="A173" s="539" t="s">
        <v>312</v>
      </c>
      <c r="B173" s="516"/>
      <c r="C173" s="516"/>
      <c r="D173" s="516"/>
      <c r="E173" s="516"/>
      <c r="F173" s="516"/>
      <c r="G173" s="517"/>
      <c r="H173" s="540" t="s">
        <v>378</v>
      </c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1"/>
      <c r="T173" s="541"/>
      <c r="U173" s="541"/>
      <c r="V173" s="541"/>
      <c r="W173" s="541"/>
      <c r="X173" s="541"/>
      <c r="Y173" s="541"/>
      <c r="Z173" s="541"/>
      <c r="AA173" s="541"/>
      <c r="AB173" s="541"/>
      <c r="AC173" s="541"/>
      <c r="AD173" s="541"/>
      <c r="AE173" s="541"/>
      <c r="AF173" s="541"/>
      <c r="AG173" s="541"/>
      <c r="AH173" s="541"/>
      <c r="AI173" s="541"/>
      <c r="AJ173" s="541"/>
      <c r="AK173" s="541"/>
      <c r="AL173" s="541"/>
      <c r="AM173" s="541"/>
      <c r="AN173" s="541"/>
      <c r="AO173" s="541"/>
      <c r="AP173" s="541"/>
      <c r="AQ173" s="541"/>
      <c r="AR173" s="541"/>
      <c r="AS173" s="541"/>
      <c r="AT173" s="541"/>
      <c r="AU173" s="541"/>
      <c r="AV173" s="541"/>
      <c r="AW173" s="541"/>
      <c r="AX173" s="541"/>
      <c r="AY173" s="541"/>
      <c r="AZ173" s="541"/>
      <c r="BA173" s="541"/>
      <c r="BB173" s="541"/>
      <c r="BC173" s="542"/>
      <c r="BD173" s="539" t="s">
        <v>379</v>
      </c>
      <c r="BE173" s="516"/>
      <c r="BF173" s="516"/>
      <c r="BG173" s="516"/>
      <c r="BH173" s="516"/>
      <c r="BI173" s="516"/>
      <c r="BJ173" s="516"/>
      <c r="BK173" s="516"/>
      <c r="BL173" s="516"/>
      <c r="BM173" s="516"/>
      <c r="BN173" s="516"/>
      <c r="BO173" s="516"/>
      <c r="BP173" s="516"/>
      <c r="BQ173" s="516"/>
      <c r="BR173" s="516"/>
      <c r="BS173" s="517"/>
      <c r="BT173" s="539" t="s">
        <v>380</v>
      </c>
      <c r="BU173" s="516"/>
      <c r="BV173" s="516"/>
      <c r="BW173" s="516"/>
      <c r="BX173" s="516"/>
      <c r="BY173" s="516"/>
      <c r="BZ173" s="516"/>
      <c r="CA173" s="516"/>
      <c r="CB173" s="516"/>
      <c r="CC173" s="516"/>
      <c r="CD173" s="517"/>
      <c r="CE173" s="539" t="s">
        <v>381</v>
      </c>
      <c r="CF173" s="516"/>
      <c r="CG173" s="516"/>
      <c r="CH173" s="516"/>
      <c r="CI173" s="516"/>
      <c r="CJ173" s="516"/>
      <c r="CK173" s="516"/>
      <c r="CL173" s="516"/>
      <c r="CM173" s="516"/>
      <c r="CN173" s="516"/>
      <c r="CO173" s="516"/>
      <c r="CP173" s="516"/>
      <c r="CQ173" s="516"/>
      <c r="CR173" s="516"/>
      <c r="CS173" s="516"/>
      <c r="CT173" s="516"/>
      <c r="CU173" s="516"/>
      <c r="CV173" s="516"/>
      <c r="CW173" s="516"/>
      <c r="CX173" s="516"/>
      <c r="CY173" s="516"/>
      <c r="CZ173" s="516"/>
      <c r="DA173" s="517"/>
    </row>
    <row r="174" spans="1:105" ht="13">
      <c r="A174" s="522">
        <v>1</v>
      </c>
      <c r="B174" s="504"/>
      <c r="C174" s="504"/>
      <c r="D174" s="504"/>
      <c r="E174" s="504"/>
      <c r="F174" s="504"/>
      <c r="G174" s="505"/>
      <c r="H174" s="522">
        <v>2</v>
      </c>
      <c r="I174" s="523"/>
      <c r="J174" s="523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  <c r="BB174" s="523"/>
      <c r="BC174" s="524"/>
      <c r="BD174" s="522">
        <v>3</v>
      </c>
      <c r="BE174" s="504"/>
      <c r="BF174" s="504"/>
      <c r="BG174" s="504"/>
      <c r="BH174" s="504"/>
      <c r="BI174" s="504"/>
      <c r="BJ174" s="504"/>
      <c r="BK174" s="504"/>
      <c r="BL174" s="504"/>
      <c r="BM174" s="504"/>
      <c r="BN174" s="504"/>
      <c r="BO174" s="504"/>
      <c r="BP174" s="504"/>
      <c r="BQ174" s="504"/>
      <c r="BR174" s="504"/>
      <c r="BS174" s="505"/>
      <c r="BT174" s="522">
        <v>4</v>
      </c>
      <c r="BU174" s="504"/>
      <c r="BV174" s="504"/>
      <c r="BW174" s="504"/>
      <c r="BX174" s="504"/>
      <c r="BY174" s="504"/>
      <c r="BZ174" s="504"/>
      <c r="CA174" s="504"/>
      <c r="CB174" s="504"/>
      <c r="CC174" s="504"/>
      <c r="CD174" s="505"/>
      <c r="CE174" s="522">
        <v>5</v>
      </c>
      <c r="CF174" s="504"/>
      <c r="CG174" s="504"/>
      <c r="CH174" s="504"/>
      <c r="CI174" s="504"/>
      <c r="CJ174" s="504"/>
      <c r="CK174" s="504"/>
      <c r="CL174" s="504"/>
      <c r="CM174" s="504"/>
      <c r="CN174" s="504"/>
      <c r="CO174" s="504"/>
      <c r="CP174" s="504"/>
      <c r="CQ174" s="504"/>
      <c r="CR174" s="504"/>
      <c r="CS174" s="504"/>
      <c r="CT174" s="504"/>
      <c r="CU174" s="504"/>
      <c r="CV174" s="504"/>
      <c r="CW174" s="504"/>
      <c r="CX174" s="504"/>
      <c r="CY174" s="504"/>
      <c r="CZ174" s="504"/>
      <c r="DA174" s="505"/>
    </row>
    <row r="175" spans="1:105" ht="12.75" customHeight="1">
      <c r="A175" s="525" t="s">
        <v>78</v>
      </c>
      <c r="B175" s="504"/>
      <c r="C175" s="504"/>
      <c r="D175" s="504"/>
      <c r="E175" s="504"/>
      <c r="F175" s="504"/>
      <c r="G175" s="505"/>
      <c r="H175" s="526" t="s">
        <v>382</v>
      </c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  <c r="Y175" s="527"/>
      <c r="Z175" s="527"/>
      <c r="AA175" s="527"/>
      <c r="AB175" s="527"/>
      <c r="AC175" s="527"/>
      <c r="AD175" s="527"/>
      <c r="AE175" s="527"/>
      <c r="AF175" s="527"/>
      <c r="AG175" s="527"/>
      <c r="AH175" s="527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8"/>
      <c r="BD175" s="534">
        <v>27977272.727200001</v>
      </c>
      <c r="BE175" s="504"/>
      <c r="BF175" s="504"/>
      <c r="BG175" s="504"/>
      <c r="BH175" s="504"/>
      <c r="BI175" s="504"/>
      <c r="BJ175" s="504"/>
      <c r="BK175" s="504"/>
      <c r="BL175" s="504"/>
      <c r="BM175" s="504"/>
      <c r="BN175" s="504"/>
      <c r="BO175" s="504"/>
      <c r="BP175" s="504"/>
      <c r="BQ175" s="504"/>
      <c r="BR175" s="504"/>
      <c r="BS175" s="505"/>
      <c r="BT175" s="534">
        <v>2.2000000000000002</v>
      </c>
      <c r="BU175" s="504"/>
      <c r="BV175" s="504"/>
      <c r="BW175" s="504"/>
      <c r="BX175" s="504"/>
      <c r="BY175" s="504"/>
      <c r="BZ175" s="504"/>
      <c r="CA175" s="504"/>
      <c r="CB175" s="504"/>
      <c r="CC175" s="504"/>
      <c r="CD175" s="505"/>
      <c r="CE175" s="535">
        <v>615500</v>
      </c>
      <c r="CF175" s="529"/>
      <c r="CG175" s="529"/>
      <c r="CH175" s="529"/>
      <c r="CI175" s="529"/>
      <c r="CJ175" s="529"/>
      <c r="CK175" s="529"/>
      <c r="CL175" s="529"/>
      <c r="CM175" s="529"/>
      <c r="CN175" s="529"/>
      <c r="CO175" s="529"/>
      <c r="CP175" s="529"/>
      <c r="CQ175" s="529"/>
      <c r="CR175" s="529"/>
      <c r="CS175" s="529"/>
      <c r="CT175" s="529"/>
      <c r="CU175" s="529"/>
      <c r="CV175" s="529"/>
      <c r="CW175" s="529"/>
      <c r="CX175" s="529"/>
      <c r="CY175" s="529"/>
      <c r="CZ175" s="529"/>
      <c r="DA175" s="530"/>
    </row>
    <row r="176" spans="1:105" ht="12.75" customHeight="1">
      <c r="A176" s="525" t="s">
        <v>209</v>
      </c>
      <c r="B176" s="504"/>
      <c r="C176" s="504"/>
      <c r="D176" s="504"/>
      <c r="E176" s="504"/>
      <c r="F176" s="504"/>
      <c r="G176" s="505"/>
      <c r="H176" s="526" t="s">
        <v>383</v>
      </c>
      <c r="I176" s="527"/>
      <c r="J176" s="527"/>
      <c r="K176" s="527"/>
      <c r="L176" s="527"/>
      <c r="M176" s="527"/>
      <c r="N176" s="527"/>
      <c r="O176" s="527"/>
      <c r="P176" s="527"/>
      <c r="Q176" s="527"/>
      <c r="R176" s="527"/>
      <c r="S176" s="527"/>
      <c r="T176" s="527"/>
      <c r="U176" s="527"/>
      <c r="V176" s="527"/>
      <c r="W176" s="527"/>
      <c r="X176" s="527"/>
      <c r="Y176" s="527"/>
      <c r="Z176" s="527"/>
      <c r="AA176" s="527"/>
      <c r="AB176" s="527"/>
      <c r="AC176" s="527"/>
      <c r="AD176" s="527"/>
      <c r="AE176" s="527"/>
      <c r="AF176" s="527"/>
      <c r="AG176" s="527"/>
      <c r="AH176" s="527"/>
      <c r="AI176" s="527"/>
      <c r="AJ176" s="527"/>
      <c r="AK176" s="527"/>
      <c r="AL176" s="527"/>
      <c r="AM176" s="527"/>
      <c r="AN176" s="527"/>
      <c r="AO176" s="527"/>
      <c r="AP176" s="527"/>
      <c r="AQ176" s="527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8"/>
      <c r="BD176" s="535">
        <v>281400</v>
      </c>
      <c r="BE176" s="529"/>
      <c r="BF176" s="529"/>
      <c r="BG176" s="529"/>
      <c r="BH176" s="529"/>
      <c r="BI176" s="529"/>
      <c r="BJ176" s="529"/>
      <c r="BK176" s="529"/>
      <c r="BL176" s="529"/>
      <c r="BM176" s="529"/>
      <c r="BN176" s="529"/>
      <c r="BO176" s="529"/>
      <c r="BP176" s="529"/>
      <c r="BQ176" s="529"/>
      <c r="BR176" s="529"/>
      <c r="BS176" s="530"/>
      <c r="BT176" s="534">
        <v>1.5</v>
      </c>
      <c r="BU176" s="504"/>
      <c r="BV176" s="504"/>
      <c r="BW176" s="504"/>
      <c r="BX176" s="504"/>
      <c r="BY176" s="504"/>
      <c r="BZ176" s="504"/>
      <c r="CA176" s="504"/>
      <c r="CB176" s="504"/>
      <c r="CC176" s="504"/>
      <c r="CD176" s="505"/>
      <c r="CE176" s="535">
        <v>422100</v>
      </c>
      <c r="CF176" s="529"/>
      <c r="CG176" s="529"/>
      <c r="CH176" s="529"/>
      <c r="CI176" s="529"/>
      <c r="CJ176" s="529"/>
      <c r="CK176" s="529"/>
      <c r="CL176" s="529"/>
      <c r="CM176" s="529"/>
      <c r="CN176" s="529"/>
      <c r="CO176" s="529"/>
      <c r="CP176" s="529"/>
      <c r="CQ176" s="529"/>
      <c r="CR176" s="529"/>
      <c r="CS176" s="529"/>
      <c r="CT176" s="529"/>
      <c r="CU176" s="529"/>
      <c r="CV176" s="529"/>
      <c r="CW176" s="529"/>
      <c r="CX176" s="529"/>
      <c r="CY176" s="529"/>
      <c r="CZ176" s="529"/>
      <c r="DA176" s="530"/>
    </row>
    <row r="177" spans="1:161" ht="13">
      <c r="A177" s="525"/>
      <c r="B177" s="504"/>
      <c r="C177" s="504"/>
      <c r="D177" s="504"/>
      <c r="E177" s="504"/>
      <c r="F177" s="504"/>
      <c r="G177" s="505"/>
      <c r="H177" s="562" t="s">
        <v>325</v>
      </c>
      <c r="I177" s="563"/>
      <c r="J177" s="563"/>
      <c r="K177" s="563"/>
      <c r="L177" s="563"/>
      <c r="M177" s="563"/>
      <c r="N177" s="563"/>
      <c r="O177" s="563"/>
      <c r="P177" s="563"/>
      <c r="Q177" s="563"/>
      <c r="R177" s="563"/>
      <c r="S177" s="563"/>
      <c r="T177" s="563"/>
      <c r="U177" s="563"/>
      <c r="V177" s="563"/>
      <c r="W177" s="563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  <c r="AT177" s="563"/>
      <c r="AU177" s="563"/>
      <c r="AV177" s="563"/>
      <c r="AW177" s="563"/>
      <c r="AX177" s="563"/>
      <c r="AY177" s="563"/>
      <c r="AZ177" s="563"/>
      <c r="BA177" s="563"/>
      <c r="BB177" s="563"/>
      <c r="BC177" s="564"/>
      <c r="BD177" s="534"/>
      <c r="BE177" s="504"/>
      <c r="BF177" s="504"/>
      <c r="BG177" s="504"/>
      <c r="BH177" s="504"/>
      <c r="BI177" s="504"/>
      <c r="BJ177" s="504"/>
      <c r="BK177" s="504"/>
      <c r="BL177" s="504"/>
      <c r="BM177" s="504"/>
      <c r="BN177" s="504"/>
      <c r="BO177" s="504"/>
      <c r="BP177" s="504"/>
      <c r="BQ177" s="504"/>
      <c r="BR177" s="504"/>
      <c r="BS177" s="505"/>
      <c r="BT177" s="534" t="s">
        <v>103</v>
      </c>
      <c r="BU177" s="504"/>
      <c r="BV177" s="504"/>
      <c r="BW177" s="504"/>
      <c r="BX177" s="504"/>
      <c r="BY177" s="504"/>
      <c r="BZ177" s="504"/>
      <c r="CA177" s="504"/>
      <c r="CB177" s="504"/>
      <c r="CC177" s="504"/>
      <c r="CD177" s="505"/>
      <c r="CE177" s="535">
        <f>CE175+CE176</f>
        <v>1037600</v>
      </c>
      <c r="CF177" s="529"/>
      <c r="CG177" s="529"/>
      <c r="CH177" s="529"/>
      <c r="CI177" s="529"/>
      <c r="CJ177" s="529"/>
      <c r="CK177" s="529"/>
      <c r="CL177" s="529"/>
      <c r="CM177" s="529"/>
      <c r="CN177" s="529"/>
      <c r="CO177" s="529"/>
      <c r="CP177" s="529"/>
      <c r="CQ177" s="529"/>
      <c r="CR177" s="529"/>
      <c r="CS177" s="529"/>
      <c r="CT177" s="529"/>
      <c r="CU177" s="529"/>
      <c r="CV177" s="529"/>
      <c r="CW177" s="529"/>
      <c r="CX177" s="529"/>
      <c r="CY177" s="529"/>
      <c r="CZ177" s="529"/>
      <c r="DA177" s="530"/>
    </row>
    <row r="178" spans="1:161" ht="14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4"/>
      <c r="BK178" s="154"/>
      <c r="BL178" s="154"/>
      <c r="BM178" s="154"/>
      <c r="BN178" s="154"/>
      <c r="BO178" s="154"/>
      <c r="BP178" s="154"/>
      <c r="BQ178" s="154"/>
      <c r="BR178" s="154"/>
      <c r="BS178" s="154"/>
      <c r="BT178" s="154"/>
      <c r="BU178" s="154"/>
      <c r="BV178" s="154"/>
      <c r="BW178" s="154"/>
      <c r="BX178" s="154"/>
      <c r="BY178" s="154"/>
      <c r="BZ178" s="154"/>
      <c r="CA178" s="154"/>
      <c r="CB178" s="154"/>
      <c r="CC178" s="154"/>
      <c r="CD178" s="154"/>
      <c r="CE178" s="154"/>
      <c r="CF178" s="154"/>
      <c r="CG178" s="154"/>
      <c r="CH178" s="154"/>
      <c r="CI178" s="154"/>
      <c r="CJ178" s="154"/>
      <c r="CK178" s="154"/>
      <c r="CL178" s="154"/>
      <c r="CM178" s="154"/>
      <c r="CN178" s="154"/>
      <c r="CO178" s="154"/>
      <c r="CP178" s="154"/>
      <c r="CQ178" s="154"/>
      <c r="CR178" s="154"/>
      <c r="CS178" s="154"/>
      <c r="CT178" s="154"/>
      <c r="CU178" s="154"/>
      <c r="CV178" s="154"/>
      <c r="CW178" s="154"/>
      <c r="CX178" s="154"/>
      <c r="CY178" s="154"/>
      <c r="CZ178" s="154"/>
      <c r="DA178" s="154"/>
    </row>
    <row r="179" spans="1:161" ht="14">
      <c r="A179" s="154" t="s">
        <v>308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512" t="s">
        <v>38</v>
      </c>
      <c r="Y179" s="512"/>
      <c r="Z179" s="512"/>
      <c r="AA179" s="512"/>
      <c r="AB179" s="512"/>
      <c r="AC179" s="512"/>
      <c r="AD179" s="512"/>
      <c r="AE179" s="512"/>
      <c r="AF179" s="512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  <c r="BA179" s="512"/>
      <c r="BB179" s="512"/>
      <c r="BC179" s="512"/>
      <c r="BD179" s="512"/>
      <c r="BE179" s="512"/>
      <c r="BF179" s="512"/>
      <c r="BG179" s="512"/>
      <c r="BH179" s="512"/>
      <c r="BI179" s="512"/>
      <c r="BJ179" s="512"/>
      <c r="BK179" s="512"/>
      <c r="BL179" s="512"/>
      <c r="BM179" s="512"/>
      <c r="BN179" s="512"/>
      <c r="BO179" s="512"/>
      <c r="BP179" s="512"/>
      <c r="BQ179" s="512"/>
      <c r="BR179" s="512"/>
      <c r="BS179" s="512"/>
      <c r="BT179" s="512"/>
      <c r="BU179" s="512"/>
      <c r="BV179" s="512"/>
      <c r="BW179" s="512"/>
      <c r="BX179" s="512"/>
      <c r="BY179" s="512"/>
      <c r="BZ179" s="512"/>
      <c r="CA179" s="512"/>
      <c r="CB179" s="512"/>
      <c r="CC179" s="512"/>
      <c r="CD179" s="512"/>
      <c r="CE179" s="512"/>
      <c r="CF179" s="512"/>
      <c r="CG179" s="512"/>
      <c r="CH179" s="512"/>
      <c r="CI179" s="512"/>
      <c r="CJ179" s="512"/>
      <c r="CK179" s="512"/>
      <c r="CL179" s="512"/>
      <c r="CM179" s="512"/>
      <c r="CN179" s="512"/>
      <c r="CO179" s="512"/>
      <c r="CP179" s="512"/>
      <c r="CQ179" s="512"/>
      <c r="CR179" s="512"/>
      <c r="CS179" s="512"/>
      <c r="CT179" s="512"/>
      <c r="CU179" s="512"/>
      <c r="CV179" s="512"/>
      <c r="CW179" s="512"/>
      <c r="CX179" s="512"/>
      <c r="CY179" s="512"/>
      <c r="CZ179" s="512"/>
      <c r="DA179" s="512"/>
    </row>
    <row r="180" spans="1:161" ht="14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</row>
    <row r="181" spans="1:161" s="135" customFormat="1" ht="21" customHeight="1">
      <c r="A181" s="602" t="s">
        <v>309</v>
      </c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  <c r="AA181" s="602"/>
      <c r="AB181" s="602"/>
      <c r="AC181" s="602"/>
      <c r="AD181" s="602"/>
      <c r="AE181" s="602"/>
      <c r="AF181" s="602"/>
      <c r="AG181" s="602"/>
      <c r="AH181" s="602"/>
      <c r="AI181" s="602"/>
      <c r="AJ181" s="602"/>
      <c r="AK181" s="602"/>
      <c r="AL181" s="602"/>
      <c r="AM181" s="602"/>
      <c r="AN181" s="602"/>
      <c r="AO181" s="602"/>
      <c r="AP181" s="603" t="s">
        <v>326</v>
      </c>
      <c r="AQ181" s="603"/>
      <c r="AR181" s="603"/>
      <c r="AS181" s="603"/>
      <c r="AT181" s="603"/>
      <c r="AU181" s="603"/>
      <c r="AV181" s="603"/>
      <c r="AW181" s="603"/>
      <c r="AX181" s="603"/>
      <c r="AY181" s="603"/>
      <c r="AZ181" s="603"/>
      <c r="BA181" s="603"/>
      <c r="BB181" s="603"/>
      <c r="BC181" s="603"/>
      <c r="BD181" s="603"/>
      <c r="BE181" s="603"/>
      <c r="BF181" s="603"/>
      <c r="BG181" s="603"/>
      <c r="BH181" s="603"/>
      <c r="BI181" s="603"/>
      <c r="BJ181" s="603"/>
      <c r="BK181" s="603"/>
      <c r="BL181" s="603"/>
      <c r="BM181" s="603"/>
      <c r="BN181" s="603"/>
      <c r="BO181" s="603"/>
      <c r="BP181" s="603"/>
      <c r="BQ181" s="603"/>
      <c r="BR181" s="603"/>
      <c r="BS181" s="603"/>
      <c r="BT181" s="603"/>
      <c r="BU181" s="603"/>
      <c r="BV181" s="603"/>
      <c r="BW181" s="603"/>
      <c r="BX181" s="603"/>
      <c r="BY181" s="603"/>
      <c r="BZ181" s="603"/>
      <c r="CA181" s="603"/>
      <c r="CB181" s="603"/>
      <c r="CC181" s="603"/>
      <c r="CD181" s="603"/>
      <c r="CE181" s="603"/>
      <c r="CF181" s="603"/>
      <c r="CG181" s="603"/>
      <c r="CH181" s="603"/>
      <c r="CI181" s="603"/>
      <c r="CJ181" s="603"/>
      <c r="CK181" s="603"/>
      <c r="CL181" s="603"/>
      <c r="CM181" s="603"/>
      <c r="CN181" s="603"/>
      <c r="CO181" s="603"/>
      <c r="CP181" s="603"/>
      <c r="CQ181" s="603"/>
      <c r="CR181" s="603"/>
      <c r="CS181" s="603"/>
      <c r="CT181" s="603"/>
      <c r="CU181" s="603"/>
      <c r="CV181" s="603"/>
      <c r="CW181" s="603"/>
      <c r="CX181" s="603"/>
      <c r="CY181" s="603"/>
      <c r="CZ181" s="603"/>
      <c r="DA181" s="603"/>
      <c r="DB181" s="136"/>
      <c r="DC181" s="136"/>
      <c r="DD181" s="136"/>
      <c r="DE181" s="136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6"/>
      <c r="EA181" s="136"/>
      <c r="EB181" s="136"/>
      <c r="EC181" s="136"/>
      <c r="ED181" s="136"/>
      <c r="EE181" s="136"/>
      <c r="EF181" s="136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36"/>
      <c r="EQ181" s="136"/>
      <c r="ER181" s="136"/>
      <c r="ES181" s="136"/>
      <c r="ET181" s="136"/>
      <c r="EU181" s="136"/>
      <c r="EV181" s="136"/>
      <c r="EW181" s="136"/>
      <c r="EX181" s="136"/>
      <c r="EY181" s="136"/>
      <c r="EZ181" s="136"/>
      <c r="FA181" s="136"/>
      <c r="FB181" s="136"/>
      <c r="FC181" s="136"/>
      <c r="FD181" s="136"/>
      <c r="FE181" s="136"/>
    </row>
    <row r="182" spans="1:161" ht="14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4"/>
      <c r="BR182" s="154"/>
      <c r="BS182" s="154"/>
      <c r="BT182" s="154"/>
      <c r="BU182" s="154"/>
      <c r="BV182" s="154"/>
      <c r="BW182" s="154"/>
      <c r="BX182" s="154"/>
      <c r="BY182" s="154"/>
      <c r="BZ182" s="154"/>
      <c r="CA182" s="154"/>
      <c r="CB182" s="154"/>
      <c r="CC182" s="154"/>
      <c r="CD182" s="154"/>
      <c r="CE182" s="154"/>
      <c r="CF182" s="154"/>
      <c r="CG182" s="154"/>
      <c r="CH182" s="154"/>
      <c r="CI182" s="154"/>
      <c r="CJ182" s="154"/>
      <c r="CK182" s="154"/>
      <c r="CL182" s="154"/>
      <c r="CM182" s="154"/>
      <c r="CN182" s="154"/>
      <c r="CO182" s="154"/>
      <c r="CP182" s="154"/>
      <c r="CQ182" s="154"/>
      <c r="CR182" s="154"/>
      <c r="CS182" s="154"/>
      <c r="CT182" s="154"/>
      <c r="CU182" s="154"/>
      <c r="CV182" s="154"/>
      <c r="CW182" s="154"/>
      <c r="CX182" s="154"/>
      <c r="CY182" s="154"/>
      <c r="CZ182" s="154"/>
      <c r="DA182" s="154"/>
    </row>
    <row r="183" spans="1:161" ht="12.75" customHeight="1">
      <c r="A183" s="539" t="s">
        <v>312</v>
      </c>
      <c r="B183" s="516"/>
      <c r="C183" s="516"/>
      <c r="D183" s="516"/>
      <c r="E183" s="516"/>
      <c r="F183" s="516"/>
      <c r="G183" s="517"/>
      <c r="H183" s="540" t="s">
        <v>378</v>
      </c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541"/>
      <c r="Z183" s="541"/>
      <c r="AA183" s="541"/>
      <c r="AB183" s="541"/>
      <c r="AC183" s="541"/>
      <c r="AD183" s="541"/>
      <c r="AE183" s="541"/>
      <c r="AF183" s="541"/>
      <c r="AG183" s="541"/>
      <c r="AH183" s="541"/>
      <c r="AI183" s="541"/>
      <c r="AJ183" s="541"/>
      <c r="AK183" s="541"/>
      <c r="AL183" s="541"/>
      <c r="AM183" s="541"/>
      <c r="AN183" s="541"/>
      <c r="AO183" s="541"/>
      <c r="AP183" s="541"/>
      <c r="AQ183" s="541"/>
      <c r="AR183" s="541"/>
      <c r="AS183" s="541"/>
      <c r="AT183" s="541"/>
      <c r="AU183" s="541"/>
      <c r="AV183" s="541"/>
      <c r="AW183" s="541"/>
      <c r="AX183" s="541"/>
      <c r="AY183" s="541"/>
      <c r="AZ183" s="541"/>
      <c r="BA183" s="541"/>
      <c r="BB183" s="541"/>
      <c r="BC183" s="542"/>
      <c r="BD183" s="539" t="s">
        <v>379</v>
      </c>
      <c r="BE183" s="516"/>
      <c r="BF183" s="516"/>
      <c r="BG183" s="516"/>
      <c r="BH183" s="516"/>
      <c r="BI183" s="516"/>
      <c r="BJ183" s="516"/>
      <c r="BK183" s="516"/>
      <c r="BL183" s="516"/>
      <c r="BM183" s="516"/>
      <c r="BN183" s="516"/>
      <c r="BO183" s="516"/>
      <c r="BP183" s="516"/>
      <c r="BQ183" s="516"/>
      <c r="BR183" s="516"/>
      <c r="BS183" s="517"/>
      <c r="BT183" s="539" t="s">
        <v>380</v>
      </c>
      <c r="BU183" s="516"/>
      <c r="BV183" s="516"/>
      <c r="BW183" s="516"/>
      <c r="BX183" s="516"/>
      <c r="BY183" s="516"/>
      <c r="BZ183" s="516"/>
      <c r="CA183" s="516"/>
      <c r="CB183" s="516"/>
      <c r="CC183" s="516"/>
      <c r="CD183" s="517"/>
      <c r="CE183" s="539" t="s">
        <v>381</v>
      </c>
      <c r="CF183" s="516"/>
      <c r="CG183" s="516"/>
      <c r="CH183" s="516"/>
      <c r="CI183" s="516"/>
      <c r="CJ183" s="516"/>
      <c r="CK183" s="516"/>
      <c r="CL183" s="516"/>
      <c r="CM183" s="516"/>
      <c r="CN183" s="516"/>
      <c r="CO183" s="516"/>
      <c r="CP183" s="516"/>
      <c r="CQ183" s="516"/>
      <c r="CR183" s="516"/>
      <c r="CS183" s="516"/>
      <c r="CT183" s="516"/>
      <c r="CU183" s="516"/>
      <c r="CV183" s="516"/>
      <c r="CW183" s="516"/>
      <c r="CX183" s="516"/>
      <c r="CY183" s="516"/>
      <c r="CZ183" s="516"/>
      <c r="DA183" s="517"/>
    </row>
    <row r="184" spans="1:161" ht="13">
      <c r="A184" s="522">
        <v>1</v>
      </c>
      <c r="B184" s="504"/>
      <c r="C184" s="504"/>
      <c r="D184" s="504"/>
      <c r="E184" s="504"/>
      <c r="F184" s="504"/>
      <c r="G184" s="505"/>
      <c r="H184" s="522">
        <v>2</v>
      </c>
      <c r="I184" s="523"/>
      <c r="J184" s="523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523"/>
      <c r="AA184" s="523"/>
      <c r="AB184" s="523"/>
      <c r="AC184" s="523"/>
      <c r="AD184" s="523"/>
      <c r="AE184" s="523"/>
      <c r="AF184" s="523"/>
      <c r="AG184" s="523"/>
      <c r="AH184" s="523"/>
      <c r="AI184" s="523"/>
      <c r="AJ184" s="523"/>
      <c r="AK184" s="523"/>
      <c r="AL184" s="523"/>
      <c r="AM184" s="523"/>
      <c r="AN184" s="52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4"/>
      <c r="BD184" s="522">
        <v>3</v>
      </c>
      <c r="BE184" s="504"/>
      <c r="BF184" s="504"/>
      <c r="BG184" s="504"/>
      <c r="BH184" s="504"/>
      <c r="BI184" s="504"/>
      <c r="BJ184" s="504"/>
      <c r="BK184" s="504"/>
      <c r="BL184" s="504"/>
      <c r="BM184" s="504"/>
      <c r="BN184" s="504"/>
      <c r="BO184" s="504"/>
      <c r="BP184" s="504"/>
      <c r="BQ184" s="504"/>
      <c r="BR184" s="504"/>
      <c r="BS184" s="505"/>
      <c r="BT184" s="522">
        <v>4</v>
      </c>
      <c r="BU184" s="504"/>
      <c r="BV184" s="504"/>
      <c r="BW184" s="504"/>
      <c r="BX184" s="504"/>
      <c r="BY184" s="504"/>
      <c r="BZ184" s="504"/>
      <c r="CA184" s="504"/>
      <c r="CB184" s="504"/>
      <c r="CC184" s="504"/>
      <c r="CD184" s="505"/>
      <c r="CE184" s="522">
        <v>5</v>
      </c>
      <c r="CF184" s="504"/>
      <c r="CG184" s="504"/>
      <c r="CH184" s="504"/>
      <c r="CI184" s="504"/>
      <c r="CJ184" s="504"/>
      <c r="CK184" s="504"/>
      <c r="CL184" s="504"/>
      <c r="CM184" s="504"/>
      <c r="CN184" s="504"/>
      <c r="CO184" s="504"/>
      <c r="CP184" s="504"/>
      <c r="CQ184" s="504"/>
      <c r="CR184" s="504"/>
      <c r="CS184" s="504"/>
      <c r="CT184" s="504"/>
      <c r="CU184" s="504"/>
      <c r="CV184" s="504"/>
      <c r="CW184" s="504"/>
      <c r="CX184" s="504"/>
      <c r="CY184" s="504"/>
      <c r="CZ184" s="504"/>
      <c r="DA184" s="505"/>
    </row>
    <row r="185" spans="1:161" ht="12.75" customHeight="1">
      <c r="A185" s="525" t="s">
        <v>78</v>
      </c>
      <c r="B185" s="504"/>
      <c r="C185" s="504"/>
      <c r="D185" s="504"/>
      <c r="E185" s="504"/>
      <c r="F185" s="504"/>
      <c r="G185" s="505"/>
      <c r="H185" s="526" t="s">
        <v>382</v>
      </c>
      <c r="I185" s="527"/>
      <c r="J185" s="527"/>
      <c r="K185" s="527"/>
      <c r="L185" s="527"/>
      <c r="M185" s="527"/>
      <c r="N185" s="527"/>
      <c r="O185" s="527"/>
      <c r="P185" s="527"/>
      <c r="Q185" s="527"/>
      <c r="R185" s="527"/>
      <c r="S185" s="527"/>
      <c r="T185" s="527"/>
      <c r="U185" s="527"/>
      <c r="V185" s="527"/>
      <c r="W185" s="527"/>
      <c r="X185" s="527"/>
      <c r="Y185" s="527"/>
      <c r="Z185" s="527"/>
      <c r="AA185" s="527"/>
      <c r="AB185" s="527"/>
      <c r="AC185" s="527"/>
      <c r="AD185" s="527"/>
      <c r="AE185" s="527"/>
      <c r="AF185" s="527"/>
      <c r="AG185" s="527"/>
      <c r="AH185" s="527"/>
      <c r="AI185" s="527"/>
      <c r="AJ185" s="527"/>
      <c r="AK185" s="527"/>
      <c r="AL185" s="527"/>
      <c r="AM185" s="527"/>
      <c r="AN185" s="527"/>
      <c r="AO185" s="527"/>
      <c r="AP185" s="527"/>
      <c r="AQ185" s="527"/>
      <c r="AR185" s="527"/>
      <c r="AS185" s="527"/>
      <c r="AT185" s="527"/>
      <c r="AU185" s="527"/>
      <c r="AV185" s="527"/>
      <c r="AW185" s="527"/>
      <c r="AX185" s="527"/>
      <c r="AY185" s="527"/>
      <c r="AZ185" s="527"/>
      <c r="BA185" s="527"/>
      <c r="BB185" s="527"/>
      <c r="BC185" s="528"/>
      <c r="BD185" s="535">
        <v>1136363.6363599999</v>
      </c>
      <c r="BE185" s="529"/>
      <c r="BF185" s="529"/>
      <c r="BG185" s="529"/>
      <c r="BH185" s="529"/>
      <c r="BI185" s="529"/>
      <c r="BJ185" s="529"/>
      <c r="BK185" s="529"/>
      <c r="BL185" s="529"/>
      <c r="BM185" s="529"/>
      <c r="BN185" s="529"/>
      <c r="BO185" s="529"/>
      <c r="BP185" s="529"/>
      <c r="BQ185" s="529"/>
      <c r="BR185" s="529"/>
      <c r="BS185" s="530"/>
      <c r="BT185" s="534">
        <v>2.2000000000000002</v>
      </c>
      <c r="BU185" s="504"/>
      <c r="BV185" s="504"/>
      <c r="BW185" s="504"/>
      <c r="BX185" s="504"/>
      <c r="BY185" s="504"/>
      <c r="BZ185" s="504"/>
      <c r="CA185" s="504"/>
      <c r="CB185" s="504"/>
      <c r="CC185" s="504"/>
      <c r="CD185" s="505"/>
      <c r="CE185" s="535">
        <v>25000</v>
      </c>
      <c r="CF185" s="529"/>
      <c r="CG185" s="529"/>
      <c r="CH185" s="529"/>
      <c r="CI185" s="529"/>
      <c r="CJ185" s="529"/>
      <c r="CK185" s="529"/>
      <c r="CL185" s="529"/>
      <c r="CM185" s="529"/>
      <c r="CN185" s="529"/>
      <c r="CO185" s="529"/>
      <c r="CP185" s="529"/>
      <c r="CQ185" s="529"/>
      <c r="CR185" s="529"/>
      <c r="CS185" s="529"/>
      <c r="CT185" s="529"/>
      <c r="CU185" s="529"/>
      <c r="CV185" s="529"/>
      <c r="CW185" s="529"/>
      <c r="CX185" s="529"/>
      <c r="CY185" s="529"/>
      <c r="CZ185" s="529"/>
      <c r="DA185" s="530"/>
    </row>
    <row r="186" spans="1:161" ht="13">
      <c r="A186" s="525"/>
      <c r="B186" s="504"/>
      <c r="C186" s="504"/>
      <c r="D186" s="504"/>
      <c r="E186" s="504"/>
      <c r="F186" s="504"/>
      <c r="G186" s="505"/>
      <c r="H186" s="562" t="s">
        <v>325</v>
      </c>
      <c r="I186" s="563"/>
      <c r="J186" s="563"/>
      <c r="K186" s="563"/>
      <c r="L186" s="563"/>
      <c r="M186" s="563"/>
      <c r="N186" s="563"/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  <c r="AZ186" s="563"/>
      <c r="BA186" s="563"/>
      <c r="BB186" s="563"/>
      <c r="BC186" s="564"/>
      <c r="BD186" s="534"/>
      <c r="BE186" s="504"/>
      <c r="BF186" s="504"/>
      <c r="BG186" s="504"/>
      <c r="BH186" s="504"/>
      <c r="BI186" s="504"/>
      <c r="BJ186" s="504"/>
      <c r="BK186" s="504"/>
      <c r="BL186" s="504"/>
      <c r="BM186" s="504"/>
      <c r="BN186" s="504"/>
      <c r="BO186" s="504"/>
      <c r="BP186" s="504"/>
      <c r="BQ186" s="504"/>
      <c r="BR186" s="504"/>
      <c r="BS186" s="505"/>
      <c r="BT186" s="534" t="s">
        <v>103</v>
      </c>
      <c r="BU186" s="504"/>
      <c r="BV186" s="504"/>
      <c r="BW186" s="504"/>
      <c r="BX186" s="504"/>
      <c r="BY186" s="504"/>
      <c r="BZ186" s="504"/>
      <c r="CA186" s="504"/>
      <c r="CB186" s="504"/>
      <c r="CC186" s="504"/>
      <c r="CD186" s="505"/>
      <c r="CE186" s="535">
        <f>CE185</f>
        <v>25000</v>
      </c>
      <c r="CF186" s="529"/>
      <c r="CG186" s="529"/>
      <c r="CH186" s="529"/>
      <c r="CI186" s="529"/>
      <c r="CJ186" s="529"/>
      <c r="CK186" s="529"/>
      <c r="CL186" s="529"/>
      <c r="CM186" s="529"/>
      <c r="CN186" s="529"/>
      <c r="CO186" s="529"/>
      <c r="CP186" s="529"/>
      <c r="CQ186" s="529"/>
      <c r="CR186" s="529"/>
      <c r="CS186" s="529"/>
      <c r="CT186" s="529"/>
      <c r="CU186" s="529"/>
      <c r="CV186" s="529"/>
      <c r="CW186" s="529"/>
      <c r="CX186" s="529"/>
      <c r="CY186" s="529"/>
      <c r="CZ186" s="529"/>
      <c r="DA186" s="530"/>
    </row>
    <row r="187" spans="1:161" ht="14">
      <c r="A187" s="566" t="s">
        <v>490</v>
      </c>
      <c r="B187" s="566"/>
      <c r="C187" s="566"/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  <c r="AZ187" s="566"/>
      <c r="BA187" s="566"/>
      <c r="BB187" s="566"/>
      <c r="BC187" s="566"/>
      <c r="BD187" s="566"/>
      <c r="BE187" s="566"/>
      <c r="BF187" s="566"/>
      <c r="BG187" s="566"/>
      <c r="BH187" s="566"/>
      <c r="BI187" s="566"/>
      <c r="BJ187" s="566"/>
      <c r="BK187" s="566"/>
      <c r="BL187" s="566"/>
      <c r="BM187" s="566"/>
      <c r="BN187" s="566"/>
      <c r="BO187" s="566"/>
      <c r="BP187" s="566"/>
      <c r="BQ187" s="566"/>
      <c r="BR187" s="566"/>
      <c r="BS187" s="566"/>
      <c r="BT187" s="566"/>
      <c r="BU187" s="566"/>
      <c r="BV187" s="566"/>
      <c r="BW187" s="566"/>
      <c r="BX187" s="566"/>
      <c r="BY187" s="566"/>
      <c r="BZ187" s="566"/>
      <c r="CA187" s="566"/>
      <c r="CB187" s="566"/>
      <c r="CC187" s="566"/>
      <c r="CD187" s="566"/>
      <c r="CE187" s="566"/>
      <c r="CF187" s="566"/>
      <c r="CG187" s="566"/>
      <c r="CH187" s="566"/>
      <c r="CI187" s="566"/>
      <c r="CJ187" s="566"/>
      <c r="CK187" s="566"/>
      <c r="CL187" s="566"/>
      <c r="CM187" s="566"/>
      <c r="CN187" s="566"/>
      <c r="CO187" s="566"/>
      <c r="CP187" s="566"/>
      <c r="CQ187" s="566"/>
      <c r="CR187" s="566"/>
      <c r="CS187" s="566"/>
      <c r="CT187" s="566"/>
      <c r="CU187" s="566"/>
      <c r="CV187" s="566"/>
      <c r="CW187" s="566"/>
      <c r="CX187" s="566"/>
      <c r="CY187" s="566"/>
      <c r="CZ187" s="566"/>
      <c r="DA187" s="566"/>
    </row>
    <row r="188" spans="1:161" ht="13">
      <c r="A188" s="150"/>
      <c r="B188" s="141"/>
      <c r="C188" s="141"/>
      <c r="D188" s="141"/>
      <c r="E188" s="141"/>
      <c r="F188" s="141"/>
      <c r="G188" s="141"/>
      <c r="H188" s="164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52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141"/>
      <c r="BP188" s="141"/>
      <c r="BQ188" s="141"/>
      <c r="BR188" s="141"/>
      <c r="BS188" s="141"/>
      <c r="BT188" s="152"/>
      <c r="BU188" s="141"/>
      <c r="BV188" s="141"/>
      <c r="BW188" s="141"/>
      <c r="BX188" s="141"/>
      <c r="BY188" s="141"/>
      <c r="BZ188" s="141"/>
      <c r="CA188" s="141"/>
      <c r="CB188" s="141"/>
      <c r="CC188" s="141"/>
      <c r="CD188" s="141"/>
      <c r="CE188" s="141"/>
      <c r="CF188" s="141"/>
      <c r="CG188" s="141"/>
      <c r="CH188" s="141"/>
      <c r="CI188" s="141"/>
      <c r="CJ188" s="152"/>
      <c r="CK188" s="141"/>
      <c r="CL188" s="141"/>
      <c r="CM188" s="141"/>
      <c r="CN188" s="141"/>
      <c r="CO188" s="141"/>
      <c r="CP188" s="141"/>
      <c r="CQ188" s="141"/>
      <c r="CR188" s="141"/>
      <c r="CS188" s="141"/>
      <c r="CT188" s="141"/>
      <c r="CU188" s="141"/>
      <c r="CV188" s="141"/>
      <c r="CW188" s="141"/>
      <c r="CX188" s="141"/>
      <c r="CY188" s="141"/>
      <c r="CZ188" s="141"/>
      <c r="DA188" s="141"/>
    </row>
    <row r="189" spans="1:161" ht="14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  <c r="BI189" s="154"/>
      <c r="BJ189" s="154"/>
      <c r="BK189" s="154"/>
      <c r="BL189" s="154"/>
      <c r="BM189" s="154"/>
      <c r="BN189" s="154"/>
      <c r="BO189" s="154"/>
      <c r="BP189" s="154"/>
      <c r="BQ189" s="154"/>
      <c r="BR189" s="154"/>
      <c r="BS189" s="154"/>
      <c r="BT189" s="154"/>
      <c r="BU189" s="154"/>
      <c r="BV189" s="154"/>
      <c r="BW189" s="154"/>
      <c r="BX189" s="154"/>
      <c r="BY189" s="154"/>
      <c r="BZ189" s="154"/>
      <c r="CA189" s="154"/>
      <c r="CB189" s="154"/>
      <c r="CC189" s="154"/>
      <c r="CD189" s="154"/>
      <c r="CE189" s="154"/>
      <c r="CF189" s="154"/>
      <c r="CG189" s="154"/>
      <c r="CH189" s="154"/>
      <c r="CI189" s="154"/>
      <c r="CJ189" s="154"/>
      <c r="CK189" s="154"/>
      <c r="CL189" s="154"/>
      <c r="CM189" s="154"/>
      <c r="CN189" s="154"/>
      <c r="CO189" s="154"/>
      <c r="CP189" s="154"/>
      <c r="CQ189" s="154"/>
      <c r="CR189" s="154"/>
      <c r="CS189" s="154"/>
      <c r="CT189" s="154"/>
      <c r="CU189" s="154"/>
      <c r="CV189" s="154"/>
      <c r="CW189" s="154"/>
      <c r="CX189" s="154"/>
      <c r="CY189" s="154"/>
      <c r="CZ189" s="154"/>
      <c r="DA189" s="154"/>
    </row>
    <row r="190" spans="1:161" ht="14">
      <c r="A190" s="154" t="s">
        <v>308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512" t="s">
        <v>39</v>
      </c>
      <c r="Y190" s="512"/>
      <c r="Z190" s="512"/>
      <c r="AA190" s="512"/>
      <c r="AB190" s="512"/>
      <c r="AC190" s="512"/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  <c r="BA190" s="512"/>
      <c r="BB190" s="512"/>
      <c r="BC190" s="512"/>
      <c r="BD190" s="512"/>
      <c r="BE190" s="512"/>
      <c r="BF190" s="512"/>
      <c r="BG190" s="512"/>
      <c r="BH190" s="512"/>
      <c r="BI190" s="512"/>
      <c r="BJ190" s="512"/>
      <c r="BK190" s="512"/>
      <c r="BL190" s="512"/>
      <c r="BM190" s="512"/>
      <c r="BN190" s="512"/>
      <c r="BO190" s="512"/>
      <c r="BP190" s="512"/>
      <c r="BQ190" s="512"/>
      <c r="BR190" s="512"/>
      <c r="BS190" s="512"/>
      <c r="BT190" s="512"/>
      <c r="BU190" s="512"/>
      <c r="BV190" s="512"/>
      <c r="BW190" s="512"/>
      <c r="BX190" s="512"/>
      <c r="BY190" s="512"/>
      <c r="BZ190" s="512"/>
      <c r="CA190" s="512"/>
      <c r="CB190" s="512"/>
      <c r="CC190" s="512"/>
      <c r="CD190" s="512"/>
      <c r="CE190" s="512"/>
      <c r="CF190" s="512"/>
      <c r="CG190" s="512"/>
      <c r="CH190" s="512"/>
      <c r="CI190" s="512"/>
      <c r="CJ190" s="512"/>
      <c r="CK190" s="512"/>
      <c r="CL190" s="512"/>
      <c r="CM190" s="512"/>
      <c r="CN190" s="512"/>
      <c r="CO190" s="512"/>
      <c r="CP190" s="512"/>
      <c r="CQ190" s="512"/>
      <c r="CR190" s="512"/>
      <c r="CS190" s="512"/>
      <c r="CT190" s="512"/>
      <c r="CU190" s="512"/>
      <c r="CV190" s="512"/>
      <c r="CW190" s="512"/>
      <c r="CX190" s="512"/>
      <c r="CY190" s="512"/>
      <c r="CZ190" s="512"/>
      <c r="DA190" s="512"/>
    </row>
    <row r="191" spans="1:161" ht="14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</row>
    <row r="192" spans="1:161" ht="14">
      <c r="A192" s="537" t="s">
        <v>309</v>
      </c>
      <c r="B192" s="537"/>
      <c r="C192" s="537"/>
      <c r="D192" s="537"/>
      <c r="E192" s="537"/>
      <c r="F192" s="537"/>
      <c r="G192" s="537"/>
      <c r="H192" s="537"/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/>
      <c r="U192" s="537"/>
      <c r="V192" s="537"/>
      <c r="W192" s="537"/>
      <c r="X192" s="537"/>
      <c r="Y192" s="537"/>
      <c r="Z192" s="537"/>
      <c r="AA192" s="537"/>
      <c r="AB192" s="537"/>
      <c r="AC192" s="537"/>
      <c r="AD192" s="537"/>
      <c r="AE192" s="537"/>
      <c r="AF192" s="537"/>
      <c r="AG192" s="537"/>
      <c r="AH192" s="537"/>
      <c r="AI192" s="537"/>
      <c r="AJ192" s="537"/>
      <c r="AK192" s="537"/>
      <c r="AL192" s="537"/>
      <c r="AM192" s="537"/>
      <c r="AN192" s="537"/>
      <c r="AO192" s="537"/>
      <c r="AP192" s="514" t="s">
        <v>326</v>
      </c>
      <c r="AQ192" s="514"/>
      <c r="AR192" s="514"/>
      <c r="AS192" s="514"/>
      <c r="AT192" s="514"/>
      <c r="AU192" s="514"/>
      <c r="AV192" s="514"/>
      <c r="AW192" s="514"/>
      <c r="AX192" s="514"/>
      <c r="AY192" s="514"/>
      <c r="AZ192" s="514"/>
      <c r="BA192" s="514"/>
      <c r="BB192" s="514"/>
      <c r="BC192" s="514"/>
      <c r="BD192" s="514"/>
      <c r="BE192" s="514"/>
      <c r="BF192" s="514"/>
      <c r="BG192" s="514"/>
      <c r="BH192" s="514"/>
      <c r="BI192" s="514"/>
      <c r="BJ192" s="514"/>
      <c r="BK192" s="514"/>
      <c r="BL192" s="514"/>
      <c r="BM192" s="514"/>
      <c r="BN192" s="514"/>
      <c r="BO192" s="514"/>
      <c r="BP192" s="514"/>
      <c r="BQ192" s="514"/>
      <c r="BR192" s="514"/>
      <c r="BS192" s="514"/>
      <c r="BT192" s="514"/>
      <c r="BU192" s="514"/>
      <c r="BV192" s="514"/>
      <c r="BW192" s="514"/>
      <c r="BX192" s="514"/>
      <c r="BY192" s="514"/>
      <c r="BZ192" s="514"/>
      <c r="CA192" s="514"/>
      <c r="CB192" s="514"/>
      <c r="CC192" s="514"/>
      <c r="CD192" s="514"/>
      <c r="CE192" s="514"/>
      <c r="CF192" s="514"/>
      <c r="CG192" s="514"/>
      <c r="CH192" s="514"/>
      <c r="CI192" s="514"/>
      <c r="CJ192" s="514"/>
      <c r="CK192" s="514"/>
      <c r="CL192" s="514"/>
      <c r="CM192" s="514"/>
      <c r="CN192" s="514"/>
      <c r="CO192" s="514"/>
      <c r="CP192" s="514"/>
      <c r="CQ192" s="514"/>
      <c r="CR192" s="514"/>
      <c r="CS192" s="514"/>
      <c r="CT192" s="514"/>
      <c r="CU192" s="514"/>
      <c r="CV192" s="514"/>
      <c r="CW192" s="514"/>
      <c r="CX192" s="514"/>
      <c r="CY192" s="514"/>
      <c r="CZ192" s="514"/>
      <c r="DA192" s="514"/>
    </row>
    <row r="193" spans="1:105" ht="14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  <c r="BI193" s="154"/>
      <c r="BJ193" s="154"/>
      <c r="BK193" s="154"/>
      <c r="BL193" s="154"/>
      <c r="BM193" s="154"/>
      <c r="BN193" s="154"/>
      <c r="BO193" s="154"/>
      <c r="BP193" s="154"/>
      <c r="BQ193" s="154"/>
      <c r="BR193" s="154"/>
      <c r="BS193" s="154"/>
      <c r="BT193" s="154"/>
      <c r="BU193" s="154"/>
      <c r="BV193" s="154"/>
      <c r="BW193" s="154"/>
      <c r="BX193" s="154"/>
      <c r="BY193" s="154"/>
      <c r="BZ193" s="154"/>
      <c r="CA193" s="154"/>
      <c r="CB193" s="154"/>
      <c r="CC193" s="154"/>
      <c r="CD193" s="154"/>
      <c r="CE193" s="154"/>
      <c r="CF193" s="154"/>
      <c r="CG193" s="154"/>
      <c r="CH193" s="154"/>
      <c r="CI193" s="154"/>
      <c r="CJ193" s="154"/>
      <c r="CK193" s="154"/>
      <c r="CL193" s="154"/>
      <c r="CM193" s="154"/>
      <c r="CN193" s="154"/>
      <c r="CO193" s="154"/>
      <c r="CP193" s="154"/>
      <c r="CQ193" s="154"/>
      <c r="CR193" s="154"/>
      <c r="CS193" s="154"/>
      <c r="CT193" s="154"/>
      <c r="CU193" s="154"/>
      <c r="CV193" s="154"/>
      <c r="CW193" s="154"/>
      <c r="CX193" s="154"/>
      <c r="CY193" s="154"/>
      <c r="CZ193" s="154"/>
      <c r="DA193" s="154"/>
    </row>
    <row r="194" spans="1:105" ht="12.75" customHeight="1">
      <c r="A194" s="539" t="s">
        <v>312</v>
      </c>
      <c r="B194" s="516"/>
      <c r="C194" s="516"/>
      <c r="D194" s="516"/>
      <c r="E194" s="516"/>
      <c r="F194" s="516"/>
      <c r="G194" s="517"/>
      <c r="H194" s="540" t="s">
        <v>378</v>
      </c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  <c r="T194" s="541"/>
      <c r="U194" s="541"/>
      <c r="V194" s="541"/>
      <c r="W194" s="541"/>
      <c r="X194" s="541"/>
      <c r="Y194" s="541"/>
      <c r="Z194" s="541"/>
      <c r="AA194" s="541"/>
      <c r="AB194" s="541"/>
      <c r="AC194" s="541"/>
      <c r="AD194" s="541"/>
      <c r="AE194" s="541"/>
      <c r="AF194" s="541"/>
      <c r="AG194" s="541"/>
      <c r="AH194" s="541"/>
      <c r="AI194" s="541"/>
      <c r="AJ194" s="541"/>
      <c r="AK194" s="541"/>
      <c r="AL194" s="541"/>
      <c r="AM194" s="541"/>
      <c r="AN194" s="541"/>
      <c r="AO194" s="541"/>
      <c r="AP194" s="541"/>
      <c r="AQ194" s="541"/>
      <c r="AR194" s="541"/>
      <c r="AS194" s="541"/>
      <c r="AT194" s="541"/>
      <c r="AU194" s="541"/>
      <c r="AV194" s="541"/>
      <c r="AW194" s="541"/>
      <c r="AX194" s="541"/>
      <c r="AY194" s="541"/>
      <c r="AZ194" s="541"/>
      <c r="BA194" s="541"/>
      <c r="BB194" s="541"/>
      <c r="BC194" s="542"/>
      <c r="BD194" s="539" t="s">
        <v>379</v>
      </c>
      <c r="BE194" s="516"/>
      <c r="BF194" s="516"/>
      <c r="BG194" s="516"/>
      <c r="BH194" s="516"/>
      <c r="BI194" s="516"/>
      <c r="BJ194" s="516"/>
      <c r="BK194" s="516"/>
      <c r="BL194" s="516"/>
      <c r="BM194" s="516"/>
      <c r="BN194" s="516"/>
      <c r="BO194" s="516"/>
      <c r="BP194" s="516"/>
      <c r="BQ194" s="516"/>
      <c r="BR194" s="516"/>
      <c r="BS194" s="517"/>
      <c r="BT194" s="539" t="s">
        <v>380</v>
      </c>
      <c r="BU194" s="516"/>
      <c r="BV194" s="516"/>
      <c r="BW194" s="516"/>
      <c r="BX194" s="516"/>
      <c r="BY194" s="516"/>
      <c r="BZ194" s="516"/>
      <c r="CA194" s="516"/>
      <c r="CB194" s="516"/>
      <c r="CC194" s="516"/>
      <c r="CD194" s="517"/>
      <c r="CE194" s="539" t="s">
        <v>381</v>
      </c>
      <c r="CF194" s="516"/>
      <c r="CG194" s="516"/>
      <c r="CH194" s="516"/>
      <c r="CI194" s="516"/>
      <c r="CJ194" s="516"/>
      <c r="CK194" s="516"/>
      <c r="CL194" s="516"/>
      <c r="CM194" s="516"/>
      <c r="CN194" s="516"/>
      <c r="CO194" s="516"/>
      <c r="CP194" s="516"/>
      <c r="CQ194" s="516"/>
      <c r="CR194" s="516"/>
      <c r="CS194" s="516"/>
      <c r="CT194" s="516"/>
      <c r="CU194" s="516"/>
      <c r="CV194" s="516"/>
      <c r="CW194" s="516"/>
      <c r="CX194" s="516"/>
      <c r="CY194" s="516"/>
      <c r="CZ194" s="516"/>
      <c r="DA194" s="517"/>
    </row>
    <row r="195" spans="1:105" ht="13">
      <c r="A195" s="522">
        <v>1</v>
      </c>
      <c r="B195" s="504"/>
      <c r="C195" s="504"/>
      <c r="D195" s="504"/>
      <c r="E195" s="504"/>
      <c r="F195" s="504"/>
      <c r="G195" s="505"/>
      <c r="H195" s="522">
        <v>2</v>
      </c>
      <c r="I195" s="523"/>
      <c r="J195" s="523"/>
      <c r="K195" s="523"/>
      <c r="L195" s="523"/>
      <c r="M195" s="523"/>
      <c r="N195" s="523"/>
      <c r="O195" s="523"/>
      <c r="P195" s="523"/>
      <c r="Q195" s="523"/>
      <c r="R195" s="523"/>
      <c r="S195" s="523"/>
      <c r="T195" s="523"/>
      <c r="U195" s="523"/>
      <c r="V195" s="523"/>
      <c r="W195" s="523"/>
      <c r="X195" s="523"/>
      <c r="Y195" s="523"/>
      <c r="Z195" s="523"/>
      <c r="AA195" s="523"/>
      <c r="AB195" s="523"/>
      <c r="AC195" s="523"/>
      <c r="AD195" s="523"/>
      <c r="AE195" s="523"/>
      <c r="AF195" s="523"/>
      <c r="AG195" s="523"/>
      <c r="AH195" s="523"/>
      <c r="AI195" s="523"/>
      <c r="AJ195" s="523"/>
      <c r="AK195" s="523"/>
      <c r="AL195" s="523"/>
      <c r="AM195" s="523"/>
      <c r="AN195" s="523"/>
      <c r="AO195" s="523"/>
      <c r="AP195" s="523"/>
      <c r="AQ195" s="523"/>
      <c r="AR195" s="523"/>
      <c r="AS195" s="523"/>
      <c r="AT195" s="523"/>
      <c r="AU195" s="523"/>
      <c r="AV195" s="523"/>
      <c r="AW195" s="523"/>
      <c r="AX195" s="523"/>
      <c r="AY195" s="523"/>
      <c r="AZ195" s="523"/>
      <c r="BA195" s="523"/>
      <c r="BB195" s="523"/>
      <c r="BC195" s="524"/>
      <c r="BD195" s="522">
        <v>3</v>
      </c>
      <c r="BE195" s="504"/>
      <c r="BF195" s="504"/>
      <c r="BG195" s="504"/>
      <c r="BH195" s="504"/>
      <c r="BI195" s="504"/>
      <c r="BJ195" s="504"/>
      <c r="BK195" s="504"/>
      <c r="BL195" s="504"/>
      <c r="BM195" s="504"/>
      <c r="BN195" s="504"/>
      <c r="BO195" s="504"/>
      <c r="BP195" s="504"/>
      <c r="BQ195" s="504"/>
      <c r="BR195" s="504"/>
      <c r="BS195" s="505"/>
      <c r="BT195" s="522">
        <v>4</v>
      </c>
      <c r="BU195" s="504"/>
      <c r="BV195" s="504"/>
      <c r="BW195" s="504"/>
      <c r="BX195" s="504"/>
      <c r="BY195" s="504"/>
      <c r="BZ195" s="504"/>
      <c r="CA195" s="504"/>
      <c r="CB195" s="504"/>
      <c r="CC195" s="504"/>
      <c r="CD195" s="505"/>
      <c r="CE195" s="522">
        <v>5</v>
      </c>
      <c r="CF195" s="504"/>
      <c r="CG195" s="504"/>
      <c r="CH195" s="504"/>
      <c r="CI195" s="504"/>
      <c r="CJ195" s="504"/>
      <c r="CK195" s="504"/>
      <c r="CL195" s="504"/>
      <c r="CM195" s="504"/>
      <c r="CN195" s="504"/>
      <c r="CO195" s="504"/>
      <c r="CP195" s="504"/>
      <c r="CQ195" s="504"/>
      <c r="CR195" s="504"/>
      <c r="CS195" s="504"/>
      <c r="CT195" s="504"/>
      <c r="CU195" s="504"/>
      <c r="CV195" s="504"/>
      <c r="CW195" s="504"/>
      <c r="CX195" s="504"/>
      <c r="CY195" s="504"/>
      <c r="CZ195" s="504"/>
      <c r="DA195" s="505"/>
    </row>
    <row r="196" spans="1:105" ht="12.75" customHeight="1">
      <c r="A196" s="525" t="s">
        <v>78</v>
      </c>
      <c r="B196" s="504"/>
      <c r="C196" s="504"/>
      <c r="D196" s="504"/>
      <c r="E196" s="504"/>
      <c r="F196" s="504"/>
      <c r="G196" s="505"/>
      <c r="H196" s="526" t="s">
        <v>384</v>
      </c>
      <c r="I196" s="527"/>
      <c r="J196" s="527"/>
      <c r="K196" s="527"/>
      <c r="L196" s="527"/>
      <c r="M196" s="527"/>
      <c r="N196" s="527"/>
      <c r="O196" s="527"/>
      <c r="P196" s="527"/>
      <c r="Q196" s="527"/>
      <c r="R196" s="527"/>
      <c r="S196" s="527"/>
      <c r="T196" s="527"/>
      <c r="U196" s="527"/>
      <c r="V196" s="527"/>
      <c r="W196" s="527"/>
      <c r="X196" s="527"/>
      <c r="Y196" s="527"/>
      <c r="Z196" s="527"/>
      <c r="AA196" s="527"/>
      <c r="AB196" s="527"/>
      <c r="AC196" s="527"/>
      <c r="AD196" s="527"/>
      <c r="AE196" s="527"/>
      <c r="AF196" s="527"/>
      <c r="AG196" s="527"/>
      <c r="AH196" s="527"/>
      <c r="AI196" s="527"/>
      <c r="AJ196" s="527"/>
      <c r="AK196" s="527"/>
      <c r="AL196" s="527"/>
      <c r="AM196" s="527"/>
      <c r="AN196" s="527"/>
      <c r="AO196" s="527"/>
      <c r="AP196" s="527"/>
      <c r="AQ196" s="527"/>
      <c r="AR196" s="527"/>
      <c r="AS196" s="527"/>
      <c r="AT196" s="527"/>
      <c r="AU196" s="527"/>
      <c r="AV196" s="527"/>
      <c r="AW196" s="527"/>
      <c r="AX196" s="527"/>
      <c r="AY196" s="527"/>
      <c r="AZ196" s="527"/>
      <c r="BA196" s="527"/>
      <c r="BB196" s="527"/>
      <c r="BC196" s="528"/>
      <c r="BD196" s="535"/>
      <c r="BE196" s="529"/>
      <c r="BF196" s="529"/>
      <c r="BG196" s="529"/>
      <c r="BH196" s="529"/>
      <c r="BI196" s="529"/>
      <c r="BJ196" s="529"/>
      <c r="BK196" s="529"/>
      <c r="BL196" s="529"/>
      <c r="BM196" s="529"/>
      <c r="BN196" s="529"/>
      <c r="BO196" s="529"/>
      <c r="BP196" s="529"/>
      <c r="BQ196" s="529"/>
      <c r="BR196" s="529"/>
      <c r="BS196" s="530"/>
      <c r="BT196" s="534"/>
      <c r="BU196" s="504"/>
      <c r="BV196" s="504"/>
      <c r="BW196" s="504"/>
      <c r="BX196" s="504"/>
      <c r="BY196" s="504"/>
      <c r="BZ196" s="504"/>
      <c r="CA196" s="504"/>
      <c r="CB196" s="504"/>
      <c r="CC196" s="504"/>
      <c r="CD196" s="505"/>
      <c r="CE196" s="535">
        <v>26000</v>
      </c>
      <c r="CF196" s="529"/>
      <c r="CG196" s="529"/>
      <c r="CH196" s="529"/>
      <c r="CI196" s="529"/>
      <c r="CJ196" s="529"/>
      <c r="CK196" s="529"/>
      <c r="CL196" s="529"/>
      <c r="CM196" s="529"/>
      <c r="CN196" s="529"/>
      <c r="CO196" s="529"/>
      <c r="CP196" s="529"/>
      <c r="CQ196" s="529"/>
      <c r="CR196" s="529"/>
      <c r="CS196" s="529"/>
      <c r="CT196" s="529"/>
      <c r="CU196" s="529"/>
      <c r="CV196" s="529"/>
      <c r="CW196" s="529"/>
      <c r="CX196" s="529"/>
      <c r="CY196" s="529"/>
      <c r="CZ196" s="529"/>
      <c r="DA196" s="530"/>
    </row>
    <row r="197" spans="1:105" ht="13">
      <c r="A197" s="525"/>
      <c r="B197" s="504"/>
      <c r="C197" s="504"/>
      <c r="D197" s="504"/>
      <c r="E197" s="504"/>
      <c r="F197" s="504"/>
      <c r="G197" s="505"/>
      <c r="H197" s="562" t="s">
        <v>325</v>
      </c>
      <c r="I197" s="563"/>
      <c r="J197" s="563"/>
      <c r="K197" s="563"/>
      <c r="L197" s="563"/>
      <c r="M197" s="563"/>
      <c r="N197" s="563"/>
      <c r="O197" s="563"/>
      <c r="P197" s="563"/>
      <c r="Q197" s="563"/>
      <c r="R197" s="563"/>
      <c r="S197" s="563"/>
      <c r="T197" s="563"/>
      <c r="U197" s="563"/>
      <c r="V197" s="563"/>
      <c r="W197" s="563"/>
      <c r="X197" s="563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  <c r="AT197" s="563"/>
      <c r="AU197" s="563"/>
      <c r="AV197" s="563"/>
      <c r="AW197" s="563"/>
      <c r="AX197" s="563"/>
      <c r="AY197" s="563"/>
      <c r="AZ197" s="563"/>
      <c r="BA197" s="563"/>
      <c r="BB197" s="563"/>
      <c r="BC197" s="564"/>
      <c r="BD197" s="534"/>
      <c r="BE197" s="504"/>
      <c r="BF197" s="504"/>
      <c r="BG197" s="504"/>
      <c r="BH197" s="504"/>
      <c r="BI197" s="504"/>
      <c r="BJ197" s="504"/>
      <c r="BK197" s="504"/>
      <c r="BL197" s="504"/>
      <c r="BM197" s="504"/>
      <c r="BN197" s="504"/>
      <c r="BO197" s="504"/>
      <c r="BP197" s="504"/>
      <c r="BQ197" s="504"/>
      <c r="BR197" s="504"/>
      <c r="BS197" s="505"/>
      <c r="BT197" s="534" t="s">
        <v>103</v>
      </c>
      <c r="BU197" s="504"/>
      <c r="BV197" s="504"/>
      <c r="BW197" s="504"/>
      <c r="BX197" s="504"/>
      <c r="BY197" s="504"/>
      <c r="BZ197" s="504"/>
      <c r="CA197" s="504"/>
      <c r="CB197" s="504"/>
      <c r="CC197" s="504"/>
      <c r="CD197" s="505"/>
      <c r="CE197" s="535">
        <f>CE196</f>
        <v>26000</v>
      </c>
      <c r="CF197" s="529"/>
      <c r="CG197" s="529"/>
      <c r="CH197" s="529"/>
      <c r="CI197" s="529"/>
      <c r="CJ197" s="529"/>
      <c r="CK197" s="529"/>
      <c r="CL197" s="529"/>
      <c r="CM197" s="529"/>
      <c r="CN197" s="529"/>
      <c r="CO197" s="529"/>
      <c r="CP197" s="529"/>
      <c r="CQ197" s="529"/>
      <c r="CR197" s="529"/>
      <c r="CS197" s="529"/>
      <c r="CT197" s="529"/>
      <c r="CU197" s="529"/>
      <c r="CV197" s="529"/>
      <c r="CW197" s="529"/>
      <c r="CX197" s="529"/>
      <c r="CY197" s="529"/>
      <c r="CZ197" s="529"/>
      <c r="DA197" s="530"/>
    </row>
    <row r="198" spans="1:105" ht="14">
      <c r="A198" s="566" t="s">
        <v>491</v>
      </c>
      <c r="B198" s="566"/>
      <c r="C198" s="566"/>
      <c r="D198" s="566"/>
      <c r="E198" s="566"/>
      <c r="F198" s="566"/>
      <c r="G198" s="566"/>
      <c r="H198" s="566"/>
      <c r="I198" s="566"/>
      <c r="J198" s="566"/>
      <c r="K198" s="566"/>
      <c r="L198" s="566"/>
      <c r="M198" s="566"/>
      <c r="N198" s="566"/>
      <c r="O198" s="566"/>
      <c r="P198" s="566"/>
      <c r="Q198" s="566"/>
      <c r="R198" s="566"/>
      <c r="S198" s="566"/>
      <c r="T198" s="566"/>
      <c r="U198" s="566"/>
      <c r="V198" s="566"/>
      <c r="W198" s="566"/>
      <c r="X198" s="566"/>
      <c r="Y198" s="566"/>
      <c r="Z198" s="566"/>
      <c r="AA198" s="566"/>
      <c r="AB198" s="566"/>
      <c r="AC198" s="566"/>
      <c r="AD198" s="566"/>
      <c r="AE198" s="566"/>
      <c r="AF198" s="566"/>
      <c r="AG198" s="566"/>
      <c r="AH198" s="566"/>
      <c r="AI198" s="566"/>
      <c r="AJ198" s="566"/>
      <c r="AK198" s="566"/>
      <c r="AL198" s="566"/>
      <c r="AM198" s="566"/>
      <c r="AN198" s="566"/>
      <c r="AO198" s="566"/>
      <c r="AP198" s="566"/>
      <c r="AQ198" s="566"/>
      <c r="AR198" s="566"/>
      <c r="AS198" s="566"/>
      <c r="AT198" s="566"/>
      <c r="AU198" s="566"/>
      <c r="AV198" s="566"/>
      <c r="AW198" s="566"/>
      <c r="AX198" s="566"/>
      <c r="AY198" s="566"/>
      <c r="AZ198" s="566"/>
      <c r="BA198" s="566"/>
      <c r="BB198" s="566"/>
      <c r="BC198" s="566"/>
      <c r="BD198" s="566"/>
      <c r="BE198" s="566"/>
      <c r="BF198" s="566"/>
      <c r="BG198" s="566"/>
      <c r="BH198" s="566"/>
      <c r="BI198" s="566"/>
      <c r="BJ198" s="566"/>
      <c r="BK198" s="566"/>
      <c r="BL198" s="566"/>
      <c r="BM198" s="566"/>
      <c r="BN198" s="566"/>
      <c r="BO198" s="566"/>
      <c r="BP198" s="566"/>
      <c r="BQ198" s="566"/>
      <c r="BR198" s="566"/>
      <c r="BS198" s="566"/>
      <c r="BT198" s="566"/>
      <c r="BU198" s="566"/>
      <c r="BV198" s="566"/>
      <c r="BW198" s="566"/>
      <c r="BX198" s="566"/>
      <c r="BY198" s="566"/>
      <c r="BZ198" s="566"/>
      <c r="CA198" s="566"/>
      <c r="CB198" s="566"/>
      <c r="CC198" s="566"/>
      <c r="CD198" s="566"/>
      <c r="CE198" s="566"/>
      <c r="CF198" s="566"/>
      <c r="CG198" s="566"/>
      <c r="CH198" s="566"/>
      <c r="CI198" s="566"/>
      <c r="CJ198" s="566"/>
      <c r="CK198" s="566"/>
      <c r="CL198" s="566"/>
      <c r="CM198" s="566"/>
      <c r="CN198" s="566"/>
      <c r="CO198" s="566"/>
      <c r="CP198" s="566"/>
      <c r="CQ198" s="566"/>
      <c r="CR198" s="566"/>
      <c r="CS198" s="566"/>
      <c r="CT198" s="566"/>
      <c r="CU198" s="566"/>
      <c r="CV198" s="566"/>
      <c r="CW198" s="566"/>
      <c r="CX198" s="566"/>
      <c r="CY198" s="566"/>
      <c r="CZ198" s="566"/>
      <c r="DA198" s="566"/>
    </row>
    <row r="199" spans="1:105" ht="14">
      <c r="A199" s="154" t="s">
        <v>308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512" t="s">
        <v>40</v>
      </c>
      <c r="Y199" s="512"/>
      <c r="Z199" s="512"/>
      <c r="AA199" s="512"/>
      <c r="AB199" s="512"/>
      <c r="AC199" s="512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  <c r="BA199" s="512"/>
      <c r="BB199" s="512"/>
      <c r="BC199" s="512"/>
      <c r="BD199" s="512"/>
      <c r="BE199" s="512"/>
      <c r="BF199" s="512"/>
      <c r="BG199" s="512"/>
      <c r="BH199" s="512"/>
      <c r="BI199" s="512"/>
      <c r="BJ199" s="512"/>
      <c r="BK199" s="512"/>
      <c r="BL199" s="512"/>
      <c r="BM199" s="512"/>
      <c r="BN199" s="512"/>
      <c r="BO199" s="512"/>
      <c r="BP199" s="512"/>
      <c r="BQ199" s="512"/>
      <c r="BR199" s="512"/>
      <c r="BS199" s="512"/>
      <c r="BT199" s="512"/>
      <c r="BU199" s="512"/>
      <c r="BV199" s="512"/>
      <c r="BW199" s="512"/>
      <c r="BX199" s="512"/>
      <c r="BY199" s="512"/>
      <c r="BZ199" s="512"/>
      <c r="CA199" s="512"/>
      <c r="CB199" s="512"/>
      <c r="CC199" s="512"/>
      <c r="CD199" s="512"/>
      <c r="CE199" s="512"/>
      <c r="CF199" s="512"/>
      <c r="CG199" s="512"/>
      <c r="CH199" s="512"/>
      <c r="CI199" s="512"/>
      <c r="CJ199" s="512"/>
      <c r="CK199" s="512"/>
      <c r="CL199" s="512"/>
      <c r="CM199" s="512"/>
      <c r="CN199" s="512"/>
      <c r="CO199" s="512"/>
      <c r="CP199" s="512"/>
      <c r="CQ199" s="512"/>
      <c r="CR199" s="512"/>
      <c r="CS199" s="512"/>
      <c r="CT199" s="512"/>
      <c r="CU199" s="512"/>
      <c r="CV199" s="512"/>
      <c r="CW199" s="512"/>
      <c r="CX199" s="512"/>
      <c r="CY199" s="512"/>
      <c r="CZ199" s="512"/>
      <c r="DA199" s="512"/>
    </row>
    <row r="200" spans="1:105" ht="14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</row>
    <row r="201" spans="1:105" ht="29.25" customHeight="1">
      <c r="A201" s="537" t="s">
        <v>309</v>
      </c>
      <c r="B201" s="537"/>
      <c r="C201" s="537"/>
      <c r="D201" s="537"/>
      <c r="E201" s="537"/>
      <c r="F201" s="537"/>
      <c r="G201" s="537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37"/>
      <c r="AP201" s="514" t="s">
        <v>326</v>
      </c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  <c r="BA201" s="514"/>
      <c r="BB201" s="514"/>
      <c r="BC201" s="514"/>
      <c r="BD201" s="514"/>
      <c r="BE201" s="514"/>
      <c r="BF201" s="514"/>
      <c r="BG201" s="514"/>
      <c r="BH201" s="514"/>
      <c r="BI201" s="514"/>
      <c r="BJ201" s="514"/>
      <c r="BK201" s="514"/>
      <c r="BL201" s="514"/>
      <c r="BM201" s="514"/>
      <c r="BN201" s="514"/>
      <c r="BO201" s="514"/>
      <c r="BP201" s="514"/>
      <c r="BQ201" s="514"/>
      <c r="BR201" s="514"/>
      <c r="BS201" s="514"/>
      <c r="BT201" s="514"/>
      <c r="BU201" s="514"/>
      <c r="BV201" s="514"/>
      <c r="BW201" s="514"/>
      <c r="BX201" s="514"/>
      <c r="BY201" s="514"/>
      <c r="BZ201" s="514"/>
      <c r="CA201" s="514"/>
      <c r="CB201" s="514"/>
      <c r="CC201" s="514"/>
      <c r="CD201" s="514"/>
      <c r="CE201" s="514"/>
      <c r="CF201" s="514"/>
      <c r="CG201" s="514"/>
      <c r="CH201" s="514"/>
      <c r="CI201" s="514"/>
      <c r="CJ201" s="514"/>
      <c r="CK201" s="514"/>
      <c r="CL201" s="514"/>
      <c r="CM201" s="514"/>
      <c r="CN201" s="514"/>
      <c r="CO201" s="514"/>
      <c r="CP201" s="514"/>
      <c r="CQ201" s="514"/>
      <c r="CR201" s="514"/>
      <c r="CS201" s="514"/>
      <c r="CT201" s="514"/>
      <c r="CU201" s="514"/>
      <c r="CV201" s="514"/>
      <c r="CW201" s="514"/>
      <c r="CX201" s="514"/>
      <c r="CY201" s="514"/>
      <c r="CZ201" s="514"/>
      <c r="DA201" s="514"/>
    </row>
    <row r="202" spans="1:105" ht="14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  <c r="BI202" s="154"/>
      <c r="BJ202" s="154"/>
      <c r="BK202" s="154"/>
      <c r="BL202" s="154"/>
      <c r="BM202" s="154"/>
      <c r="BN202" s="154"/>
      <c r="BO202" s="154"/>
      <c r="BP202" s="154"/>
      <c r="BQ202" s="154"/>
      <c r="BR202" s="154"/>
      <c r="BS202" s="154"/>
      <c r="BT202" s="154"/>
      <c r="BU202" s="154"/>
      <c r="BV202" s="154"/>
      <c r="BW202" s="154"/>
      <c r="BX202" s="154"/>
      <c r="BY202" s="154"/>
      <c r="BZ202" s="154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</row>
    <row r="203" spans="1:105" ht="12.75" customHeight="1">
      <c r="A203" s="539" t="s">
        <v>312</v>
      </c>
      <c r="B203" s="516"/>
      <c r="C203" s="516"/>
      <c r="D203" s="516"/>
      <c r="E203" s="516"/>
      <c r="F203" s="516"/>
      <c r="G203" s="517"/>
      <c r="H203" s="540" t="s">
        <v>378</v>
      </c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/>
      <c r="AA203" s="541"/>
      <c r="AB203" s="541"/>
      <c r="AC203" s="541"/>
      <c r="AD203" s="541"/>
      <c r="AE203" s="541"/>
      <c r="AF203" s="541"/>
      <c r="AG203" s="541"/>
      <c r="AH203" s="541"/>
      <c r="AI203" s="541"/>
      <c r="AJ203" s="541"/>
      <c r="AK203" s="541"/>
      <c r="AL203" s="541"/>
      <c r="AM203" s="541"/>
      <c r="AN203" s="541"/>
      <c r="AO203" s="541"/>
      <c r="AP203" s="541"/>
      <c r="AQ203" s="541"/>
      <c r="AR203" s="541"/>
      <c r="AS203" s="541"/>
      <c r="AT203" s="541"/>
      <c r="AU203" s="541"/>
      <c r="AV203" s="541"/>
      <c r="AW203" s="541"/>
      <c r="AX203" s="541"/>
      <c r="AY203" s="541"/>
      <c r="AZ203" s="541"/>
      <c r="BA203" s="541"/>
      <c r="BB203" s="541"/>
      <c r="BC203" s="542"/>
      <c r="BD203" s="539" t="s">
        <v>379</v>
      </c>
      <c r="BE203" s="516"/>
      <c r="BF203" s="516"/>
      <c r="BG203" s="516"/>
      <c r="BH203" s="516"/>
      <c r="BI203" s="516"/>
      <c r="BJ203" s="516"/>
      <c r="BK203" s="516"/>
      <c r="BL203" s="516"/>
      <c r="BM203" s="516"/>
      <c r="BN203" s="516"/>
      <c r="BO203" s="516"/>
      <c r="BP203" s="516"/>
      <c r="BQ203" s="516"/>
      <c r="BR203" s="516"/>
      <c r="BS203" s="517"/>
      <c r="BT203" s="539" t="s">
        <v>380</v>
      </c>
      <c r="BU203" s="516"/>
      <c r="BV203" s="516"/>
      <c r="BW203" s="516"/>
      <c r="BX203" s="516"/>
      <c r="BY203" s="516"/>
      <c r="BZ203" s="516"/>
      <c r="CA203" s="516"/>
      <c r="CB203" s="516"/>
      <c r="CC203" s="516"/>
      <c r="CD203" s="517"/>
      <c r="CE203" s="539" t="s">
        <v>381</v>
      </c>
      <c r="CF203" s="516"/>
      <c r="CG203" s="516"/>
      <c r="CH203" s="516"/>
      <c r="CI203" s="516"/>
      <c r="CJ203" s="516"/>
      <c r="CK203" s="516"/>
      <c r="CL203" s="516"/>
      <c r="CM203" s="516"/>
      <c r="CN203" s="516"/>
      <c r="CO203" s="516"/>
      <c r="CP203" s="516"/>
      <c r="CQ203" s="516"/>
      <c r="CR203" s="516"/>
      <c r="CS203" s="516"/>
      <c r="CT203" s="516"/>
      <c r="CU203" s="516"/>
      <c r="CV203" s="516"/>
      <c r="CW203" s="516"/>
      <c r="CX203" s="516"/>
      <c r="CY203" s="516"/>
      <c r="CZ203" s="516"/>
      <c r="DA203" s="517"/>
    </row>
    <row r="204" spans="1:105" ht="13">
      <c r="A204" s="522">
        <v>1</v>
      </c>
      <c r="B204" s="504"/>
      <c r="C204" s="504"/>
      <c r="D204" s="504"/>
      <c r="E204" s="504"/>
      <c r="F204" s="504"/>
      <c r="G204" s="505"/>
      <c r="H204" s="522">
        <v>2</v>
      </c>
      <c r="I204" s="523"/>
      <c r="J204" s="523"/>
      <c r="K204" s="523"/>
      <c r="L204" s="523"/>
      <c r="M204" s="523"/>
      <c r="N204" s="523"/>
      <c r="O204" s="523"/>
      <c r="P204" s="523"/>
      <c r="Q204" s="523"/>
      <c r="R204" s="523"/>
      <c r="S204" s="523"/>
      <c r="T204" s="523"/>
      <c r="U204" s="523"/>
      <c r="V204" s="523"/>
      <c r="W204" s="523"/>
      <c r="X204" s="523"/>
      <c r="Y204" s="523"/>
      <c r="Z204" s="523"/>
      <c r="AA204" s="523"/>
      <c r="AB204" s="523"/>
      <c r="AC204" s="523"/>
      <c r="AD204" s="523"/>
      <c r="AE204" s="523"/>
      <c r="AF204" s="523"/>
      <c r="AG204" s="523"/>
      <c r="AH204" s="523"/>
      <c r="AI204" s="523"/>
      <c r="AJ204" s="523"/>
      <c r="AK204" s="523"/>
      <c r="AL204" s="523"/>
      <c r="AM204" s="523"/>
      <c r="AN204" s="523"/>
      <c r="AO204" s="523"/>
      <c r="AP204" s="523"/>
      <c r="AQ204" s="523"/>
      <c r="AR204" s="523"/>
      <c r="AS204" s="523"/>
      <c r="AT204" s="523"/>
      <c r="AU204" s="523"/>
      <c r="AV204" s="523"/>
      <c r="AW204" s="523"/>
      <c r="AX204" s="523"/>
      <c r="AY204" s="523"/>
      <c r="AZ204" s="523"/>
      <c r="BA204" s="523"/>
      <c r="BB204" s="523"/>
      <c r="BC204" s="524"/>
      <c r="BD204" s="522">
        <v>3</v>
      </c>
      <c r="BE204" s="504"/>
      <c r="BF204" s="504"/>
      <c r="BG204" s="504"/>
      <c r="BH204" s="504"/>
      <c r="BI204" s="504"/>
      <c r="BJ204" s="504"/>
      <c r="BK204" s="504"/>
      <c r="BL204" s="504"/>
      <c r="BM204" s="504"/>
      <c r="BN204" s="504"/>
      <c r="BO204" s="504"/>
      <c r="BP204" s="504"/>
      <c r="BQ204" s="504"/>
      <c r="BR204" s="504"/>
      <c r="BS204" s="505"/>
      <c r="BT204" s="522">
        <v>4</v>
      </c>
      <c r="BU204" s="504"/>
      <c r="BV204" s="504"/>
      <c r="BW204" s="504"/>
      <c r="BX204" s="504"/>
      <c r="BY204" s="504"/>
      <c r="BZ204" s="504"/>
      <c r="CA204" s="504"/>
      <c r="CB204" s="504"/>
      <c r="CC204" s="504"/>
      <c r="CD204" s="505"/>
      <c r="CE204" s="522">
        <v>5</v>
      </c>
      <c r="CF204" s="504"/>
      <c r="CG204" s="504"/>
      <c r="CH204" s="504"/>
      <c r="CI204" s="504"/>
      <c r="CJ204" s="504"/>
      <c r="CK204" s="504"/>
      <c r="CL204" s="504"/>
      <c r="CM204" s="504"/>
      <c r="CN204" s="504"/>
      <c r="CO204" s="504"/>
      <c r="CP204" s="504"/>
      <c r="CQ204" s="504"/>
      <c r="CR204" s="504"/>
      <c r="CS204" s="504"/>
      <c r="CT204" s="504"/>
      <c r="CU204" s="504"/>
      <c r="CV204" s="504"/>
      <c r="CW204" s="504"/>
      <c r="CX204" s="504"/>
      <c r="CY204" s="504"/>
      <c r="CZ204" s="504"/>
      <c r="DA204" s="505"/>
    </row>
    <row r="205" spans="1:105" ht="12.75" customHeight="1">
      <c r="A205" s="525" t="s">
        <v>78</v>
      </c>
      <c r="B205" s="504"/>
      <c r="C205" s="504"/>
      <c r="D205" s="504"/>
      <c r="E205" s="504"/>
      <c r="F205" s="504"/>
      <c r="G205" s="505"/>
      <c r="H205" s="526" t="s">
        <v>385</v>
      </c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7"/>
      <c r="T205" s="527"/>
      <c r="U205" s="527"/>
      <c r="V205" s="527"/>
      <c r="W205" s="527"/>
      <c r="X205" s="527"/>
      <c r="Y205" s="527"/>
      <c r="Z205" s="527"/>
      <c r="AA205" s="527"/>
      <c r="AB205" s="527"/>
      <c r="AC205" s="527"/>
      <c r="AD205" s="527"/>
      <c r="AE205" s="527"/>
      <c r="AF205" s="527"/>
      <c r="AG205" s="527"/>
      <c r="AH205" s="527"/>
      <c r="AI205" s="527"/>
      <c r="AJ205" s="527"/>
      <c r="AK205" s="527"/>
      <c r="AL205" s="527"/>
      <c r="AM205" s="527"/>
      <c r="AN205" s="527"/>
      <c r="AO205" s="527"/>
      <c r="AP205" s="527"/>
      <c r="AQ205" s="527"/>
      <c r="AR205" s="527"/>
      <c r="AS205" s="527"/>
      <c r="AT205" s="527"/>
      <c r="AU205" s="527"/>
      <c r="AV205" s="527"/>
      <c r="AW205" s="527"/>
      <c r="AX205" s="527"/>
      <c r="AY205" s="527"/>
      <c r="AZ205" s="527"/>
      <c r="BA205" s="527"/>
      <c r="BB205" s="527"/>
      <c r="BC205" s="528"/>
      <c r="BD205" s="535"/>
      <c r="BE205" s="529"/>
      <c r="BF205" s="529"/>
      <c r="BG205" s="529"/>
      <c r="BH205" s="529"/>
      <c r="BI205" s="529"/>
      <c r="BJ205" s="529"/>
      <c r="BK205" s="529"/>
      <c r="BL205" s="529"/>
      <c r="BM205" s="529"/>
      <c r="BN205" s="529"/>
      <c r="BO205" s="529"/>
      <c r="BP205" s="529"/>
      <c r="BQ205" s="529"/>
      <c r="BR205" s="529"/>
      <c r="BS205" s="530"/>
      <c r="BT205" s="534"/>
      <c r="BU205" s="504"/>
      <c r="BV205" s="504"/>
      <c r="BW205" s="504"/>
      <c r="BX205" s="504"/>
      <c r="BY205" s="504"/>
      <c r="BZ205" s="504"/>
      <c r="CA205" s="504"/>
      <c r="CB205" s="504"/>
      <c r="CC205" s="504"/>
      <c r="CD205" s="505"/>
      <c r="CE205" s="535">
        <v>55000</v>
      </c>
      <c r="CF205" s="529"/>
      <c r="CG205" s="529"/>
      <c r="CH205" s="529"/>
      <c r="CI205" s="529"/>
      <c r="CJ205" s="529"/>
      <c r="CK205" s="529"/>
      <c r="CL205" s="529"/>
      <c r="CM205" s="529"/>
      <c r="CN205" s="529"/>
      <c r="CO205" s="529"/>
      <c r="CP205" s="529"/>
      <c r="CQ205" s="529"/>
      <c r="CR205" s="529"/>
      <c r="CS205" s="529"/>
      <c r="CT205" s="529"/>
      <c r="CU205" s="529"/>
      <c r="CV205" s="529"/>
      <c r="CW205" s="529"/>
      <c r="CX205" s="529"/>
      <c r="CY205" s="529"/>
      <c r="CZ205" s="529"/>
      <c r="DA205" s="530"/>
    </row>
    <row r="206" spans="1:105" s="148" customFormat="1" ht="12.75" customHeight="1">
      <c r="A206" s="525" t="s">
        <v>209</v>
      </c>
      <c r="B206" s="504"/>
      <c r="C206" s="504"/>
      <c r="D206" s="504"/>
      <c r="E206" s="504"/>
      <c r="F206" s="504"/>
      <c r="G206" s="505"/>
      <c r="H206" s="526" t="s">
        <v>386</v>
      </c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7"/>
      <c r="T206" s="527"/>
      <c r="U206" s="527"/>
      <c r="V206" s="527"/>
      <c r="W206" s="527"/>
      <c r="X206" s="527"/>
      <c r="Y206" s="527"/>
      <c r="Z206" s="527"/>
      <c r="AA206" s="527"/>
      <c r="AB206" s="527"/>
      <c r="AC206" s="527"/>
      <c r="AD206" s="527"/>
      <c r="AE206" s="527"/>
      <c r="AF206" s="527"/>
      <c r="AG206" s="527"/>
      <c r="AH206" s="527"/>
      <c r="AI206" s="527"/>
      <c r="AJ206" s="527"/>
      <c r="AK206" s="527"/>
      <c r="AL206" s="527"/>
      <c r="AM206" s="527"/>
      <c r="AN206" s="527"/>
      <c r="AO206" s="527"/>
      <c r="AP206" s="527"/>
      <c r="AQ206" s="527"/>
      <c r="AR206" s="527"/>
      <c r="AS206" s="527"/>
      <c r="AT206" s="527"/>
      <c r="AU206" s="527"/>
      <c r="AV206" s="527"/>
      <c r="AW206" s="527"/>
      <c r="AX206" s="527"/>
      <c r="AY206" s="527"/>
      <c r="AZ206" s="527"/>
      <c r="BA206" s="527"/>
      <c r="BB206" s="527"/>
      <c r="BC206" s="528"/>
      <c r="BD206" s="535"/>
      <c r="BE206" s="529"/>
      <c r="BF206" s="529"/>
      <c r="BG206" s="529"/>
      <c r="BH206" s="529"/>
      <c r="BI206" s="529"/>
      <c r="BJ206" s="529"/>
      <c r="BK206" s="529"/>
      <c r="BL206" s="529"/>
      <c r="BM206" s="529"/>
      <c r="BN206" s="529"/>
      <c r="BO206" s="529"/>
      <c r="BP206" s="529"/>
      <c r="BQ206" s="529"/>
      <c r="BR206" s="529"/>
      <c r="BS206" s="530"/>
      <c r="BT206" s="534"/>
      <c r="BU206" s="504"/>
      <c r="BV206" s="504"/>
      <c r="BW206" s="504"/>
      <c r="BX206" s="504"/>
      <c r="BY206" s="504"/>
      <c r="BZ206" s="504"/>
      <c r="CA206" s="504"/>
      <c r="CB206" s="504"/>
      <c r="CC206" s="504"/>
      <c r="CD206" s="505"/>
      <c r="CE206" s="535">
        <v>15472</v>
      </c>
      <c r="CF206" s="529"/>
      <c r="CG206" s="529"/>
      <c r="CH206" s="529"/>
      <c r="CI206" s="529"/>
      <c r="CJ206" s="529"/>
      <c r="CK206" s="529"/>
      <c r="CL206" s="529"/>
      <c r="CM206" s="529"/>
      <c r="CN206" s="529"/>
      <c r="CO206" s="529"/>
      <c r="CP206" s="529"/>
      <c r="CQ206" s="529"/>
      <c r="CR206" s="529"/>
      <c r="CS206" s="529"/>
      <c r="CT206" s="529"/>
      <c r="CU206" s="529"/>
      <c r="CV206" s="529"/>
      <c r="CW206" s="529"/>
      <c r="CX206" s="529"/>
      <c r="CY206" s="529"/>
      <c r="CZ206" s="529"/>
      <c r="DA206" s="530"/>
    </row>
    <row r="207" spans="1:105" ht="12.75" customHeight="1">
      <c r="A207" s="525" t="s">
        <v>210</v>
      </c>
      <c r="B207" s="504"/>
      <c r="C207" s="504"/>
      <c r="D207" s="504"/>
      <c r="E207" s="504"/>
      <c r="F207" s="504"/>
      <c r="G207" s="505"/>
      <c r="H207" s="526" t="s">
        <v>471</v>
      </c>
      <c r="I207" s="527"/>
      <c r="J207" s="527"/>
      <c r="K207" s="527"/>
      <c r="L207" s="527"/>
      <c r="M207" s="527"/>
      <c r="N207" s="527"/>
      <c r="O207" s="527"/>
      <c r="P207" s="527"/>
      <c r="Q207" s="527"/>
      <c r="R207" s="527"/>
      <c r="S207" s="527"/>
      <c r="T207" s="527"/>
      <c r="U207" s="527"/>
      <c r="V207" s="527"/>
      <c r="W207" s="527"/>
      <c r="X207" s="527"/>
      <c r="Y207" s="527"/>
      <c r="Z207" s="527"/>
      <c r="AA207" s="527"/>
      <c r="AB207" s="527"/>
      <c r="AC207" s="527"/>
      <c r="AD207" s="527"/>
      <c r="AE207" s="527"/>
      <c r="AF207" s="527"/>
      <c r="AG207" s="527"/>
      <c r="AH207" s="527"/>
      <c r="AI207" s="527"/>
      <c r="AJ207" s="527"/>
      <c r="AK207" s="527"/>
      <c r="AL207" s="527"/>
      <c r="AM207" s="527"/>
      <c r="AN207" s="527"/>
      <c r="AO207" s="527"/>
      <c r="AP207" s="527"/>
      <c r="AQ207" s="527"/>
      <c r="AR207" s="527"/>
      <c r="AS207" s="527"/>
      <c r="AT207" s="527"/>
      <c r="AU207" s="527"/>
      <c r="AV207" s="527"/>
      <c r="AW207" s="527"/>
      <c r="AX207" s="527"/>
      <c r="AY207" s="527"/>
      <c r="AZ207" s="527"/>
      <c r="BA207" s="527"/>
      <c r="BB207" s="527"/>
      <c r="BC207" s="528"/>
      <c r="BD207" s="535"/>
      <c r="BE207" s="529"/>
      <c r="BF207" s="529"/>
      <c r="BG207" s="529"/>
      <c r="BH207" s="529"/>
      <c r="BI207" s="529"/>
      <c r="BJ207" s="529"/>
      <c r="BK207" s="529"/>
      <c r="BL207" s="529"/>
      <c r="BM207" s="529"/>
      <c r="BN207" s="529"/>
      <c r="BO207" s="529"/>
      <c r="BP207" s="529"/>
      <c r="BQ207" s="529"/>
      <c r="BR207" s="529"/>
      <c r="BS207" s="530"/>
      <c r="BT207" s="534"/>
      <c r="BU207" s="504"/>
      <c r="BV207" s="504"/>
      <c r="BW207" s="504"/>
      <c r="BX207" s="504"/>
      <c r="BY207" s="504"/>
      <c r="BZ207" s="504"/>
      <c r="CA207" s="504"/>
      <c r="CB207" s="504"/>
      <c r="CC207" s="504"/>
      <c r="CD207" s="505"/>
      <c r="CE207" s="535">
        <v>20000</v>
      </c>
      <c r="CF207" s="529"/>
      <c r="CG207" s="529"/>
      <c r="CH207" s="529"/>
      <c r="CI207" s="529"/>
      <c r="CJ207" s="529"/>
      <c r="CK207" s="529"/>
      <c r="CL207" s="529"/>
      <c r="CM207" s="529"/>
      <c r="CN207" s="529"/>
      <c r="CO207" s="529"/>
      <c r="CP207" s="529"/>
      <c r="CQ207" s="529"/>
      <c r="CR207" s="529"/>
      <c r="CS207" s="529"/>
      <c r="CT207" s="529"/>
      <c r="CU207" s="529"/>
      <c r="CV207" s="529"/>
      <c r="CW207" s="529"/>
      <c r="CX207" s="529"/>
      <c r="CY207" s="529"/>
      <c r="CZ207" s="529"/>
      <c r="DA207" s="530"/>
    </row>
    <row r="208" spans="1:105" ht="13">
      <c r="A208" s="525"/>
      <c r="B208" s="504"/>
      <c r="C208" s="504"/>
      <c r="D208" s="504"/>
      <c r="E208" s="504"/>
      <c r="F208" s="504"/>
      <c r="G208" s="505"/>
      <c r="H208" s="562" t="s">
        <v>325</v>
      </c>
      <c r="I208" s="563"/>
      <c r="J208" s="563"/>
      <c r="K208" s="563"/>
      <c r="L208" s="563"/>
      <c r="M208" s="563"/>
      <c r="N208" s="563"/>
      <c r="O208" s="563"/>
      <c r="P208" s="563"/>
      <c r="Q208" s="563"/>
      <c r="R208" s="563"/>
      <c r="S208" s="563"/>
      <c r="T208" s="563"/>
      <c r="U208" s="563"/>
      <c r="V208" s="563"/>
      <c r="W208" s="563"/>
      <c r="X208" s="563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  <c r="AT208" s="563"/>
      <c r="AU208" s="563"/>
      <c r="AV208" s="563"/>
      <c r="AW208" s="563"/>
      <c r="AX208" s="563"/>
      <c r="AY208" s="563"/>
      <c r="AZ208" s="563"/>
      <c r="BA208" s="563"/>
      <c r="BB208" s="563"/>
      <c r="BC208" s="564"/>
      <c r="BD208" s="534"/>
      <c r="BE208" s="504"/>
      <c r="BF208" s="504"/>
      <c r="BG208" s="504"/>
      <c r="BH208" s="504"/>
      <c r="BI208" s="504"/>
      <c r="BJ208" s="504"/>
      <c r="BK208" s="504"/>
      <c r="BL208" s="504"/>
      <c r="BM208" s="504"/>
      <c r="BN208" s="504"/>
      <c r="BO208" s="504"/>
      <c r="BP208" s="504"/>
      <c r="BQ208" s="504"/>
      <c r="BR208" s="504"/>
      <c r="BS208" s="505"/>
      <c r="BT208" s="534" t="s">
        <v>103</v>
      </c>
      <c r="BU208" s="504"/>
      <c r="BV208" s="504"/>
      <c r="BW208" s="504"/>
      <c r="BX208" s="504"/>
      <c r="BY208" s="504"/>
      <c r="BZ208" s="504"/>
      <c r="CA208" s="504"/>
      <c r="CB208" s="504"/>
      <c r="CC208" s="504"/>
      <c r="CD208" s="505"/>
      <c r="CE208" s="535">
        <f>CE205+CE206+CE207</f>
        <v>90472</v>
      </c>
      <c r="CF208" s="529"/>
      <c r="CG208" s="529"/>
      <c r="CH208" s="529"/>
      <c r="CI208" s="529"/>
      <c r="CJ208" s="529"/>
      <c r="CK208" s="529"/>
      <c r="CL208" s="529"/>
      <c r="CM208" s="529"/>
      <c r="CN208" s="529"/>
      <c r="CO208" s="529"/>
      <c r="CP208" s="529"/>
      <c r="CQ208" s="529"/>
      <c r="CR208" s="529"/>
      <c r="CS208" s="529"/>
      <c r="CT208" s="529"/>
      <c r="CU208" s="529"/>
      <c r="CV208" s="529"/>
      <c r="CW208" s="529"/>
      <c r="CX208" s="529"/>
      <c r="CY208" s="529"/>
      <c r="CZ208" s="529"/>
      <c r="DA208" s="530"/>
    </row>
    <row r="209" spans="1:105" s="148" customFormat="1" ht="14">
      <c r="A209" s="566" t="s">
        <v>472</v>
      </c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  <c r="AP209" s="566"/>
      <c r="AQ209" s="566"/>
      <c r="AR209" s="566"/>
      <c r="AS209" s="566"/>
      <c r="AT209" s="566"/>
      <c r="AU209" s="566"/>
      <c r="AV209" s="566"/>
      <c r="AW209" s="566"/>
      <c r="AX209" s="566"/>
      <c r="AY209" s="566"/>
      <c r="AZ209" s="566"/>
      <c r="BA209" s="566"/>
      <c r="BB209" s="566"/>
      <c r="BC209" s="566"/>
      <c r="BD209" s="566"/>
      <c r="BE209" s="566"/>
      <c r="BF209" s="566"/>
      <c r="BG209" s="566"/>
      <c r="BH209" s="566"/>
      <c r="BI209" s="566"/>
      <c r="BJ209" s="566"/>
      <c r="BK209" s="566"/>
      <c r="BL209" s="566"/>
      <c r="BM209" s="566"/>
      <c r="BN209" s="566"/>
      <c r="BO209" s="566"/>
      <c r="BP209" s="566"/>
      <c r="BQ209" s="566"/>
      <c r="BR209" s="566"/>
      <c r="BS209" s="566"/>
      <c r="BT209" s="566"/>
      <c r="BU209" s="566"/>
      <c r="BV209" s="566"/>
      <c r="BW209" s="566"/>
      <c r="BX209" s="566"/>
      <c r="BY209" s="566"/>
      <c r="BZ209" s="566"/>
      <c r="CA209" s="566"/>
      <c r="CB209" s="566"/>
      <c r="CC209" s="566"/>
      <c r="CD209" s="566"/>
      <c r="CE209" s="566"/>
      <c r="CF209" s="566"/>
      <c r="CG209" s="566"/>
      <c r="CH209" s="566"/>
      <c r="CI209" s="566"/>
      <c r="CJ209" s="566"/>
      <c r="CK209" s="566"/>
      <c r="CL209" s="566"/>
      <c r="CM209" s="566"/>
      <c r="CN209" s="566"/>
      <c r="CO209" s="566"/>
      <c r="CP209" s="566"/>
      <c r="CQ209" s="566"/>
      <c r="CR209" s="566"/>
      <c r="CS209" s="566"/>
      <c r="CT209" s="566"/>
      <c r="CU209" s="566"/>
      <c r="CV209" s="566"/>
      <c r="CW209" s="566"/>
      <c r="CX209" s="566"/>
      <c r="CY209" s="566"/>
      <c r="CZ209" s="566"/>
      <c r="DA209" s="566"/>
    </row>
    <row r="210" spans="1:105" s="148" customFormat="1" ht="14">
      <c r="A210" s="154" t="s">
        <v>308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512" t="s">
        <v>40</v>
      </c>
      <c r="Y210" s="512"/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  <c r="BA210" s="512"/>
      <c r="BB210" s="512"/>
      <c r="BC210" s="512"/>
      <c r="BD210" s="512"/>
      <c r="BE210" s="512"/>
      <c r="BF210" s="512"/>
      <c r="BG210" s="512"/>
      <c r="BH210" s="512"/>
      <c r="BI210" s="512"/>
      <c r="BJ210" s="512"/>
      <c r="BK210" s="512"/>
      <c r="BL210" s="512"/>
      <c r="BM210" s="512"/>
      <c r="BN210" s="512"/>
      <c r="BO210" s="512"/>
      <c r="BP210" s="512"/>
      <c r="BQ210" s="512"/>
      <c r="BR210" s="512"/>
      <c r="BS210" s="512"/>
      <c r="BT210" s="512"/>
      <c r="BU210" s="512"/>
      <c r="BV210" s="512"/>
      <c r="BW210" s="512"/>
      <c r="BX210" s="512"/>
      <c r="BY210" s="512"/>
      <c r="BZ210" s="512"/>
      <c r="CA210" s="512"/>
      <c r="CB210" s="512"/>
      <c r="CC210" s="512"/>
      <c r="CD210" s="512"/>
      <c r="CE210" s="512"/>
      <c r="CF210" s="512"/>
      <c r="CG210" s="512"/>
      <c r="CH210" s="512"/>
      <c r="CI210" s="512"/>
      <c r="CJ210" s="512"/>
      <c r="CK210" s="512"/>
      <c r="CL210" s="512"/>
      <c r="CM210" s="512"/>
      <c r="CN210" s="512"/>
      <c r="CO210" s="512"/>
      <c r="CP210" s="512"/>
      <c r="CQ210" s="512"/>
      <c r="CR210" s="512"/>
      <c r="CS210" s="512"/>
      <c r="CT210" s="512"/>
      <c r="CU210" s="512"/>
      <c r="CV210" s="512"/>
      <c r="CW210" s="512"/>
      <c r="CX210" s="512"/>
      <c r="CY210" s="512"/>
      <c r="CZ210" s="512"/>
      <c r="DA210" s="512"/>
    </row>
    <row r="211" spans="1:105" s="148" customFormat="1" ht="14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</row>
    <row r="212" spans="1:105" s="148" customFormat="1" ht="29.25" customHeight="1">
      <c r="A212" s="537" t="s">
        <v>309</v>
      </c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14" t="s">
        <v>326</v>
      </c>
      <c r="AQ212" s="514"/>
      <c r="AR212" s="514"/>
      <c r="AS212" s="514"/>
      <c r="AT212" s="514"/>
      <c r="AU212" s="514"/>
      <c r="AV212" s="514"/>
      <c r="AW212" s="514"/>
      <c r="AX212" s="514"/>
      <c r="AY212" s="514"/>
      <c r="AZ212" s="514"/>
      <c r="BA212" s="514"/>
      <c r="BB212" s="514"/>
      <c r="BC212" s="514"/>
      <c r="BD212" s="514"/>
      <c r="BE212" s="514"/>
      <c r="BF212" s="514"/>
      <c r="BG212" s="514"/>
      <c r="BH212" s="514"/>
      <c r="BI212" s="514"/>
      <c r="BJ212" s="514"/>
      <c r="BK212" s="514"/>
      <c r="BL212" s="514"/>
      <c r="BM212" s="514"/>
      <c r="BN212" s="514"/>
      <c r="BO212" s="514"/>
      <c r="BP212" s="514"/>
      <c r="BQ212" s="514"/>
      <c r="BR212" s="514"/>
      <c r="BS212" s="514"/>
      <c r="BT212" s="514"/>
      <c r="BU212" s="514"/>
      <c r="BV212" s="514"/>
      <c r="BW212" s="514"/>
      <c r="BX212" s="514"/>
      <c r="BY212" s="514"/>
      <c r="BZ212" s="514"/>
      <c r="CA212" s="514"/>
      <c r="CB212" s="514"/>
      <c r="CC212" s="514"/>
      <c r="CD212" s="514"/>
      <c r="CE212" s="514"/>
      <c r="CF212" s="514"/>
      <c r="CG212" s="514"/>
      <c r="CH212" s="514"/>
      <c r="CI212" s="514"/>
      <c r="CJ212" s="514"/>
      <c r="CK212" s="514"/>
      <c r="CL212" s="514"/>
      <c r="CM212" s="514"/>
      <c r="CN212" s="514"/>
      <c r="CO212" s="514"/>
      <c r="CP212" s="514"/>
      <c r="CQ212" s="514"/>
      <c r="CR212" s="514"/>
      <c r="CS212" s="514"/>
      <c r="CT212" s="514"/>
      <c r="CU212" s="514"/>
      <c r="CV212" s="514"/>
      <c r="CW212" s="514"/>
      <c r="CX212" s="514"/>
      <c r="CY212" s="514"/>
      <c r="CZ212" s="514"/>
      <c r="DA212" s="514"/>
    </row>
    <row r="213" spans="1:105" s="148" customFormat="1" ht="14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4"/>
      <c r="BU213" s="154"/>
      <c r="BV213" s="154"/>
      <c r="BW213" s="154"/>
      <c r="BX213" s="154"/>
      <c r="BY213" s="154"/>
      <c r="BZ213" s="154"/>
      <c r="CA213" s="154"/>
      <c r="CB213" s="154"/>
      <c r="CC213" s="154"/>
      <c r="CD213" s="154"/>
      <c r="CE213" s="154"/>
      <c r="CF213" s="154"/>
      <c r="CG213" s="154"/>
      <c r="CH213" s="154"/>
      <c r="CI213" s="154"/>
      <c r="CJ213" s="154"/>
      <c r="CK213" s="154"/>
      <c r="CL213" s="154"/>
      <c r="CM213" s="154"/>
      <c r="CN213" s="154"/>
      <c r="CO213" s="154"/>
      <c r="CP213" s="154"/>
      <c r="CQ213" s="154"/>
      <c r="CR213" s="154"/>
      <c r="CS213" s="154"/>
      <c r="CT213" s="154"/>
      <c r="CU213" s="154"/>
      <c r="CV213" s="154"/>
      <c r="CW213" s="154"/>
      <c r="CX213" s="154"/>
      <c r="CY213" s="154"/>
      <c r="CZ213" s="154"/>
      <c r="DA213" s="154"/>
    </row>
    <row r="214" spans="1:105" s="148" customFormat="1" ht="12.75" customHeight="1">
      <c r="A214" s="539" t="s">
        <v>312</v>
      </c>
      <c r="B214" s="516"/>
      <c r="C214" s="516"/>
      <c r="D214" s="516"/>
      <c r="E214" s="516"/>
      <c r="F214" s="516"/>
      <c r="G214" s="517"/>
      <c r="H214" s="540" t="s">
        <v>378</v>
      </c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  <c r="T214" s="541"/>
      <c r="U214" s="541"/>
      <c r="V214" s="541"/>
      <c r="W214" s="541"/>
      <c r="X214" s="541"/>
      <c r="Y214" s="541"/>
      <c r="Z214" s="541"/>
      <c r="AA214" s="541"/>
      <c r="AB214" s="541"/>
      <c r="AC214" s="541"/>
      <c r="AD214" s="541"/>
      <c r="AE214" s="541"/>
      <c r="AF214" s="541"/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41"/>
      <c r="AS214" s="541"/>
      <c r="AT214" s="541"/>
      <c r="AU214" s="541"/>
      <c r="AV214" s="541"/>
      <c r="AW214" s="541"/>
      <c r="AX214" s="541"/>
      <c r="AY214" s="541"/>
      <c r="AZ214" s="541"/>
      <c r="BA214" s="541"/>
      <c r="BB214" s="541"/>
      <c r="BC214" s="542"/>
      <c r="BD214" s="539" t="s">
        <v>379</v>
      </c>
      <c r="BE214" s="516"/>
      <c r="BF214" s="516"/>
      <c r="BG214" s="516"/>
      <c r="BH214" s="516"/>
      <c r="BI214" s="516"/>
      <c r="BJ214" s="516"/>
      <c r="BK214" s="516"/>
      <c r="BL214" s="516"/>
      <c r="BM214" s="516"/>
      <c r="BN214" s="516"/>
      <c r="BO214" s="516"/>
      <c r="BP214" s="516"/>
      <c r="BQ214" s="516"/>
      <c r="BR214" s="516"/>
      <c r="BS214" s="517"/>
      <c r="BT214" s="539" t="s">
        <v>380</v>
      </c>
      <c r="BU214" s="516"/>
      <c r="BV214" s="516"/>
      <c r="BW214" s="516"/>
      <c r="BX214" s="516"/>
      <c r="BY214" s="516"/>
      <c r="BZ214" s="516"/>
      <c r="CA214" s="516"/>
      <c r="CB214" s="516"/>
      <c r="CC214" s="516"/>
      <c r="CD214" s="517"/>
      <c r="CE214" s="539" t="s">
        <v>381</v>
      </c>
      <c r="CF214" s="516"/>
      <c r="CG214" s="516"/>
      <c r="CH214" s="516"/>
      <c r="CI214" s="516"/>
      <c r="CJ214" s="516"/>
      <c r="CK214" s="516"/>
      <c r="CL214" s="516"/>
      <c r="CM214" s="516"/>
      <c r="CN214" s="516"/>
      <c r="CO214" s="516"/>
      <c r="CP214" s="516"/>
      <c r="CQ214" s="516"/>
      <c r="CR214" s="516"/>
      <c r="CS214" s="516"/>
      <c r="CT214" s="516"/>
      <c r="CU214" s="516"/>
      <c r="CV214" s="516"/>
      <c r="CW214" s="516"/>
      <c r="CX214" s="516"/>
      <c r="CY214" s="516"/>
      <c r="CZ214" s="516"/>
      <c r="DA214" s="517"/>
    </row>
    <row r="215" spans="1:105" s="148" customFormat="1" ht="13">
      <c r="A215" s="522">
        <v>1</v>
      </c>
      <c r="B215" s="504"/>
      <c r="C215" s="504"/>
      <c r="D215" s="504"/>
      <c r="E215" s="504"/>
      <c r="F215" s="504"/>
      <c r="G215" s="505"/>
      <c r="H215" s="522">
        <v>2</v>
      </c>
      <c r="I215" s="523"/>
      <c r="J215" s="523"/>
      <c r="K215" s="523"/>
      <c r="L215" s="523"/>
      <c r="M215" s="523"/>
      <c r="N215" s="523"/>
      <c r="O215" s="523"/>
      <c r="P215" s="523"/>
      <c r="Q215" s="523"/>
      <c r="R215" s="523"/>
      <c r="S215" s="523"/>
      <c r="T215" s="523"/>
      <c r="U215" s="523"/>
      <c r="V215" s="523"/>
      <c r="W215" s="523"/>
      <c r="X215" s="523"/>
      <c r="Y215" s="523"/>
      <c r="Z215" s="523"/>
      <c r="AA215" s="523"/>
      <c r="AB215" s="523"/>
      <c r="AC215" s="523"/>
      <c r="AD215" s="523"/>
      <c r="AE215" s="523"/>
      <c r="AF215" s="523"/>
      <c r="AG215" s="523"/>
      <c r="AH215" s="523"/>
      <c r="AI215" s="523"/>
      <c r="AJ215" s="523"/>
      <c r="AK215" s="523"/>
      <c r="AL215" s="523"/>
      <c r="AM215" s="523"/>
      <c r="AN215" s="523"/>
      <c r="AO215" s="523"/>
      <c r="AP215" s="523"/>
      <c r="AQ215" s="523"/>
      <c r="AR215" s="523"/>
      <c r="AS215" s="523"/>
      <c r="AT215" s="523"/>
      <c r="AU215" s="523"/>
      <c r="AV215" s="523"/>
      <c r="AW215" s="523"/>
      <c r="AX215" s="523"/>
      <c r="AY215" s="523"/>
      <c r="AZ215" s="523"/>
      <c r="BA215" s="523"/>
      <c r="BB215" s="523"/>
      <c r="BC215" s="524"/>
      <c r="BD215" s="522">
        <v>3</v>
      </c>
      <c r="BE215" s="504"/>
      <c r="BF215" s="504"/>
      <c r="BG215" s="504"/>
      <c r="BH215" s="504"/>
      <c r="BI215" s="504"/>
      <c r="BJ215" s="504"/>
      <c r="BK215" s="504"/>
      <c r="BL215" s="504"/>
      <c r="BM215" s="504"/>
      <c r="BN215" s="504"/>
      <c r="BO215" s="504"/>
      <c r="BP215" s="504"/>
      <c r="BQ215" s="504"/>
      <c r="BR215" s="504"/>
      <c r="BS215" s="505"/>
      <c r="BT215" s="522">
        <v>4</v>
      </c>
      <c r="BU215" s="504"/>
      <c r="BV215" s="504"/>
      <c r="BW215" s="504"/>
      <c r="BX215" s="504"/>
      <c r="BY215" s="504"/>
      <c r="BZ215" s="504"/>
      <c r="CA215" s="504"/>
      <c r="CB215" s="504"/>
      <c r="CC215" s="504"/>
      <c r="CD215" s="505"/>
      <c r="CE215" s="522">
        <v>5</v>
      </c>
      <c r="CF215" s="504"/>
      <c r="CG215" s="504"/>
      <c r="CH215" s="504"/>
      <c r="CI215" s="504"/>
      <c r="CJ215" s="504"/>
      <c r="CK215" s="504"/>
      <c r="CL215" s="504"/>
      <c r="CM215" s="504"/>
      <c r="CN215" s="504"/>
      <c r="CO215" s="504"/>
      <c r="CP215" s="504"/>
      <c r="CQ215" s="504"/>
      <c r="CR215" s="504"/>
      <c r="CS215" s="504"/>
      <c r="CT215" s="504"/>
      <c r="CU215" s="504"/>
      <c r="CV215" s="504"/>
      <c r="CW215" s="504"/>
      <c r="CX215" s="504"/>
      <c r="CY215" s="504"/>
      <c r="CZ215" s="504"/>
      <c r="DA215" s="505"/>
    </row>
    <row r="216" spans="1:105" s="148" customFormat="1" ht="12.75" customHeight="1">
      <c r="A216" s="525" t="s">
        <v>78</v>
      </c>
      <c r="B216" s="504"/>
      <c r="C216" s="504"/>
      <c r="D216" s="504"/>
      <c r="E216" s="504"/>
      <c r="F216" s="504"/>
      <c r="G216" s="505"/>
      <c r="H216" s="526" t="s">
        <v>385</v>
      </c>
      <c r="I216" s="527"/>
      <c r="J216" s="527"/>
      <c r="K216" s="527"/>
      <c r="L216" s="527"/>
      <c r="M216" s="527"/>
      <c r="N216" s="527"/>
      <c r="O216" s="527"/>
      <c r="P216" s="527"/>
      <c r="Q216" s="527"/>
      <c r="R216" s="527"/>
      <c r="S216" s="527"/>
      <c r="T216" s="527"/>
      <c r="U216" s="527"/>
      <c r="V216" s="527"/>
      <c r="W216" s="527"/>
      <c r="X216" s="527"/>
      <c r="Y216" s="527"/>
      <c r="Z216" s="527"/>
      <c r="AA216" s="527"/>
      <c r="AB216" s="527"/>
      <c r="AC216" s="527"/>
      <c r="AD216" s="527"/>
      <c r="AE216" s="527"/>
      <c r="AF216" s="527"/>
      <c r="AG216" s="527"/>
      <c r="AH216" s="527"/>
      <c r="AI216" s="527"/>
      <c r="AJ216" s="527"/>
      <c r="AK216" s="527"/>
      <c r="AL216" s="527"/>
      <c r="AM216" s="527"/>
      <c r="AN216" s="527"/>
      <c r="AO216" s="527"/>
      <c r="AP216" s="527"/>
      <c r="AQ216" s="527"/>
      <c r="AR216" s="527"/>
      <c r="AS216" s="527"/>
      <c r="AT216" s="527"/>
      <c r="AU216" s="527"/>
      <c r="AV216" s="527"/>
      <c r="AW216" s="527"/>
      <c r="AX216" s="527"/>
      <c r="AY216" s="527"/>
      <c r="AZ216" s="527"/>
      <c r="BA216" s="527"/>
      <c r="BB216" s="527"/>
      <c r="BC216" s="528"/>
      <c r="BD216" s="535"/>
      <c r="BE216" s="529"/>
      <c r="BF216" s="529"/>
      <c r="BG216" s="529"/>
      <c r="BH216" s="529"/>
      <c r="BI216" s="529"/>
      <c r="BJ216" s="529"/>
      <c r="BK216" s="529"/>
      <c r="BL216" s="529"/>
      <c r="BM216" s="529"/>
      <c r="BN216" s="529"/>
      <c r="BO216" s="529"/>
      <c r="BP216" s="529"/>
      <c r="BQ216" s="529"/>
      <c r="BR216" s="529"/>
      <c r="BS216" s="530"/>
      <c r="BT216" s="534"/>
      <c r="BU216" s="504"/>
      <c r="BV216" s="504"/>
      <c r="BW216" s="504"/>
      <c r="BX216" s="504"/>
      <c r="BY216" s="504"/>
      <c r="BZ216" s="504"/>
      <c r="CA216" s="504"/>
      <c r="CB216" s="504"/>
      <c r="CC216" s="504"/>
      <c r="CD216" s="505"/>
      <c r="CE216" s="535">
        <v>75000</v>
      </c>
      <c r="CF216" s="529"/>
      <c r="CG216" s="529"/>
      <c r="CH216" s="529"/>
      <c r="CI216" s="529"/>
      <c r="CJ216" s="529"/>
      <c r="CK216" s="529"/>
      <c r="CL216" s="529"/>
      <c r="CM216" s="529"/>
      <c r="CN216" s="529"/>
      <c r="CO216" s="529"/>
      <c r="CP216" s="529"/>
      <c r="CQ216" s="529"/>
      <c r="CR216" s="529"/>
      <c r="CS216" s="529"/>
      <c r="CT216" s="529"/>
      <c r="CU216" s="529"/>
      <c r="CV216" s="529"/>
      <c r="CW216" s="529"/>
      <c r="CX216" s="529"/>
      <c r="CY216" s="529"/>
      <c r="CZ216" s="529"/>
      <c r="DA216" s="530"/>
    </row>
    <row r="217" spans="1:105" s="148" customFormat="1" ht="12.75" customHeight="1">
      <c r="A217" s="525" t="s">
        <v>209</v>
      </c>
      <c r="B217" s="504"/>
      <c r="C217" s="504"/>
      <c r="D217" s="504"/>
      <c r="E217" s="504"/>
      <c r="F217" s="504"/>
      <c r="G217" s="505"/>
      <c r="H217" s="526" t="s">
        <v>386</v>
      </c>
      <c r="I217" s="527"/>
      <c r="J217" s="527"/>
      <c r="K217" s="527"/>
      <c r="L217" s="527"/>
      <c r="M217" s="527"/>
      <c r="N217" s="527"/>
      <c r="O217" s="527"/>
      <c r="P217" s="527"/>
      <c r="Q217" s="527"/>
      <c r="R217" s="527"/>
      <c r="S217" s="527"/>
      <c r="T217" s="527"/>
      <c r="U217" s="527"/>
      <c r="V217" s="527"/>
      <c r="W217" s="527"/>
      <c r="X217" s="527"/>
      <c r="Y217" s="527"/>
      <c r="Z217" s="527"/>
      <c r="AA217" s="527"/>
      <c r="AB217" s="527"/>
      <c r="AC217" s="527"/>
      <c r="AD217" s="527"/>
      <c r="AE217" s="527"/>
      <c r="AF217" s="527"/>
      <c r="AG217" s="527"/>
      <c r="AH217" s="527"/>
      <c r="AI217" s="527"/>
      <c r="AJ217" s="527"/>
      <c r="AK217" s="527"/>
      <c r="AL217" s="527"/>
      <c r="AM217" s="527"/>
      <c r="AN217" s="527"/>
      <c r="AO217" s="527"/>
      <c r="AP217" s="527"/>
      <c r="AQ217" s="527"/>
      <c r="AR217" s="527"/>
      <c r="AS217" s="527"/>
      <c r="AT217" s="527"/>
      <c r="AU217" s="527"/>
      <c r="AV217" s="527"/>
      <c r="AW217" s="527"/>
      <c r="AX217" s="527"/>
      <c r="AY217" s="527"/>
      <c r="AZ217" s="527"/>
      <c r="BA217" s="527"/>
      <c r="BB217" s="527"/>
      <c r="BC217" s="528"/>
      <c r="BD217" s="535"/>
      <c r="BE217" s="529"/>
      <c r="BF217" s="529"/>
      <c r="BG217" s="529"/>
      <c r="BH217" s="529"/>
      <c r="BI217" s="529"/>
      <c r="BJ217" s="529"/>
      <c r="BK217" s="529"/>
      <c r="BL217" s="529"/>
      <c r="BM217" s="529"/>
      <c r="BN217" s="529"/>
      <c r="BO217" s="529"/>
      <c r="BP217" s="529"/>
      <c r="BQ217" s="529"/>
      <c r="BR217" s="529"/>
      <c r="BS217" s="530"/>
      <c r="BT217" s="534"/>
      <c r="BU217" s="504"/>
      <c r="BV217" s="504"/>
      <c r="BW217" s="504"/>
      <c r="BX217" s="504"/>
      <c r="BY217" s="504"/>
      <c r="BZ217" s="504"/>
      <c r="CA217" s="504"/>
      <c r="CB217" s="504"/>
      <c r="CC217" s="504"/>
      <c r="CD217" s="505"/>
      <c r="CE217" s="535">
        <v>15472</v>
      </c>
      <c r="CF217" s="529"/>
      <c r="CG217" s="529"/>
      <c r="CH217" s="529"/>
      <c r="CI217" s="529"/>
      <c r="CJ217" s="529"/>
      <c r="CK217" s="529"/>
      <c r="CL217" s="529"/>
      <c r="CM217" s="529"/>
      <c r="CN217" s="529"/>
      <c r="CO217" s="529"/>
      <c r="CP217" s="529"/>
      <c r="CQ217" s="529"/>
      <c r="CR217" s="529"/>
      <c r="CS217" s="529"/>
      <c r="CT217" s="529"/>
      <c r="CU217" s="529"/>
      <c r="CV217" s="529"/>
      <c r="CW217" s="529"/>
      <c r="CX217" s="529"/>
      <c r="CY217" s="529"/>
      <c r="CZ217" s="529"/>
      <c r="DA217" s="530"/>
    </row>
    <row r="218" spans="1:105" s="148" customFormat="1" ht="13">
      <c r="A218" s="525"/>
      <c r="B218" s="504"/>
      <c r="C218" s="504"/>
      <c r="D218" s="504"/>
      <c r="E218" s="504"/>
      <c r="F218" s="504"/>
      <c r="G218" s="505"/>
      <c r="H218" s="562" t="s">
        <v>325</v>
      </c>
      <c r="I218" s="563"/>
      <c r="J218" s="563"/>
      <c r="K218" s="563"/>
      <c r="L218" s="563"/>
      <c r="M218" s="563"/>
      <c r="N218" s="563"/>
      <c r="O218" s="563"/>
      <c r="P218" s="563"/>
      <c r="Q218" s="563"/>
      <c r="R218" s="563"/>
      <c r="S218" s="563"/>
      <c r="T218" s="563"/>
      <c r="U218" s="563"/>
      <c r="V218" s="563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  <c r="AT218" s="563"/>
      <c r="AU218" s="563"/>
      <c r="AV218" s="563"/>
      <c r="AW218" s="563"/>
      <c r="AX218" s="563"/>
      <c r="AY218" s="563"/>
      <c r="AZ218" s="563"/>
      <c r="BA218" s="563"/>
      <c r="BB218" s="563"/>
      <c r="BC218" s="564"/>
      <c r="BD218" s="534"/>
      <c r="BE218" s="504"/>
      <c r="BF218" s="504"/>
      <c r="BG218" s="504"/>
      <c r="BH218" s="504"/>
      <c r="BI218" s="504"/>
      <c r="BJ218" s="504"/>
      <c r="BK218" s="504"/>
      <c r="BL218" s="504"/>
      <c r="BM218" s="504"/>
      <c r="BN218" s="504"/>
      <c r="BO218" s="504"/>
      <c r="BP218" s="504"/>
      <c r="BQ218" s="504"/>
      <c r="BR218" s="504"/>
      <c r="BS218" s="505"/>
      <c r="BT218" s="534" t="s">
        <v>103</v>
      </c>
      <c r="BU218" s="504"/>
      <c r="BV218" s="504"/>
      <c r="BW218" s="504"/>
      <c r="BX218" s="504"/>
      <c r="BY218" s="504"/>
      <c r="BZ218" s="504"/>
      <c r="CA218" s="504"/>
      <c r="CB218" s="504"/>
      <c r="CC218" s="504"/>
      <c r="CD218" s="505"/>
      <c r="CE218" s="535">
        <f>CE216+CE217</f>
        <v>90472</v>
      </c>
      <c r="CF218" s="529"/>
      <c r="CG218" s="529"/>
      <c r="CH218" s="529"/>
      <c r="CI218" s="529"/>
      <c r="CJ218" s="529"/>
      <c r="CK218" s="529"/>
      <c r="CL218" s="529"/>
      <c r="CM218" s="529"/>
      <c r="CN218" s="529"/>
      <c r="CO218" s="529"/>
      <c r="CP218" s="529"/>
      <c r="CQ218" s="529"/>
      <c r="CR218" s="529"/>
      <c r="CS218" s="529"/>
      <c r="CT218" s="529"/>
      <c r="CU218" s="529"/>
      <c r="CV218" s="529"/>
      <c r="CW218" s="529"/>
      <c r="CX218" s="529"/>
      <c r="CY218" s="529"/>
      <c r="CZ218" s="529"/>
      <c r="DA218" s="530"/>
    </row>
    <row r="219" spans="1:105" s="148" customFormat="1" ht="14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  <c r="BI219" s="154"/>
      <c r="BJ219" s="154"/>
      <c r="BK219" s="154"/>
      <c r="BL219" s="154"/>
      <c r="BM219" s="154"/>
      <c r="BN219" s="154"/>
      <c r="BO219" s="154"/>
      <c r="BP219" s="154"/>
      <c r="BQ219" s="154"/>
      <c r="BR219" s="154"/>
      <c r="BS219" s="154"/>
      <c r="BT219" s="154"/>
      <c r="BU219" s="154"/>
      <c r="BV219" s="154"/>
      <c r="BW219" s="154"/>
      <c r="BX219" s="154"/>
      <c r="BY219" s="154"/>
      <c r="BZ219" s="154"/>
      <c r="CA219" s="154"/>
      <c r="CB219" s="154"/>
      <c r="CC219" s="154"/>
      <c r="CD219" s="154"/>
      <c r="CE219" s="154"/>
      <c r="CF219" s="154"/>
      <c r="CG219" s="154"/>
      <c r="CH219" s="154"/>
      <c r="CI219" s="154"/>
      <c r="CJ219" s="154"/>
      <c r="CK219" s="154"/>
      <c r="CL219" s="154"/>
      <c r="CM219" s="154"/>
      <c r="CN219" s="154"/>
      <c r="CO219" s="154"/>
      <c r="CP219" s="154"/>
      <c r="CQ219" s="154"/>
      <c r="CR219" s="154"/>
      <c r="CS219" s="154"/>
      <c r="CT219" s="154"/>
      <c r="CU219" s="154"/>
      <c r="CV219" s="154"/>
      <c r="CW219" s="154"/>
      <c r="CX219" s="154"/>
      <c r="CY219" s="154"/>
      <c r="CZ219" s="154"/>
      <c r="DA219" s="154"/>
    </row>
    <row r="220" spans="1:105" s="148" customFormat="1" ht="14">
      <c r="A220" s="536" t="s">
        <v>387</v>
      </c>
      <c r="B220" s="536"/>
      <c r="C220" s="536"/>
      <c r="D220" s="536"/>
      <c r="E220" s="536"/>
      <c r="F220" s="536"/>
      <c r="G220" s="536"/>
      <c r="H220" s="536"/>
      <c r="I220" s="536"/>
      <c r="J220" s="536"/>
      <c r="K220" s="536"/>
      <c r="L220" s="536"/>
      <c r="M220" s="536"/>
      <c r="N220" s="536"/>
      <c r="O220" s="536"/>
      <c r="P220" s="536"/>
      <c r="Q220" s="536"/>
      <c r="R220" s="536"/>
      <c r="S220" s="536"/>
      <c r="T220" s="536"/>
      <c r="U220" s="536"/>
      <c r="V220" s="536"/>
      <c r="W220" s="536"/>
      <c r="X220" s="536"/>
      <c r="Y220" s="536"/>
      <c r="Z220" s="536"/>
      <c r="AA220" s="536"/>
      <c r="AB220" s="536"/>
      <c r="AC220" s="536"/>
      <c r="AD220" s="536"/>
      <c r="AE220" s="536"/>
      <c r="AF220" s="536"/>
      <c r="AG220" s="536"/>
      <c r="AH220" s="536"/>
      <c r="AI220" s="536"/>
      <c r="AJ220" s="536"/>
      <c r="AK220" s="536"/>
      <c r="AL220" s="536"/>
      <c r="AM220" s="536"/>
      <c r="AN220" s="536"/>
      <c r="AO220" s="536"/>
      <c r="AP220" s="536"/>
      <c r="AQ220" s="536"/>
      <c r="AR220" s="536"/>
      <c r="AS220" s="536"/>
      <c r="AT220" s="536"/>
      <c r="AU220" s="536"/>
      <c r="AV220" s="536"/>
      <c r="AW220" s="536"/>
      <c r="AX220" s="536"/>
      <c r="AY220" s="536"/>
      <c r="AZ220" s="536"/>
      <c r="BA220" s="536"/>
      <c r="BB220" s="536"/>
      <c r="BC220" s="536"/>
      <c r="BD220" s="536"/>
      <c r="BE220" s="536"/>
      <c r="BF220" s="536"/>
      <c r="BG220" s="536"/>
      <c r="BH220" s="536"/>
      <c r="BI220" s="536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536"/>
      <c r="BV220" s="536"/>
      <c r="BW220" s="536"/>
      <c r="BX220" s="536"/>
      <c r="BY220" s="536"/>
      <c r="BZ220" s="536"/>
      <c r="CA220" s="536"/>
      <c r="CB220" s="536"/>
      <c r="CC220" s="536"/>
      <c r="CD220" s="536"/>
      <c r="CE220" s="536"/>
      <c r="CF220" s="536"/>
      <c r="CG220" s="536"/>
      <c r="CH220" s="536"/>
      <c r="CI220" s="536"/>
      <c r="CJ220" s="536"/>
      <c r="CK220" s="536"/>
      <c r="CL220" s="536"/>
      <c r="CM220" s="536"/>
      <c r="CN220" s="536"/>
      <c r="CO220" s="536"/>
      <c r="CP220" s="536"/>
      <c r="CQ220" s="536"/>
      <c r="CR220" s="536"/>
      <c r="CS220" s="536"/>
      <c r="CT220" s="536"/>
      <c r="CU220" s="536"/>
      <c r="CV220" s="536"/>
      <c r="CW220" s="536"/>
      <c r="CX220" s="536"/>
      <c r="CY220" s="536"/>
      <c r="CZ220" s="536"/>
      <c r="DA220" s="536"/>
    </row>
    <row r="221" spans="1:105" s="149" customFormat="1" ht="14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 s="160"/>
      <c r="BD221" s="160"/>
      <c r="BE221" s="160"/>
      <c r="BF221" s="160"/>
      <c r="BG221" s="160"/>
      <c r="BH221" s="160"/>
      <c r="BI221" s="160"/>
      <c r="BJ221" s="160"/>
      <c r="BK221" s="160"/>
      <c r="BL221" s="160"/>
      <c r="BM221" s="160"/>
      <c r="BN221" s="160"/>
      <c r="BO221" s="160"/>
      <c r="BP221" s="160"/>
      <c r="BQ221" s="160"/>
      <c r="BR221" s="160"/>
      <c r="BS221" s="160"/>
      <c r="BT221" s="160"/>
      <c r="BU221" s="160"/>
      <c r="BV221" s="160"/>
      <c r="BW221" s="160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  <c r="CJ221" s="160"/>
      <c r="CK221" s="160"/>
      <c r="CL221" s="160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0"/>
      <c r="DA221" s="160"/>
    </row>
    <row r="222" spans="1:105" s="149" customFormat="1" ht="14">
      <c r="A222" s="154" t="s">
        <v>308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512" t="s">
        <v>5</v>
      </c>
      <c r="Y222" s="512"/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  <c r="BA222" s="512"/>
      <c r="BB222" s="512"/>
      <c r="BC222" s="512"/>
      <c r="BD222" s="512"/>
      <c r="BE222" s="512"/>
      <c r="BF222" s="512"/>
      <c r="BG222" s="512"/>
      <c r="BH222" s="512"/>
      <c r="BI222" s="512"/>
      <c r="BJ222" s="512"/>
      <c r="BK222" s="512"/>
      <c r="BL222" s="512"/>
      <c r="BM222" s="512"/>
      <c r="BN222" s="512"/>
      <c r="BO222" s="512"/>
      <c r="BP222" s="512"/>
      <c r="BQ222" s="512"/>
      <c r="BR222" s="512"/>
      <c r="BS222" s="512"/>
      <c r="BT222" s="512"/>
      <c r="BU222" s="512"/>
      <c r="BV222" s="512"/>
      <c r="BW222" s="512"/>
      <c r="BX222" s="512"/>
      <c r="BY222" s="512"/>
      <c r="BZ222" s="512"/>
      <c r="CA222" s="512"/>
      <c r="CB222" s="512"/>
      <c r="CC222" s="512"/>
      <c r="CD222" s="512"/>
      <c r="CE222" s="512"/>
      <c r="CF222" s="512"/>
      <c r="CG222" s="512"/>
      <c r="CH222" s="512"/>
      <c r="CI222" s="512"/>
      <c r="CJ222" s="512"/>
      <c r="CK222" s="512"/>
      <c r="CL222" s="512"/>
      <c r="CM222" s="512"/>
      <c r="CN222" s="512"/>
      <c r="CO222" s="512"/>
      <c r="CP222" s="512"/>
      <c r="CQ222" s="512"/>
      <c r="CR222" s="512"/>
      <c r="CS222" s="512"/>
      <c r="CT222" s="512"/>
      <c r="CU222" s="512"/>
      <c r="CV222" s="512"/>
      <c r="CW222" s="512"/>
      <c r="CX222" s="512"/>
      <c r="CY222" s="512"/>
      <c r="CZ222" s="512"/>
      <c r="DA222" s="512"/>
    </row>
    <row r="223" spans="1:105" s="149" customFormat="1" ht="14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</row>
    <row r="224" spans="1:105" s="149" customFormat="1" ht="23.25" customHeight="1">
      <c r="A224" s="537" t="s">
        <v>309</v>
      </c>
      <c r="B224" s="537"/>
      <c r="C224" s="537"/>
      <c r="D224" s="537"/>
      <c r="E224" s="537"/>
      <c r="F224" s="537"/>
      <c r="G224" s="537"/>
      <c r="H224" s="537"/>
      <c r="I224" s="537"/>
      <c r="J224" s="537"/>
      <c r="K224" s="537"/>
      <c r="L224" s="537"/>
      <c r="M224" s="537"/>
      <c r="N224" s="537"/>
      <c r="O224" s="537"/>
      <c r="P224" s="537"/>
      <c r="Q224" s="537"/>
      <c r="R224" s="537"/>
      <c r="S224" s="537"/>
      <c r="T224" s="537"/>
      <c r="U224" s="537"/>
      <c r="V224" s="537"/>
      <c r="W224" s="537"/>
      <c r="X224" s="537"/>
      <c r="Y224" s="537"/>
      <c r="Z224" s="537"/>
      <c r="AA224" s="537"/>
      <c r="AB224" s="537"/>
      <c r="AC224" s="537"/>
      <c r="AD224" s="537"/>
      <c r="AE224" s="537"/>
      <c r="AF224" s="537"/>
      <c r="AG224" s="537"/>
      <c r="AH224" s="537"/>
      <c r="AI224" s="537"/>
      <c r="AJ224" s="537"/>
      <c r="AK224" s="537"/>
      <c r="AL224" s="537"/>
      <c r="AM224" s="537"/>
      <c r="AN224" s="537"/>
      <c r="AO224" s="537"/>
      <c r="AP224" s="538" t="s">
        <v>310</v>
      </c>
      <c r="AQ224" s="538"/>
      <c r="AR224" s="538"/>
      <c r="AS224" s="538"/>
      <c r="AT224" s="538"/>
      <c r="AU224" s="538"/>
      <c r="AV224" s="538"/>
      <c r="AW224" s="538"/>
      <c r="AX224" s="538"/>
      <c r="AY224" s="538"/>
      <c r="AZ224" s="538"/>
      <c r="BA224" s="538"/>
      <c r="BB224" s="538"/>
      <c r="BC224" s="538"/>
      <c r="BD224" s="538"/>
      <c r="BE224" s="538"/>
      <c r="BF224" s="538"/>
      <c r="BG224" s="538"/>
      <c r="BH224" s="538"/>
      <c r="BI224" s="538"/>
      <c r="BJ224" s="538"/>
      <c r="BK224" s="538"/>
      <c r="BL224" s="538"/>
      <c r="BM224" s="538"/>
      <c r="BN224" s="538"/>
      <c r="BO224" s="538"/>
      <c r="BP224" s="538"/>
      <c r="BQ224" s="538"/>
      <c r="BR224" s="538"/>
      <c r="BS224" s="538"/>
      <c r="BT224" s="538"/>
      <c r="BU224" s="538"/>
      <c r="BV224" s="538"/>
      <c r="BW224" s="538"/>
      <c r="BX224" s="538"/>
      <c r="BY224" s="538"/>
      <c r="BZ224" s="538"/>
      <c r="CA224" s="538"/>
      <c r="CB224" s="538"/>
      <c r="CC224" s="538"/>
      <c r="CD224" s="538"/>
      <c r="CE224" s="538"/>
      <c r="CF224" s="538"/>
      <c r="CG224" s="538"/>
      <c r="CH224" s="538"/>
      <c r="CI224" s="538"/>
      <c r="CJ224" s="538"/>
      <c r="CK224" s="538"/>
      <c r="CL224" s="538"/>
      <c r="CM224" s="538"/>
      <c r="CN224" s="538"/>
      <c r="CO224" s="538"/>
      <c r="CP224" s="538"/>
      <c r="CQ224" s="538"/>
      <c r="CR224" s="538"/>
      <c r="CS224" s="538"/>
      <c r="CT224" s="538"/>
      <c r="CU224" s="538"/>
      <c r="CV224" s="538"/>
      <c r="CW224" s="538"/>
      <c r="CX224" s="538"/>
      <c r="CY224" s="538"/>
      <c r="CZ224" s="538"/>
      <c r="DA224" s="538"/>
    </row>
    <row r="225" spans="1:105" s="149" customFormat="1" ht="14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  <c r="BI225" s="154"/>
      <c r="BJ225" s="154"/>
      <c r="BK225" s="154"/>
      <c r="BL225" s="154"/>
      <c r="BM225" s="154"/>
      <c r="BN225" s="154"/>
      <c r="BO225" s="154"/>
      <c r="BP225" s="154"/>
      <c r="BQ225" s="154"/>
      <c r="BR225" s="154"/>
      <c r="BS225" s="154"/>
      <c r="BT225" s="154"/>
      <c r="BU225" s="154"/>
      <c r="BV225" s="154"/>
      <c r="BW225" s="154"/>
      <c r="BX225" s="154"/>
      <c r="BY225" s="154"/>
      <c r="BZ225" s="154"/>
      <c r="CA225" s="154"/>
      <c r="CB225" s="154"/>
      <c r="CC225" s="154"/>
      <c r="CD225" s="154"/>
      <c r="CE225" s="154"/>
      <c r="CF225" s="154"/>
      <c r="CG225" s="154"/>
      <c r="CH225" s="154"/>
      <c r="CI225" s="154"/>
      <c r="CJ225" s="154"/>
      <c r="CK225" s="154"/>
      <c r="CL225" s="154"/>
      <c r="CM225" s="154"/>
      <c r="CN225" s="154"/>
      <c r="CO225" s="154"/>
      <c r="CP225" s="154"/>
      <c r="CQ225" s="154"/>
      <c r="CR225" s="154"/>
      <c r="CS225" s="154"/>
      <c r="CT225" s="154"/>
      <c r="CU225" s="154"/>
      <c r="CV225" s="154"/>
      <c r="CW225" s="154"/>
      <c r="CX225" s="154"/>
      <c r="CY225" s="154"/>
      <c r="CZ225" s="154"/>
      <c r="DA225" s="154"/>
    </row>
    <row r="226" spans="1:105" s="149" customFormat="1" ht="14">
      <c r="A226" s="536" t="s">
        <v>483</v>
      </c>
      <c r="B226" s="536"/>
      <c r="C226" s="536"/>
      <c r="D226" s="536"/>
      <c r="E226" s="536"/>
      <c r="F226" s="536"/>
      <c r="G226" s="536"/>
      <c r="H226" s="536"/>
      <c r="I226" s="536"/>
      <c r="J226" s="536"/>
      <c r="K226" s="536"/>
      <c r="L226" s="536"/>
      <c r="M226" s="536"/>
      <c r="N226" s="536"/>
      <c r="O226" s="536"/>
      <c r="P226" s="536"/>
      <c r="Q226" s="536"/>
      <c r="R226" s="536"/>
      <c r="S226" s="536"/>
      <c r="T226" s="536"/>
      <c r="U226" s="536"/>
      <c r="V226" s="536"/>
      <c r="W226" s="536"/>
      <c r="X226" s="536"/>
      <c r="Y226" s="536"/>
      <c r="Z226" s="536"/>
      <c r="AA226" s="536"/>
      <c r="AB226" s="536"/>
      <c r="AC226" s="536"/>
      <c r="AD226" s="536"/>
      <c r="AE226" s="536"/>
      <c r="AF226" s="536"/>
      <c r="AG226" s="536"/>
      <c r="AH226" s="536"/>
      <c r="AI226" s="536"/>
      <c r="AJ226" s="536"/>
      <c r="AK226" s="536"/>
      <c r="AL226" s="536"/>
      <c r="AM226" s="536"/>
      <c r="AN226" s="536"/>
      <c r="AO226" s="536"/>
      <c r="AP226" s="536"/>
      <c r="AQ226" s="536"/>
      <c r="AR226" s="536"/>
      <c r="AS226" s="536"/>
      <c r="AT226" s="536"/>
      <c r="AU226" s="536"/>
      <c r="AV226" s="536"/>
      <c r="AW226" s="536"/>
      <c r="AX226" s="536"/>
      <c r="AY226" s="536"/>
      <c r="AZ226" s="536"/>
      <c r="BA226" s="536"/>
      <c r="BB226" s="536"/>
      <c r="BC226" s="536"/>
      <c r="BD226" s="536"/>
      <c r="BE226" s="536"/>
      <c r="BF226" s="536"/>
      <c r="BG226" s="536"/>
      <c r="BH226" s="536"/>
      <c r="BI226" s="536"/>
      <c r="BJ226" s="536"/>
      <c r="BK226" s="536"/>
      <c r="BL226" s="536"/>
      <c r="BM226" s="536"/>
      <c r="BN226" s="536"/>
      <c r="BO226" s="536"/>
      <c r="BP226" s="536"/>
      <c r="BQ226" s="536"/>
      <c r="BR226" s="536"/>
      <c r="BS226" s="536"/>
      <c r="BT226" s="536"/>
      <c r="BU226" s="536"/>
      <c r="BV226" s="536"/>
      <c r="BW226" s="536"/>
      <c r="BX226" s="536"/>
      <c r="BY226" s="536"/>
      <c r="BZ226" s="536"/>
      <c r="CA226" s="536"/>
      <c r="CB226" s="536"/>
      <c r="CC226" s="536"/>
      <c r="CD226" s="536"/>
      <c r="CE226" s="536"/>
      <c r="CF226" s="536"/>
      <c r="CG226" s="536"/>
      <c r="CH226" s="536"/>
      <c r="CI226" s="536"/>
      <c r="CJ226" s="536"/>
      <c r="CK226" s="536"/>
      <c r="CL226" s="536"/>
      <c r="CM226" s="536"/>
      <c r="CN226" s="536"/>
      <c r="CO226" s="536"/>
      <c r="CP226" s="536"/>
      <c r="CQ226" s="536"/>
      <c r="CR226" s="536"/>
      <c r="CS226" s="536"/>
      <c r="CT226" s="536"/>
      <c r="CU226" s="536"/>
      <c r="CV226" s="536"/>
      <c r="CW226" s="536"/>
      <c r="CX226" s="536"/>
      <c r="CY226" s="536"/>
      <c r="CZ226" s="536"/>
      <c r="DA226" s="536"/>
    </row>
    <row r="227" spans="1:105" s="149" customFormat="1" ht="14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  <c r="BI227" s="154"/>
      <c r="BJ227" s="154"/>
      <c r="BK227" s="154"/>
      <c r="BL227" s="154"/>
      <c r="BM227" s="154"/>
      <c r="BN227" s="154"/>
      <c r="BO227" s="154"/>
      <c r="BP227" s="154"/>
      <c r="BQ227" s="154"/>
      <c r="BR227" s="154"/>
      <c r="BS227" s="154"/>
      <c r="BT227" s="154"/>
      <c r="BU227" s="154"/>
      <c r="BV227" s="154"/>
      <c r="BW227" s="154"/>
      <c r="BX227" s="154"/>
      <c r="BY227" s="154"/>
      <c r="BZ227" s="154"/>
      <c r="CA227" s="154"/>
      <c r="CB227" s="154"/>
      <c r="CC227" s="154"/>
      <c r="CD227" s="154"/>
      <c r="CE227" s="154"/>
      <c r="CF227" s="154"/>
      <c r="CG227" s="154"/>
      <c r="CH227" s="154"/>
      <c r="CI227" s="154"/>
      <c r="CJ227" s="154"/>
      <c r="CK227" s="154"/>
      <c r="CL227" s="154"/>
      <c r="CM227" s="154"/>
      <c r="CN227" s="154"/>
      <c r="CO227" s="154"/>
      <c r="CP227" s="154"/>
      <c r="CQ227" s="154"/>
      <c r="CR227" s="154"/>
      <c r="CS227" s="154"/>
      <c r="CT227" s="154"/>
      <c r="CU227" s="154"/>
      <c r="CV227" s="154"/>
      <c r="CW227" s="154"/>
      <c r="CX227" s="154"/>
      <c r="CY227" s="154"/>
      <c r="CZ227" s="154"/>
      <c r="DA227" s="154"/>
    </row>
    <row r="228" spans="1:105" s="149" customFormat="1" ht="12.75" customHeight="1">
      <c r="A228" s="540" t="s">
        <v>312</v>
      </c>
      <c r="B228" s="504"/>
      <c r="C228" s="504"/>
      <c r="D228" s="504"/>
      <c r="E228" s="504"/>
      <c r="F228" s="504"/>
      <c r="G228" s="505"/>
      <c r="H228" s="540" t="s">
        <v>378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1"/>
      <c r="T228" s="541"/>
      <c r="U228" s="541"/>
      <c r="V228" s="541"/>
      <c r="W228" s="541"/>
      <c r="X228" s="541"/>
      <c r="Y228" s="541"/>
      <c r="Z228" s="541"/>
      <c r="AA228" s="541"/>
      <c r="AB228" s="541"/>
      <c r="AC228" s="541"/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2"/>
      <c r="AP228" s="540" t="s">
        <v>388</v>
      </c>
      <c r="AQ228" s="504"/>
      <c r="AR228" s="504"/>
      <c r="AS228" s="504"/>
      <c r="AT228" s="504"/>
      <c r="AU228" s="504"/>
      <c r="AV228" s="504"/>
      <c r="AW228" s="504"/>
      <c r="AX228" s="504"/>
      <c r="AY228" s="504"/>
      <c r="AZ228" s="504"/>
      <c r="BA228" s="504"/>
      <c r="BB228" s="504"/>
      <c r="BC228" s="504"/>
      <c r="BD228" s="504"/>
      <c r="BE228" s="505"/>
      <c r="BF228" s="540" t="s">
        <v>389</v>
      </c>
      <c r="BG228" s="504"/>
      <c r="BH228" s="504"/>
      <c r="BI228" s="504"/>
      <c r="BJ228" s="504"/>
      <c r="BK228" s="504"/>
      <c r="BL228" s="504"/>
      <c r="BM228" s="504"/>
      <c r="BN228" s="504"/>
      <c r="BO228" s="504"/>
      <c r="BP228" s="504"/>
      <c r="BQ228" s="504"/>
      <c r="BR228" s="504"/>
      <c r="BS228" s="504"/>
      <c r="BT228" s="504"/>
      <c r="BU228" s="505"/>
      <c r="BV228" s="540" t="s">
        <v>390</v>
      </c>
      <c r="BW228" s="504"/>
      <c r="BX228" s="504"/>
      <c r="BY228" s="504"/>
      <c r="BZ228" s="504"/>
      <c r="CA228" s="504"/>
      <c r="CB228" s="504"/>
      <c r="CC228" s="504"/>
      <c r="CD228" s="504"/>
      <c r="CE228" s="504"/>
      <c r="CF228" s="504"/>
      <c r="CG228" s="504"/>
      <c r="CH228" s="504"/>
      <c r="CI228" s="504"/>
      <c r="CJ228" s="504"/>
      <c r="CK228" s="505"/>
      <c r="CL228" s="540" t="s">
        <v>332</v>
      </c>
      <c r="CM228" s="504"/>
      <c r="CN228" s="504"/>
      <c r="CO228" s="504"/>
      <c r="CP228" s="504"/>
      <c r="CQ228" s="504"/>
      <c r="CR228" s="504"/>
      <c r="CS228" s="504"/>
      <c r="CT228" s="504"/>
      <c r="CU228" s="504"/>
      <c r="CV228" s="504"/>
      <c r="CW228" s="504"/>
      <c r="CX228" s="504"/>
      <c r="CY228" s="504"/>
      <c r="CZ228" s="504"/>
      <c r="DA228" s="505"/>
    </row>
    <row r="229" spans="1:105" s="149" customFormat="1" ht="13">
      <c r="A229" s="522">
        <v>1</v>
      </c>
      <c r="B229" s="504"/>
      <c r="C229" s="504"/>
      <c r="D229" s="504"/>
      <c r="E229" s="504"/>
      <c r="F229" s="504"/>
      <c r="G229" s="505"/>
      <c r="H229" s="522">
        <v>2</v>
      </c>
      <c r="I229" s="523"/>
      <c r="J229" s="523"/>
      <c r="K229" s="523"/>
      <c r="L229" s="523"/>
      <c r="M229" s="523"/>
      <c r="N229" s="523"/>
      <c r="O229" s="523"/>
      <c r="P229" s="523"/>
      <c r="Q229" s="523"/>
      <c r="R229" s="523"/>
      <c r="S229" s="523"/>
      <c r="T229" s="523"/>
      <c r="U229" s="523"/>
      <c r="V229" s="523"/>
      <c r="W229" s="523"/>
      <c r="X229" s="523"/>
      <c r="Y229" s="523"/>
      <c r="Z229" s="523"/>
      <c r="AA229" s="523"/>
      <c r="AB229" s="523"/>
      <c r="AC229" s="523"/>
      <c r="AD229" s="523"/>
      <c r="AE229" s="523"/>
      <c r="AF229" s="523"/>
      <c r="AG229" s="523"/>
      <c r="AH229" s="523"/>
      <c r="AI229" s="523"/>
      <c r="AJ229" s="523"/>
      <c r="AK229" s="523"/>
      <c r="AL229" s="523"/>
      <c r="AM229" s="523"/>
      <c r="AN229" s="523"/>
      <c r="AO229" s="524"/>
      <c r="AP229" s="522">
        <v>3</v>
      </c>
      <c r="AQ229" s="504"/>
      <c r="AR229" s="504"/>
      <c r="AS229" s="504"/>
      <c r="AT229" s="504"/>
      <c r="AU229" s="504"/>
      <c r="AV229" s="504"/>
      <c r="AW229" s="504"/>
      <c r="AX229" s="504"/>
      <c r="AY229" s="504"/>
      <c r="AZ229" s="504"/>
      <c r="BA229" s="504"/>
      <c r="BB229" s="504"/>
      <c r="BC229" s="504"/>
      <c r="BD229" s="504"/>
      <c r="BE229" s="505"/>
      <c r="BF229" s="522">
        <v>4</v>
      </c>
      <c r="BG229" s="504"/>
      <c r="BH229" s="504"/>
      <c r="BI229" s="504"/>
      <c r="BJ229" s="504"/>
      <c r="BK229" s="504"/>
      <c r="BL229" s="504"/>
      <c r="BM229" s="504"/>
      <c r="BN229" s="504"/>
      <c r="BO229" s="504"/>
      <c r="BP229" s="504"/>
      <c r="BQ229" s="504"/>
      <c r="BR229" s="504"/>
      <c r="BS229" s="504"/>
      <c r="BT229" s="504"/>
      <c r="BU229" s="505"/>
      <c r="BV229" s="522">
        <v>5</v>
      </c>
      <c r="BW229" s="504"/>
      <c r="BX229" s="504"/>
      <c r="BY229" s="504"/>
      <c r="BZ229" s="504"/>
      <c r="CA229" s="504"/>
      <c r="CB229" s="504"/>
      <c r="CC229" s="504"/>
      <c r="CD229" s="504"/>
      <c r="CE229" s="504"/>
      <c r="CF229" s="504"/>
      <c r="CG229" s="504"/>
      <c r="CH229" s="504"/>
      <c r="CI229" s="504"/>
      <c r="CJ229" s="504"/>
      <c r="CK229" s="505"/>
      <c r="CL229" s="522">
        <v>6</v>
      </c>
      <c r="CM229" s="504"/>
      <c r="CN229" s="504"/>
      <c r="CO229" s="504"/>
      <c r="CP229" s="504"/>
      <c r="CQ229" s="504"/>
      <c r="CR229" s="504"/>
      <c r="CS229" s="504"/>
      <c r="CT229" s="504"/>
      <c r="CU229" s="504"/>
      <c r="CV229" s="504"/>
      <c r="CW229" s="504"/>
      <c r="CX229" s="504"/>
      <c r="CY229" s="504"/>
      <c r="CZ229" s="504"/>
      <c r="DA229" s="505"/>
    </row>
    <row r="230" spans="1:105" s="149" customFormat="1" ht="12.75" customHeight="1">
      <c r="A230" s="525" t="s">
        <v>78</v>
      </c>
      <c r="B230" s="504"/>
      <c r="C230" s="504"/>
      <c r="D230" s="504"/>
      <c r="E230" s="504"/>
      <c r="F230" s="504"/>
      <c r="G230" s="505"/>
      <c r="H230" s="526" t="s">
        <v>391</v>
      </c>
      <c r="I230" s="527"/>
      <c r="J230" s="527"/>
      <c r="K230" s="527"/>
      <c r="L230" s="527"/>
      <c r="M230" s="527"/>
      <c r="N230" s="527"/>
      <c r="O230" s="527"/>
      <c r="P230" s="527"/>
      <c r="Q230" s="527"/>
      <c r="R230" s="527"/>
      <c r="S230" s="527"/>
      <c r="T230" s="527"/>
      <c r="U230" s="527"/>
      <c r="V230" s="527"/>
      <c r="W230" s="527"/>
      <c r="X230" s="527"/>
      <c r="Y230" s="527"/>
      <c r="Z230" s="527"/>
      <c r="AA230" s="527"/>
      <c r="AB230" s="527"/>
      <c r="AC230" s="527"/>
      <c r="AD230" s="527"/>
      <c r="AE230" s="527"/>
      <c r="AF230" s="527"/>
      <c r="AG230" s="527"/>
      <c r="AH230" s="527"/>
      <c r="AI230" s="527"/>
      <c r="AJ230" s="527"/>
      <c r="AK230" s="527"/>
      <c r="AL230" s="527"/>
      <c r="AM230" s="527"/>
      <c r="AN230" s="527"/>
      <c r="AO230" s="528"/>
      <c r="AP230" s="534">
        <v>11</v>
      </c>
      <c r="AQ230" s="504"/>
      <c r="AR230" s="504"/>
      <c r="AS230" s="504"/>
      <c r="AT230" s="504"/>
      <c r="AU230" s="504"/>
      <c r="AV230" s="504"/>
      <c r="AW230" s="504"/>
      <c r="AX230" s="504"/>
      <c r="AY230" s="504"/>
      <c r="AZ230" s="504"/>
      <c r="BA230" s="504"/>
      <c r="BB230" s="504"/>
      <c r="BC230" s="504"/>
      <c r="BD230" s="504"/>
      <c r="BE230" s="505"/>
      <c r="BF230" s="534">
        <v>12</v>
      </c>
      <c r="BG230" s="504"/>
      <c r="BH230" s="504"/>
      <c r="BI230" s="504"/>
      <c r="BJ230" s="504"/>
      <c r="BK230" s="504"/>
      <c r="BL230" s="504"/>
      <c r="BM230" s="504"/>
      <c r="BN230" s="504"/>
      <c r="BO230" s="504"/>
      <c r="BP230" s="504"/>
      <c r="BQ230" s="504"/>
      <c r="BR230" s="504"/>
      <c r="BS230" s="504"/>
      <c r="BT230" s="504"/>
      <c r="BU230" s="505"/>
      <c r="BV230" s="534">
        <v>327.27</v>
      </c>
      <c r="BW230" s="504"/>
      <c r="BX230" s="504"/>
      <c r="BY230" s="504"/>
      <c r="BZ230" s="504"/>
      <c r="CA230" s="504"/>
      <c r="CB230" s="504"/>
      <c r="CC230" s="504"/>
      <c r="CD230" s="504"/>
      <c r="CE230" s="504"/>
      <c r="CF230" s="504"/>
      <c r="CG230" s="504"/>
      <c r="CH230" s="504"/>
      <c r="CI230" s="504"/>
      <c r="CJ230" s="504"/>
      <c r="CK230" s="505"/>
      <c r="CL230" s="535">
        <v>43200</v>
      </c>
      <c r="CM230" s="529"/>
      <c r="CN230" s="529"/>
      <c r="CO230" s="529"/>
      <c r="CP230" s="529"/>
      <c r="CQ230" s="529"/>
      <c r="CR230" s="529"/>
      <c r="CS230" s="529"/>
      <c r="CT230" s="529"/>
      <c r="CU230" s="529"/>
      <c r="CV230" s="529"/>
      <c r="CW230" s="529"/>
      <c r="CX230" s="529"/>
      <c r="CY230" s="529"/>
      <c r="CZ230" s="529"/>
      <c r="DA230" s="530"/>
    </row>
    <row r="231" spans="1:105" s="149" customFormat="1" ht="12.75" customHeight="1">
      <c r="A231" s="525" t="s">
        <v>209</v>
      </c>
      <c r="B231" s="504"/>
      <c r="C231" s="504"/>
      <c r="D231" s="504"/>
      <c r="E231" s="504"/>
      <c r="F231" s="504"/>
      <c r="G231" s="505"/>
      <c r="H231" s="526" t="s">
        <v>392</v>
      </c>
      <c r="I231" s="527"/>
      <c r="J231" s="527"/>
      <c r="K231" s="527"/>
      <c r="L231" s="527"/>
      <c r="M231" s="527"/>
      <c r="N231" s="527"/>
      <c r="O231" s="527"/>
      <c r="P231" s="527"/>
      <c r="Q231" s="527"/>
      <c r="R231" s="527"/>
      <c r="S231" s="527"/>
      <c r="T231" s="527"/>
      <c r="U231" s="527"/>
      <c r="V231" s="527"/>
      <c r="W231" s="527"/>
      <c r="X231" s="527"/>
      <c r="Y231" s="527"/>
      <c r="Z231" s="527"/>
      <c r="AA231" s="527"/>
      <c r="AB231" s="527"/>
      <c r="AC231" s="527"/>
      <c r="AD231" s="527"/>
      <c r="AE231" s="527"/>
      <c r="AF231" s="527"/>
      <c r="AG231" s="527"/>
      <c r="AH231" s="527"/>
      <c r="AI231" s="527"/>
      <c r="AJ231" s="527"/>
      <c r="AK231" s="527"/>
      <c r="AL231" s="527"/>
      <c r="AM231" s="527"/>
      <c r="AN231" s="527"/>
      <c r="AO231" s="528"/>
      <c r="AP231" s="534"/>
      <c r="AQ231" s="504"/>
      <c r="AR231" s="504"/>
      <c r="AS231" s="504"/>
      <c r="AT231" s="504"/>
      <c r="AU231" s="504"/>
      <c r="AV231" s="504"/>
      <c r="AW231" s="504"/>
      <c r="AX231" s="504"/>
      <c r="AY231" s="504"/>
      <c r="AZ231" s="504"/>
      <c r="BA231" s="504"/>
      <c r="BB231" s="504"/>
      <c r="BC231" s="504"/>
      <c r="BD231" s="504"/>
      <c r="BE231" s="505"/>
      <c r="BF231" s="534">
        <v>12</v>
      </c>
      <c r="BG231" s="504"/>
      <c r="BH231" s="504"/>
      <c r="BI231" s="504"/>
      <c r="BJ231" s="504"/>
      <c r="BK231" s="504"/>
      <c r="BL231" s="504"/>
      <c r="BM231" s="504"/>
      <c r="BN231" s="504"/>
      <c r="BO231" s="504"/>
      <c r="BP231" s="504"/>
      <c r="BQ231" s="504"/>
      <c r="BR231" s="504"/>
      <c r="BS231" s="504"/>
      <c r="BT231" s="504"/>
      <c r="BU231" s="505"/>
      <c r="BV231" s="534">
        <v>3750</v>
      </c>
      <c r="BW231" s="504"/>
      <c r="BX231" s="504"/>
      <c r="BY231" s="504"/>
      <c r="BZ231" s="504"/>
      <c r="CA231" s="504"/>
      <c r="CB231" s="504"/>
      <c r="CC231" s="504"/>
      <c r="CD231" s="504"/>
      <c r="CE231" s="504"/>
      <c r="CF231" s="504"/>
      <c r="CG231" s="504"/>
      <c r="CH231" s="504"/>
      <c r="CI231" s="504"/>
      <c r="CJ231" s="504"/>
      <c r="CK231" s="505"/>
      <c r="CL231" s="535">
        <v>20500</v>
      </c>
      <c r="CM231" s="529"/>
      <c r="CN231" s="529"/>
      <c r="CO231" s="529"/>
      <c r="CP231" s="529"/>
      <c r="CQ231" s="529"/>
      <c r="CR231" s="529"/>
      <c r="CS231" s="529"/>
      <c r="CT231" s="529"/>
      <c r="CU231" s="529"/>
      <c r="CV231" s="529"/>
      <c r="CW231" s="529"/>
      <c r="CX231" s="529"/>
      <c r="CY231" s="529"/>
      <c r="CZ231" s="529"/>
      <c r="DA231" s="530"/>
    </row>
    <row r="232" spans="1:105" s="149" customFormat="1" ht="12.75" customHeight="1">
      <c r="A232" s="525" t="s">
        <v>210</v>
      </c>
      <c r="B232" s="504"/>
      <c r="C232" s="504"/>
      <c r="D232" s="504"/>
      <c r="E232" s="504"/>
      <c r="F232" s="504"/>
      <c r="G232" s="505"/>
      <c r="H232" s="526" t="s">
        <v>393</v>
      </c>
      <c r="I232" s="527"/>
      <c r="J232" s="527"/>
      <c r="K232" s="527"/>
      <c r="L232" s="527"/>
      <c r="M232" s="527"/>
      <c r="N232" s="527"/>
      <c r="O232" s="527"/>
      <c r="P232" s="527"/>
      <c r="Q232" s="527"/>
      <c r="R232" s="527"/>
      <c r="S232" s="527"/>
      <c r="T232" s="527"/>
      <c r="U232" s="527"/>
      <c r="V232" s="527"/>
      <c r="W232" s="527"/>
      <c r="X232" s="527"/>
      <c r="Y232" s="527"/>
      <c r="Z232" s="527"/>
      <c r="AA232" s="527"/>
      <c r="AB232" s="527"/>
      <c r="AC232" s="527"/>
      <c r="AD232" s="527"/>
      <c r="AE232" s="527"/>
      <c r="AF232" s="527"/>
      <c r="AG232" s="527"/>
      <c r="AH232" s="527"/>
      <c r="AI232" s="527"/>
      <c r="AJ232" s="527"/>
      <c r="AK232" s="527"/>
      <c r="AL232" s="527"/>
      <c r="AM232" s="527"/>
      <c r="AN232" s="527"/>
      <c r="AO232" s="528"/>
      <c r="AP232" s="534"/>
      <c r="AQ232" s="504"/>
      <c r="AR232" s="504"/>
      <c r="AS232" s="504"/>
      <c r="AT232" s="504"/>
      <c r="AU232" s="504"/>
      <c r="AV232" s="504"/>
      <c r="AW232" s="504"/>
      <c r="AX232" s="504"/>
      <c r="AY232" s="504"/>
      <c r="AZ232" s="504"/>
      <c r="BA232" s="504"/>
      <c r="BB232" s="504"/>
      <c r="BC232" s="504"/>
      <c r="BD232" s="504"/>
      <c r="BE232" s="505"/>
      <c r="BF232" s="534">
        <v>12</v>
      </c>
      <c r="BG232" s="504"/>
      <c r="BH232" s="504"/>
      <c r="BI232" s="504"/>
      <c r="BJ232" s="504"/>
      <c r="BK232" s="504"/>
      <c r="BL232" s="504"/>
      <c r="BM232" s="504"/>
      <c r="BN232" s="504"/>
      <c r="BO232" s="504"/>
      <c r="BP232" s="504"/>
      <c r="BQ232" s="504"/>
      <c r="BR232" s="504"/>
      <c r="BS232" s="504"/>
      <c r="BT232" s="504"/>
      <c r="BU232" s="505"/>
      <c r="BV232" s="534">
        <v>16583</v>
      </c>
      <c r="BW232" s="504"/>
      <c r="BX232" s="504"/>
      <c r="BY232" s="504"/>
      <c r="BZ232" s="504"/>
      <c r="CA232" s="504"/>
      <c r="CB232" s="504"/>
      <c r="CC232" s="504"/>
      <c r="CD232" s="504"/>
      <c r="CE232" s="504"/>
      <c r="CF232" s="504"/>
      <c r="CG232" s="504"/>
      <c r="CH232" s="504"/>
      <c r="CI232" s="504"/>
      <c r="CJ232" s="504"/>
      <c r="CK232" s="505"/>
      <c r="CL232" s="535">
        <v>179000</v>
      </c>
      <c r="CM232" s="529"/>
      <c r="CN232" s="529"/>
      <c r="CO232" s="529"/>
      <c r="CP232" s="529"/>
      <c r="CQ232" s="529"/>
      <c r="CR232" s="529"/>
      <c r="CS232" s="529"/>
      <c r="CT232" s="529"/>
      <c r="CU232" s="529"/>
      <c r="CV232" s="529"/>
      <c r="CW232" s="529"/>
      <c r="CX232" s="529"/>
      <c r="CY232" s="529"/>
      <c r="CZ232" s="529"/>
      <c r="DA232" s="530"/>
    </row>
    <row r="233" spans="1:105" s="149" customFormat="1" ht="12.75" customHeight="1">
      <c r="A233" s="525" t="s">
        <v>221</v>
      </c>
      <c r="B233" s="504"/>
      <c r="C233" s="504"/>
      <c r="D233" s="504"/>
      <c r="E233" s="504"/>
      <c r="F233" s="504"/>
      <c r="G233" s="505"/>
      <c r="H233" s="526" t="s">
        <v>394</v>
      </c>
      <c r="I233" s="527"/>
      <c r="J233" s="527"/>
      <c r="K233" s="527"/>
      <c r="L233" s="527"/>
      <c r="M233" s="527"/>
      <c r="N233" s="527"/>
      <c r="O233" s="527"/>
      <c r="P233" s="527"/>
      <c r="Q233" s="527"/>
      <c r="R233" s="527"/>
      <c r="S233" s="527"/>
      <c r="T233" s="527"/>
      <c r="U233" s="527"/>
      <c r="V233" s="527"/>
      <c r="W233" s="527"/>
      <c r="X233" s="527"/>
      <c r="Y233" s="527"/>
      <c r="Z233" s="527"/>
      <c r="AA233" s="527"/>
      <c r="AB233" s="527"/>
      <c r="AC233" s="527"/>
      <c r="AD233" s="527"/>
      <c r="AE233" s="527"/>
      <c r="AF233" s="527"/>
      <c r="AG233" s="527"/>
      <c r="AH233" s="527"/>
      <c r="AI233" s="527"/>
      <c r="AJ233" s="527"/>
      <c r="AK233" s="527"/>
      <c r="AL233" s="527"/>
      <c r="AM233" s="527"/>
      <c r="AN233" s="527"/>
      <c r="AO233" s="528"/>
      <c r="AP233" s="534"/>
      <c r="AQ233" s="504"/>
      <c r="AR233" s="504"/>
      <c r="AS233" s="504"/>
      <c r="AT233" s="504"/>
      <c r="AU233" s="504"/>
      <c r="AV233" s="504"/>
      <c r="AW233" s="504"/>
      <c r="AX233" s="504"/>
      <c r="AY233" s="504"/>
      <c r="AZ233" s="504"/>
      <c r="BA233" s="504"/>
      <c r="BB233" s="504"/>
      <c r="BC233" s="504"/>
      <c r="BD233" s="504"/>
      <c r="BE233" s="505"/>
      <c r="BF233" s="534">
        <v>12</v>
      </c>
      <c r="BG233" s="504"/>
      <c r="BH233" s="504"/>
      <c r="BI233" s="504"/>
      <c r="BJ233" s="504"/>
      <c r="BK233" s="504"/>
      <c r="BL233" s="504"/>
      <c r="BM233" s="504"/>
      <c r="BN233" s="504"/>
      <c r="BO233" s="504"/>
      <c r="BP233" s="504"/>
      <c r="BQ233" s="504"/>
      <c r="BR233" s="504"/>
      <c r="BS233" s="504"/>
      <c r="BT233" s="504"/>
      <c r="BU233" s="505"/>
      <c r="BV233" s="534">
        <v>1066.67</v>
      </c>
      <c r="BW233" s="504"/>
      <c r="BX233" s="504"/>
      <c r="BY233" s="504"/>
      <c r="BZ233" s="504"/>
      <c r="CA233" s="504"/>
      <c r="CB233" s="504"/>
      <c r="CC233" s="504"/>
      <c r="CD233" s="504"/>
      <c r="CE233" s="504"/>
      <c r="CF233" s="504"/>
      <c r="CG233" s="504"/>
      <c r="CH233" s="504"/>
      <c r="CI233" s="504"/>
      <c r="CJ233" s="504"/>
      <c r="CK233" s="505"/>
      <c r="CL233" s="535">
        <v>12800</v>
      </c>
      <c r="CM233" s="529"/>
      <c r="CN233" s="529"/>
      <c r="CO233" s="529"/>
      <c r="CP233" s="529"/>
      <c r="CQ233" s="529"/>
      <c r="CR233" s="529"/>
      <c r="CS233" s="529"/>
      <c r="CT233" s="529"/>
      <c r="CU233" s="529"/>
      <c r="CV233" s="529"/>
      <c r="CW233" s="529"/>
      <c r="CX233" s="529"/>
      <c r="CY233" s="529"/>
      <c r="CZ233" s="529"/>
      <c r="DA233" s="530"/>
    </row>
    <row r="234" spans="1:105" s="149" customFormat="1" ht="13">
      <c r="A234" s="525"/>
      <c r="B234" s="504"/>
      <c r="C234" s="504"/>
      <c r="D234" s="504"/>
      <c r="E234" s="504"/>
      <c r="F234" s="504"/>
      <c r="G234" s="505"/>
      <c r="H234" s="604" t="s">
        <v>395</v>
      </c>
      <c r="I234" s="605"/>
      <c r="J234" s="605"/>
      <c r="K234" s="605"/>
      <c r="L234" s="605"/>
      <c r="M234" s="605"/>
      <c r="N234" s="605"/>
      <c r="O234" s="605"/>
      <c r="P234" s="605"/>
      <c r="Q234" s="605"/>
      <c r="R234" s="605"/>
      <c r="S234" s="605"/>
      <c r="T234" s="605"/>
      <c r="U234" s="605"/>
      <c r="V234" s="605"/>
      <c r="W234" s="605"/>
      <c r="X234" s="605"/>
      <c r="Y234" s="605"/>
      <c r="Z234" s="605"/>
      <c r="AA234" s="605"/>
      <c r="AB234" s="605"/>
      <c r="AC234" s="605"/>
      <c r="AD234" s="605"/>
      <c r="AE234" s="605"/>
      <c r="AF234" s="605"/>
      <c r="AG234" s="605"/>
      <c r="AH234" s="605"/>
      <c r="AI234" s="605"/>
      <c r="AJ234" s="605"/>
      <c r="AK234" s="605"/>
      <c r="AL234" s="605"/>
      <c r="AM234" s="605"/>
      <c r="AN234" s="605"/>
      <c r="AO234" s="606"/>
      <c r="AP234" s="534" t="s">
        <v>103</v>
      </c>
      <c r="AQ234" s="504"/>
      <c r="AR234" s="504"/>
      <c r="AS234" s="504"/>
      <c r="AT234" s="504"/>
      <c r="AU234" s="504"/>
      <c r="AV234" s="504"/>
      <c r="AW234" s="504"/>
      <c r="AX234" s="504"/>
      <c r="AY234" s="504"/>
      <c r="AZ234" s="504"/>
      <c r="BA234" s="504"/>
      <c r="BB234" s="504"/>
      <c r="BC234" s="504"/>
      <c r="BD234" s="504"/>
      <c r="BE234" s="505"/>
      <c r="BF234" s="534" t="s">
        <v>103</v>
      </c>
      <c r="BG234" s="504"/>
      <c r="BH234" s="504"/>
      <c r="BI234" s="504"/>
      <c r="BJ234" s="504"/>
      <c r="BK234" s="504"/>
      <c r="BL234" s="504"/>
      <c r="BM234" s="504"/>
      <c r="BN234" s="504"/>
      <c r="BO234" s="504"/>
      <c r="BP234" s="504"/>
      <c r="BQ234" s="504"/>
      <c r="BR234" s="504"/>
      <c r="BS234" s="504"/>
      <c r="BT234" s="504"/>
      <c r="BU234" s="505"/>
      <c r="BV234" s="534" t="s">
        <v>103</v>
      </c>
      <c r="BW234" s="504"/>
      <c r="BX234" s="504"/>
      <c r="BY234" s="504"/>
      <c r="BZ234" s="504"/>
      <c r="CA234" s="504"/>
      <c r="CB234" s="504"/>
      <c r="CC234" s="504"/>
      <c r="CD234" s="504"/>
      <c r="CE234" s="504"/>
      <c r="CF234" s="504"/>
      <c r="CG234" s="504"/>
      <c r="CH234" s="504"/>
      <c r="CI234" s="504"/>
      <c r="CJ234" s="504"/>
      <c r="CK234" s="505"/>
      <c r="CL234" s="535">
        <f>CL230+CL231+CL232+CL233</f>
        <v>255500</v>
      </c>
      <c r="CM234" s="529"/>
      <c r="CN234" s="529"/>
      <c r="CO234" s="529"/>
      <c r="CP234" s="529"/>
      <c r="CQ234" s="529"/>
      <c r="CR234" s="529"/>
      <c r="CS234" s="529"/>
      <c r="CT234" s="529"/>
      <c r="CU234" s="529"/>
      <c r="CV234" s="529"/>
      <c r="CW234" s="529"/>
      <c r="CX234" s="529"/>
      <c r="CY234" s="529"/>
      <c r="CZ234" s="529"/>
      <c r="DA234" s="530"/>
    </row>
    <row r="235" spans="1:105" s="148" customFormat="1" ht="14">
      <c r="A235" s="154" t="s">
        <v>308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512" t="s">
        <v>5</v>
      </c>
      <c r="Y235" s="512"/>
      <c r="Z235" s="512"/>
      <c r="AA235" s="512"/>
      <c r="AB235" s="512"/>
      <c r="AC235" s="512"/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  <c r="BA235" s="512"/>
      <c r="BB235" s="512"/>
      <c r="BC235" s="512"/>
      <c r="BD235" s="512"/>
      <c r="BE235" s="512"/>
      <c r="BF235" s="512"/>
      <c r="BG235" s="512"/>
      <c r="BH235" s="512"/>
      <c r="BI235" s="512"/>
      <c r="BJ235" s="512"/>
      <c r="BK235" s="512"/>
      <c r="BL235" s="512"/>
      <c r="BM235" s="512"/>
      <c r="BN235" s="512"/>
      <c r="BO235" s="512"/>
      <c r="BP235" s="512"/>
      <c r="BQ235" s="512"/>
      <c r="BR235" s="512"/>
      <c r="BS235" s="512"/>
      <c r="BT235" s="512"/>
      <c r="BU235" s="512"/>
      <c r="BV235" s="512"/>
      <c r="BW235" s="512"/>
      <c r="BX235" s="512"/>
      <c r="BY235" s="512"/>
      <c r="BZ235" s="512"/>
      <c r="CA235" s="512"/>
      <c r="CB235" s="512"/>
      <c r="CC235" s="512"/>
      <c r="CD235" s="512"/>
      <c r="CE235" s="512"/>
      <c r="CF235" s="512"/>
      <c r="CG235" s="512"/>
      <c r="CH235" s="512"/>
      <c r="CI235" s="512"/>
      <c r="CJ235" s="512"/>
      <c r="CK235" s="512"/>
      <c r="CL235" s="512"/>
      <c r="CM235" s="512"/>
      <c r="CN235" s="512"/>
      <c r="CO235" s="512"/>
      <c r="CP235" s="512"/>
      <c r="CQ235" s="512"/>
      <c r="CR235" s="512"/>
      <c r="CS235" s="512"/>
      <c r="CT235" s="512"/>
      <c r="CU235" s="512"/>
      <c r="CV235" s="512"/>
      <c r="CW235" s="512"/>
      <c r="CX235" s="512"/>
      <c r="CY235" s="512"/>
      <c r="CZ235" s="512"/>
      <c r="DA235" s="512"/>
    </row>
    <row r="236" spans="1:105" ht="14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</row>
    <row r="237" spans="1:105" ht="24" customHeight="1">
      <c r="A237" s="537" t="s">
        <v>309</v>
      </c>
      <c r="B237" s="537"/>
      <c r="C237" s="537"/>
      <c r="D237" s="537"/>
      <c r="E237" s="537"/>
      <c r="F237" s="537"/>
      <c r="G237" s="537"/>
      <c r="H237" s="537"/>
      <c r="I237" s="537"/>
      <c r="J237" s="537"/>
      <c r="K237" s="537"/>
      <c r="L237" s="537"/>
      <c r="M237" s="537"/>
      <c r="N237" s="537"/>
      <c r="O237" s="537"/>
      <c r="P237" s="537"/>
      <c r="Q237" s="537"/>
      <c r="R237" s="537"/>
      <c r="S237" s="537"/>
      <c r="T237" s="537"/>
      <c r="U237" s="537"/>
      <c r="V237" s="537"/>
      <c r="W237" s="537"/>
      <c r="X237" s="537"/>
      <c r="Y237" s="537"/>
      <c r="Z237" s="537"/>
      <c r="AA237" s="537"/>
      <c r="AB237" s="537"/>
      <c r="AC237" s="537"/>
      <c r="AD237" s="537"/>
      <c r="AE237" s="537"/>
      <c r="AF237" s="537"/>
      <c r="AG237" s="537"/>
      <c r="AH237" s="537"/>
      <c r="AI237" s="537"/>
      <c r="AJ237" s="537"/>
      <c r="AK237" s="537"/>
      <c r="AL237" s="537"/>
      <c r="AM237" s="537"/>
      <c r="AN237" s="537"/>
      <c r="AO237" s="537"/>
      <c r="AP237" s="538" t="s">
        <v>310</v>
      </c>
      <c r="AQ237" s="538"/>
      <c r="AR237" s="538"/>
      <c r="AS237" s="538"/>
      <c r="AT237" s="538"/>
      <c r="AU237" s="538"/>
      <c r="AV237" s="538"/>
      <c r="AW237" s="538"/>
      <c r="AX237" s="538"/>
      <c r="AY237" s="538"/>
      <c r="AZ237" s="538"/>
      <c r="BA237" s="538"/>
      <c r="BB237" s="538"/>
      <c r="BC237" s="538"/>
      <c r="BD237" s="538"/>
      <c r="BE237" s="538"/>
      <c r="BF237" s="538"/>
      <c r="BG237" s="538"/>
      <c r="BH237" s="538"/>
      <c r="BI237" s="538"/>
      <c r="BJ237" s="538"/>
      <c r="BK237" s="538"/>
      <c r="BL237" s="538"/>
      <c r="BM237" s="538"/>
      <c r="BN237" s="538"/>
      <c r="BO237" s="538"/>
      <c r="BP237" s="538"/>
      <c r="BQ237" s="538"/>
      <c r="BR237" s="538"/>
      <c r="BS237" s="538"/>
      <c r="BT237" s="538"/>
      <c r="BU237" s="538"/>
      <c r="BV237" s="538"/>
      <c r="BW237" s="538"/>
      <c r="BX237" s="538"/>
      <c r="BY237" s="538"/>
      <c r="BZ237" s="538"/>
      <c r="CA237" s="538"/>
      <c r="CB237" s="538"/>
      <c r="CC237" s="538"/>
      <c r="CD237" s="538"/>
      <c r="CE237" s="538"/>
      <c r="CF237" s="538"/>
      <c r="CG237" s="538"/>
      <c r="CH237" s="538"/>
      <c r="CI237" s="538"/>
      <c r="CJ237" s="538"/>
      <c r="CK237" s="538"/>
      <c r="CL237" s="538"/>
      <c r="CM237" s="538"/>
      <c r="CN237" s="538"/>
      <c r="CO237" s="538"/>
      <c r="CP237" s="538"/>
      <c r="CQ237" s="538"/>
      <c r="CR237" s="538"/>
      <c r="CS237" s="538"/>
      <c r="CT237" s="538"/>
      <c r="CU237" s="538"/>
      <c r="CV237" s="538"/>
      <c r="CW237" s="538"/>
      <c r="CX237" s="538"/>
      <c r="CY237" s="538"/>
      <c r="CZ237" s="538"/>
      <c r="DA237" s="538"/>
    </row>
    <row r="238" spans="1:105" ht="14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  <c r="BI238" s="154"/>
      <c r="BJ238" s="154"/>
      <c r="BK238" s="154"/>
      <c r="BL238" s="154"/>
      <c r="BM238" s="154"/>
      <c r="BN238" s="154"/>
      <c r="BO238" s="154"/>
      <c r="BP238" s="154"/>
      <c r="BQ238" s="154"/>
      <c r="BR238" s="154"/>
      <c r="BS238" s="154"/>
      <c r="BT238" s="154"/>
      <c r="BU238" s="154"/>
      <c r="BV238" s="154"/>
      <c r="BW238" s="154"/>
      <c r="BX238" s="154"/>
      <c r="BY238" s="154"/>
      <c r="BZ238" s="154"/>
      <c r="CA238" s="154"/>
      <c r="CB238" s="154"/>
      <c r="CC238" s="154"/>
      <c r="CD238" s="154"/>
      <c r="CE238" s="154"/>
      <c r="CF238" s="154"/>
      <c r="CG238" s="154"/>
      <c r="CH238" s="154"/>
      <c r="CI238" s="154"/>
      <c r="CJ238" s="154"/>
      <c r="CK238" s="154"/>
      <c r="CL238" s="154"/>
      <c r="CM238" s="154"/>
      <c r="CN238" s="154"/>
      <c r="CO238" s="154"/>
      <c r="CP238" s="154"/>
      <c r="CQ238" s="154"/>
      <c r="CR238" s="154"/>
      <c r="CS238" s="154"/>
      <c r="CT238" s="154"/>
      <c r="CU238" s="154"/>
      <c r="CV238" s="154"/>
      <c r="CW238" s="154"/>
      <c r="CX238" s="154"/>
      <c r="CY238" s="154"/>
      <c r="CZ238" s="154"/>
      <c r="DA238" s="154"/>
    </row>
    <row r="239" spans="1:105" ht="14">
      <c r="A239" s="536" t="s">
        <v>492</v>
      </c>
      <c r="B239" s="536"/>
      <c r="C239" s="536"/>
      <c r="D239" s="536"/>
      <c r="E239" s="536"/>
      <c r="F239" s="536"/>
      <c r="G239" s="536"/>
      <c r="H239" s="536"/>
      <c r="I239" s="536"/>
      <c r="J239" s="536"/>
      <c r="K239" s="536"/>
      <c r="L239" s="536"/>
      <c r="M239" s="536"/>
      <c r="N239" s="536"/>
      <c r="O239" s="536"/>
      <c r="P239" s="536"/>
      <c r="Q239" s="536"/>
      <c r="R239" s="536"/>
      <c r="S239" s="536"/>
      <c r="T239" s="536"/>
      <c r="U239" s="536"/>
      <c r="V239" s="536"/>
      <c r="W239" s="536"/>
      <c r="X239" s="536"/>
      <c r="Y239" s="536"/>
      <c r="Z239" s="536"/>
      <c r="AA239" s="536"/>
      <c r="AB239" s="536"/>
      <c r="AC239" s="536"/>
      <c r="AD239" s="536"/>
      <c r="AE239" s="536"/>
      <c r="AF239" s="536"/>
      <c r="AG239" s="536"/>
      <c r="AH239" s="536"/>
      <c r="AI239" s="536"/>
      <c r="AJ239" s="536"/>
      <c r="AK239" s="536"/>
      <c r="AL239" s="536"/>
      <c r="AM239" s="536"/>
      <c r="AN239" s="536"/>
      <c r="AO239" s="536"/>
      <c r="AP239" s="536"/>
      <c r="AQ239" s="536"/>
      <c r="AR239" s="536"/>
      <c r="AS239" s="536"/>
      <c r="AT239" s="536"/>
      <c r="AU239" s="536"/>
      <c r="AV239" s="536"/>
      <c r="AW239" s="536"/>
      <c r="AX239" s="536"/>
      <c r="AY239" s="536"/>
      <c r="AZ239" s="536"/>
      <c r="BA239" s="536"/>
      <c r="BB239" s="536"/>
      <c r="BC239" s="536"/>
      <c r="BD239" s="536"/>
      <c r="BE239" s="536"/>
      <c r="BF239" s="536"/>
      <c r="BG239" s="536"/>
      <c r="BH239" s="536"/>
      <c r="BI239" s="536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536"/>
      <c r="BV239" s="536"/>
      <c r="BW239" s="536"/>
      <c r="BX239" s="536"/>
      <c r="BY239" s="536"/>
      <c r="BZ239" s="536"/>
      <c r="CA239" s="536"/>
      <c r="CB239" s="536"/>
      <c r="CC239" s="536"/>
      <c r="CD239" s="536"/>
      <c r="CE239" s="536"/>
      <c r="CF239" s="536"/>
      <c r="CG239" s="536"/>
      <c r="CH239" s="536"/>
      <c r="CI239" s="536"/>
      <c r="CJ239" s="536"/>
      <c r="CK239" s="536"/>
      <c r="CL239" s="536"/>
      <c r="CM239" s="536"/>
      <c r="CN239" s="536"/>
      <c r="CO239" s="536"/>
      <c r="CP239" s="536"/>
      <c r="CQ239" s="536"/>
      <c r="CR239" s="536"/>
      <c r="CS239" s="536"/>
      <c r="CT239" s="536"/>
      <c r="CU239" s="536"/>
      <c r="CV239" s="536"/>
      <c r="CW239" s="536"/>
      <c r="CX239" s="536"/>
      <c r="CY239" s="536"/>
      <c r="CZ239" s="536"/>
      <c r="DA239" s="536"/>
    </row>
    <row r="240" spans="1:105" ht="14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  <c r="BI240" s="154"/>
      <c r="BJ240" s="154"/>
      <c r="BK240" s="154"/>
      <c r="BL240" s="154"/>
      <c r="BM240" s="154"/>
      <c r="BN240" s="154"/>
      <c r="BO240" s="154"/>
      <c r="BP240" s="154"/>
      <c r="BQ240" s="154"/>
      <c r="BR240" s="154"/>
      <c r="BS240" s="154"/>
      <c r="BT240" s="154"/>
      <c r="BU240" s="154"/>
      <c r="BV240" s="154"/>
      <c r="BW240" s="154"/>
      <c r="BX240" s="154"/>
      <c r="BY240" s="154"/>
      <c r="BZ240" s="154"/>
      <c r="CA240" s="154"/>
      <c r="CB240" s="154"/>
      <c r="CC240" s="154"/>
      <c r="CD240" s="154"/>
      <c r="CE240" s="154"/>
      <c r="CF240" s="154"/>
      <c r="CG240" s="154"/>
      <c r="CH240" s="154"/>
      <c r="CI240" s="154"/>
      <c r="CJ240" s="154"/>
      <c r="CK240" s="154"/>
      <c r="CL240" s="154"/>
      <c r="CM240" s="154"/>
      <c r="CN240" s="154"/>
      <c r="CO240" s="154"/>
      <c r="CP240" s="154"/>
      <c r="CQ240" s="154"/>
      <c r="CR240" s="154"/>
      <c r="CS240" s="154"/>
      <c r="CT240" s="154"/>
      <c r="CU240" s="154"/>
      <c r="CV240" s="154"/>
      <c r="CW240" s="154"/>
      <c r="CX240" s="154"/>
      <c r="CY240" s="154"/>
      <c r="CZ240" s="154"/>
      <c r="DA240" s="154"/>
    </row>
    <row r="241" spans="1:105" ht="12.75" customHeight="1">
      <c r="A241" s="540" t="s">
        <v>312</v>
      </c>
      <c r="B241" s="504"/>
      <c r="C241" s="504"/>
      <c r="D241" s="504"/>
      <c r="E241" s="504"/>
      <c r="F241" s="504"/>
      <c r="G241" s="505"/>
      <c r="H241" s="540" t="s">
        <v>378</v>
      </c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1"/>
      <c r="T241" s="541"/>
      <c r="U241" s="541"/>
      <c r="V241" s="541"/>
      <c r="W241" s="541"/>
      <c r="X241" s="541"/>
      <c r="Y241" s="541"/>
      <c r="Z241" s="541"/>
      <c r="AA241" s="541"/>
      <c r="AB241" s="541"/>
      <c r="AC241" s="541"/>
      <c r="AD241" s="541"/>
      <c r="AE241" s="541"/>
      <c r="AF241" s="541"/>
      <c r="AG241" s="541"/>
      <c r="AH241" s="541"/>
      <c r="AI241" s="541"/>
      <c r="AJ241" s="541"/>
      <c r="AK241" s="541"/>
      <c r="AL241" s="541"/>
      <c r="AM241" s="541"/>
      <c r="AN241" s="541"/>
      <c r="AO241" s="542"/>
      <c r="AP241" s="540" t="s">
        <v>388</v>
      </c>
      <c r="AQ241" s="504"/>
      <c r="AR241" s="504"/>
      <c r="AS241" s="504"/>
      <c r="AT241" s="504"/>
      <c r="AU241" s="504"/>
      <c r="AV241" s="504"/>
      <c r="AW241" s="504"/>
      <c r="AX241" s="504"/>
      <c r="AY241" s="504"/>
      <c r="AZ241" s="504"/>
      <c r="BA241" s="504"/>
      <c r="BB241" s="504"/>
      <c r="BC241" s="504"/>
      <c r="BD241" s="504"/>
      <c r="BE241" s="505"/>
      <c r="BF241" s="540" t="s">
        <v>389</v>
      </c>
      <c r="BG241" s="504"/>
      <c r="BH241" s="504"/>
      <c r="BI241" s="504"/>
      <c r="BJ241" s="504"/>
      <c r="BK241" s="504"/>
      <c r="BL241" s="504"/>
      <c r="BM241" s="504"/>
      <c r="BN241" s="504"/>
      <c r="BO241" s="504"/>
      <c r="BP241" s="504"/>
      <c r="BQ241" s="504"/>
      <c r="BR241" s="504"/>
      <c r="BS241" s="504"/>
      <c r="BT241" s="504"/>
      <c r="BU241" s="505"/>
      <c r="BV241" s="540" t="s">
        <v>390</v>
      </c>
      <c r="BW241" s="504"/>
      <c r="BX241" s="504"/>
      <c r="BY241" s="504"/>
      <c r="BZ241" s="504"/>
      <c r="CA241" s="504"/>
      <c r="CB241" s="504"/>
      <c r="CC241" s="504"/>
      <c r="CD241" s="504"/>
      <c r="CE241" s="504"/>
      <c r="CF241" s="504"/>
      <c r="CG241" s="504"/>
      <c r="CH241" s="504"/>
      <c r="CI241" s="504"/>
      <c r="CJ241" s="504"/>
      <c r="CK241" s="505"/>
      <c r="CL241" s="540" t="s">
        <v>332</v>
      </c>
      <c r="CM241" s="504"/>
      <c r="CN241" s="504"/>
      <c r="CO241" s="504"/>
      <c r="CP241" s="504"/>
      <c r="CQ241" s="504"/>
      <c r="CR241" s="504"/>
      <c r="CS241" s="504"/>
      <c r="CT241" s="504"/>
      <c r="CU241" s="504"/>
      <c r="CV241" s="504"/>
      <c r="CW241" s="504"/>
      <c r="CX241" s="504"/>
      <c r="CY241" s="504"/>
      <c r="CZ241" s="504"/>
      <c r="DA241" s="505"/>
    </row>
    <row r="242" spans="1:105" ht="13">
      <c r="A242" s="522">
        <v>1</v>
      </c>
      <c r="B242" s="504"/>
      <c r="C242" s="504"/>
      <c r="D242" s="504"/>
      <c r="E242" s="504"/>
      <c r="F242" s="504"/>
      <c r="G242" s="505"/>
      <c r="H242" s="522">
        <v>2</v>
      </c>
      <c r="I242" s="523"/>
      <c r="J242" s="523"/>
      <c r="K242" s="523"/>
      <c r="L242" s="523"/>
      <c r="M242" s="523"/>
      <c r="N242" s="523"/>
      <c r="O242" s="523"/>
      <c r="P242" s="523"/>
      <c r="Q242" s="523"/>
      <c r="R242" s="523"/>
      <c r="S242" s="523"/>
      <c r="T242" s="523"/>
      <c r="U242" s="523"/>
      <c r="V242" s="523"/>
      <c r="W242" s="523"/>
      <c r="X242" s="523"/>
      <c r="Y242" s="523"/>
      <c r="Z242" s="523"/>
      <c r="AA242" s="523"/>
      <c r="AB242" s="523"/>
      <c r="AC242" s="523"/>
      <c r="AD242" s="523"/>
      <c r="AE242" s="523"/>
      <c r="AF242" s="523"/>
      <c r="AG242" s="523"/>
      <c r="AH242" s="523"/>
      <c r="AI242" s="523"/>
      <c r="AJ242" s="523"/>
      <c r="AK242" s="523"/>
      <c r="AL242" s="523"/>
      <c r="AM242" s="523"/>
      <c r="AN242" s="523"/>
      <c r="AO242" s="524"/>
      <c r="AP242" s="522">
        <v>3</v>
      </c>
      <c r="AQ242" s="504"/>
      <c r="AR242" s="504"/>
      <c r="AS242" s="504"/>
      <c r="AT242" s="504"/>
      <c r="AU242" s="504"/>
      <c r="AV242" s="504"/>
      <c r="AW242" s="504"/>
      <c r="AX242" s="504"/>
      <c r="AY242" s="504"/>
      <c r="AZ242" s="504"/>
      <c r="BA242" s="504"/>
      <c r="BB242" s="504"/>
      <c r="BC242" s="504"/>
      <c r="BD242" s="504"/>
      <c r="BE242" s="505"/>
      <c r="BF242" s="522">
        <v>4</v>
      </c>
      <c r="BG242" s="504"/>
      <c r="BH242" s="504"/>
      <c r="BI242" s="504"/>
      <c r="BJ242" s="504"/>
      <c r="BK242" s="504"/>
      <c r="BL242" s="504"/>
      <c r="BM242" s="504"/>
      <c r="BN242" s="504"/>
      <c r="BO242" s="504"/>
      <c r="BP242" s="504"/>
      <c r="BQ242" s="504"/>
      <c r="BR242" s="504"/>
      <c r="BS242" s="504"/>
      <c r="BT242" s="504"/>
      <c r="BU242" s="505"/>
      <c r="BV242" s="522">
        <v>5</v>
      </c>
      <c r="BW242" s="504"/>
      <c r="BX242" s="504"/>
      <c r="BY242" s="504"/>
      <c r="BZ242" s="504"/>
      <c r="CA242" s="504"/>
      <c r="CB242" s="504"/>
      <c r="CC242" s="504"/>
      <c r="CD242" s="504"/>
      <c r="CE242" s="504"/>
      <c r="CF242" s="504"/>
      <c r="CG242" s="504"/>
      <c r="CH242" s="504"/>
      <c r="CI242" s="504"/>
      <c r="CJ242" s="504"/>
      <c r="CK242" s="505"/>
      <c r="CL242" s="522">
        <v>6</v>
      </c>
      <c r="CM242" s="504"/>
      <c r="CN242" s="504"/>
      <c r="CO242" s="504"/>
      <c r="CP242" s="504"/>
      <c r="CQ242" s="504"/>
      <c r="CR242" s="504"/>
      <c r="CS242" s="504"/>
      <c r="CT242" s="504"/>
      <c r="CU242" s="504"/>
      <c r="CV242" s="504"/>
      <c r="CW242" s="504"/>
      <c r="CX242" s="504"/>
      <c r="CY242" s="504"/>
      <c r="CZ242" s="504"/>
      <c r="DA242" s="505"/>
    </row>
    <row r="243" spans="1:105" ht="12.75" customHeight="1">
      <c r="A243" s="525" t="s">
        <v>78</v>
      </c>
      <c r="B243" s="504"/>
      <c r="C243" s="504"/>
      <c r="D243" s="504"/>
      <c r="E243" s="504"/>
      <c r="F243" s="504"/>
      <c r="G243" s="505"/>
      <c r="H243" s="526" t="s">
        <v>391</v>
      </c>
      <c r="I243" s="527"/>
      <c r="J243" s="527"/>
      <c r="K243" s="527"/>
      <c r="L243" s="527"/>
      <c r="M243" s="527"/>
      <c r="N243" s="527"/>
      <c r="O243" s="527"/>
      <c r="P243" s="527"/>
      <c r="Q243" s="527"/>
      <c r="R243" s="527"/>
      <c r="S243" s="527"/>
      <c r="T243" s="527"/>
      <c r="U243" s="527"/>
      <c r="V243" s="527"/>
      <c r="W243" s="527"/>
      <c r="X243" s="527"/>
      <c r="Y243" s="527"/>
      <c r="Z243" s="527"/>
      <c r="AA243" s="527"/>
      <c r="AB243" s="527"/>
      <c r="AC243" s="527"/>
      <c r="AD243" s="527"/>
      <c r="AE243" s="527"/>
      <c r="AF243" s="527"/>
      <c r="AG243" s="527"/>
      <c r="AH243" s="527"/>
      <c r="AI243" s="527"/>
      <c r="AJ243" s="527"/>
      <c r="AK243" s="527"/>
      <c r="AL243" s="527"/>
      <c r="AM243" s="527"/>
      <c r="AN243" s="527"/>
      <c r="AO243" s="528"/>
      <c r="AP243" s="534">
        <v>11</v>
      </c>
      <c r="AQ243" s="504"/>
      <c r="AR243" s="504"/>
      <c r="AS243" s="504"/>
      <c r="AT243" s="504"/>
      <c r="AU243" s="504"/>
      <c r="AV243" s="504"/>
      <c r="AW243" s="504"/>
      <c r="AX243" s="504"/>
      <c r="AY243" s="504"/>
      <c r="AZ243" s="504"/>
      <c r="BA243" s="504"/>
      <c r="BB243" s="504"/>
      <c r="BC243" s="504"/>
      <c r="BD243" s="504"/>
      <c r="BE243" s="505"/>
      <c r="BF243" s="534">
        <v>12</v>
      </c>
      <c r="BG243" s="504"/>
      <c r="BH243" s="504"/>
      <c r="BI243" s="504"/>
      <c r="BJ243" s="504"/>
      <c r="BK243" s="504"/>
      <c r="BL243" s="504"/>
      <c r="BM243" s="504"/>
      <c r="BN243" s="504"/>
      <c r="BO243" s="504"/>
      <c r="BP243" s="504"/>
      <c r="BQ243" s="504"/>
      <c r="BR243" s="504"/>
      <c r="BS243" s="504"/>
      <c r="BT243" s="504"/>
      <c r="BU243" s="505"/>
      <c r="BV243" s="534">
        <v>327.27</v>
      </c>
      <c r="BW243" s="504"/>
      <c r="BX243" s="504"/>
      <c r="BY243" s="504"/>
      <c r="BZ243" s="504"/>
      <c r="CA243" s="504"/>
      <c r="CB243" s="504"/>
      <c r="CC243" s="504"/>
      <c r="CD243" s="504"/>
      <c r="CE243" s="504"/>
      <c r="CF243" s="504"/>
      <c r="CG243" s="504"/>
      <c r="CH243" s="504"/>
      <c r="CI243" s="504"/>
      <c r="CJ243" s="504"/>
      <c r="CK243" s="505"/>
      <c r="CL243" s="535">
        <v>43200</v>
      </c>
      <c r="CM243" s="529"/>
      <c r="CN243" s="529"/>
      <c r="CO243" s="529"/>
      <c r="CP243" s="529"/>
      <c r="CQ243" s="529"/>
      <c r="CR243" s="529"/>
      <c r="CS243" s="529"/>
      <c r="CT243" s="529"/>
      <c r="CU243" s="529"/>
      <c r="CV243" s="529"/>
      <c r="CW243" s="529"/>
      <c r="CX243" s="529"/>
      <c r="CY243" s="529"/>
      <c r="CZ243" s="529"/>
      <c r="DA243" s="530"/>
    </row>
    <row r="244" spans="1:105" ht="12.75" customHeight="1">
      <c r="A244" s="525" t="s">
        <v>209</v>
      </c>
      <c r="B244" s="504"/>
      <c r="C244" s="504"/>
      <c r="D244" s="504"/>
      <c r="E244" s="504"/>
      <c r="F244" s="504"/>
      <c r="G244" s="505"/>
      <c r="H244" s="526" t="s">
        <v>392</v>
      </c>
      <c r="I244" s="527"/>
      <c r="J244" s="527"/>
      <c r="K244" s="527"/>
      <c r="L244" s="527"/>
      <c r="M244" s="527"/>
      <c r="N244" s="527"/>
      <c r="O244" s="527"/>
      <c r="P244" s="527"/>
      <c r="Q244" s="527"/>
      <c r="R244" s="527"/>
      <c r="S244" s="527"/>
      <c r="T244" s="527"/>
      <c r="U244" s="527"/>
      <c r="V244" s="527"/>
      <c r="W244" s="527"/>
      <c r="X244" s="527"/>
      <c r="Y244" s="527"/>
      <c r="Z244" s="527"/>
      <c r="AA244" s="527"/>
      <c r="AB244" s="527"/>
      <c r="AC244" s="527"/>
      <c r="AD244" s="527"/>
      <c r="AE244" s="527"/>
      <c r="AF244" s="527"/>
      <c r="AG244" s="527"/>
      <c r="AH244" s="527"/>
      <c r="AI244" s="527"/>
      <c r="AJ244" s="527"/>
      <c r="AK244" s="527"/>
      <c r="AL244" s="527"/>
      <c r="AM244" s="527"/>
      <c r="AN244" s="527"/>
      <c r="AO244" s="528"/>
      <c r="AP244" s="534"/>
      <c r="AQ244" s="504"/>
      <c r="AR244" s="504"/>
      <c r="AS244" s="504"/>
      <c r="AT244" s="504"/>
      <c r="AU244" s="504"/>
      <c r="AV244" s="504"/>
      <c r="AW244" s="504"/>
      <c r="AX244" s="504"/>
      <c r="AY244" s="504"/>
      <c r="AZ244" s="504"/>
      <c r="BA244" s="504"/>
      <c r="BB244" s="504"/>
      <c r="BC244" s="504"/>
      <c r="BD244" s="504"/>
      <c r="BE244" s="505"/>
      <c r="BF244" s="534">
        <v>12</v>
      </c>
      <c r="BG244" s="504"/>
      <c r="BH244" s="504"/>
      <c r="BI244" s="504"/>
      <c r="BJ244" s="504"/>
      <c r="BK244" s="504"/>
      <c r="BL244" s="504"/>
      <c r="BM244" s="504"/>
      <c r="BN244" s="504"/>
      <c r="BO244" s="504"/>
      <c r="BP244" s="504"/>
      <c r="BQ244" s="504"/>
      <c r="BR244" s="504"/>
      <c r="BS244" s="504"/>
      <c r="BT244" s="504"/>
      <c r="BU244" s="505"/>
      <c r="BV244" s="534">
        <v>3750</v>
      </c>
      <c r="BW244" s="504"/>
      <c r="BX244" s="504"/>
      <c r="BY244" s="504"/>
      <c r="BZ244" s="504"/>
      <c r="CA244" s="504"/>
      <c r="CB244" s="504"/>
      <c r="CC244" s="504"/>
      <c r="CD244" s="504"/>
      <c r="CE244" s="504"/>
      <c r="CF244" s="504"/>
      <c r="CG244" s="504"/>
      <c r="CH244" s="504"/>
      <c r="CI244" s="504"/>
      <c r="CJ244" s="504"/>
      <c r="CK244" s="505"/>
      <c r="CL244" s="535">
        <v>45000</v>
      </c>
      <c r="CM244" s="529"/>
      <c r="CN244" s="529"/>
      <c r="CO244" s="529"/>
      <c r="CP244" s="529"/>
      <c r="CQ244" s="529"/>
      <c r="CR244" s="529"/>
      <c r="CS244" s="529"/>
      <c r="CT244" s="529"/>
      <c r="CU244" s="529"/>
      <c r="CV244" s="529"/>
      <c r="CW244" s="529"/>
      <c r="CX244" s="529"/>
      <c r="CY244" s="529"/>
      <c r="CZ244" s="529"/>
      <c r="DA244" s="530"/>
    </row>
    <row r="245" spans="1:105" ht="12.75" customHeight="1">
      <c r="A245" s="525" t="s">
        <v>210</v>
      </c>
      <c r="B245" s="504"/>
      <c r="C245" s="504"/>
      <c r="D245" s="504"/>
      <c r="E245" s="504"/>
      <c r="F245" s="504"/>
      <c r="G245" s="505"/>
      <c r="H245" s="526" t="s">
        <v>393</v>
      </c>
      <c r="I245" s="527"/>
      <c r="J245" s="527"/>
      <c r="K245" s="527"/>
      <c r="L245" s="527"/>
      <c r="M245" s="527"/>
      <c r="N245" s="527"/>
      <c r="O245" s="527"/>
      <c r="P245" s="527"/>
      <c r="Q245" s="527"/>
      <c r="R245" s="527"/>
      <c r="S245" s="527"/>
      <c r="T245" s="527"/>
      <c r="U245" s="527"/>
      <c r="V245" s="527"/>
      <c r="W245" s="527"/>
      <c r="X245" s="527"/>
      <c r="Y245" s="527"/>
      <c r="Z245" s="527"/>
      <c r="AA245" s="527"/>
      <c r="AB245" s="527"/>
      <c r="AC245" s="527"/>
      <c r="AD245" s="527"/>
      <c r="AE245" s="527"/>
      <c r="AF245" s="527"/>
      <c r="AG245" s="527"/>
      <c r="AH245" s="527"/>
      <c r="AI245" s="527"/>
      <c r="AJ245" s="527"/>
      <c r="AK245" s="527"/>
      <c r="AL245" s="527"/>
      <c r="AM245" s="527"/>
      <c r="AN245" s="527"/>
      <c r="AO245" s="528"/>
      <c r="AP245" s="534"/>
      <c r="AQ245" s="504"/>
      <c r="AR245" s="504"/>
      <c r="AS245" s="504"/>
      <c r="AT245" s="504"/>
      <c r="AU245" s="504"/>
      <c r="AV245" s="504"/>
      <c r="AW245" s="504"/>
      <c r="AX245" s="504"/>
      <c r="AY245" s="504"/>
      <c r="AZ245" s="504"/>
      <c r="BA245" s="504"/>
      <c r="BB245" s="504"/>
      <c r="BC245" s="504"/>
      <c r="BD245" s="504"/>
      <c r="BE245" s="505"/>
      <c r="BF245" s="534">
        <v>12</v>
      </c>
      <c r="BG245" s="504"/>
      <c r="BH245" s="504"/>
      <c r="BI245" s="504"/>
      <c r="BJ245" s="504"/>
      <c r="BK245" s="504"/>
      <c r="BL245" s="504"/>
      <c r="BM245" s="504"/>
      <c r="BN245" s="504"/>
      <c r="BO245" s="504"/>
      <c r="BP245" s="504"/>
      <c r="BQ245" s="504"/>
      <c r="BR245" s="504"/>
      <c r="BS245" s="504"/>
      <c r="BT245" s="504"/>
      <c r="BU245" s="505"/>
      <c r="BV245" s="534">
        <v>16583</v>
      </c>
      <c r="BW245" s="504"/>
      <c r="BX245" s="504"/>
      <c r="BY245" s="504"/>
      <c r="BZ245" s="504"/>
      <c r="CA245" s="504"/>
      <c r="CB245" s="504"/>
      <c r="CC245" s="504"/>
      <c r="CD245" s="504"/>
      <c r="CE245" s="504"/>
      <c r="CF245" s="504"/>
      <c r="CG245" s="504"/>
      <c r="CH245" s="504"/>
      <c r="CI245" s="504"/>
      <c r="CJ245" s="504"/>
      <c r="CK245" s="505"/>
      <c r="CL245" s="535">
        <v>199000</v>
      </c>
      <c r="CM245" s="529"/>
      <c r="CN245" s="529"/>
      <c r="CO245" s="529"/>
      <c r="CP245" s="529"/>
      <c r="CQ245" s="529"/>
      <c r="CR245" s="529"/>
      <c r="CS245" s="529"/>
      <c r="CT245" s="529"/>
      <c r="CU245" s="529"/>
      <c r="CV245" s="529"/>
      <c r="CW245" s="529"/>
      <c r="CX245" s="529"/>
      <c r="CY245" s="529"/>
      <c r="CZ245" s="529"/>
      <c r="DA245" s="530"/>
    </row>
    <row r="246" spans="1:105" ht="12.75" customHeight="1">
      <c r="A246" s="525" t="s">
        <v>221</v>
      </c>
      <c r="B246" s="504"/>
      <c r="C246" s="504"/>
      <c r="D246" s="504"/>
      <c r="E246" s="504"/>
      <c r="F246" s="504"/>
      <c r="G246" s="505"/>
      <c r="H246" s="526" t="s">
        <v>394</v>
      </c>
      <c r="I246" s="527"/>
      <c r="J246" s="527"/>
      <c r="K246" s="527"/>
      <c r="L246" s="527"/>
      <c r="M246" s="527"/>
      <c r="N246" s="527"/>
      <c r="O246" s="527"/>
      <c r="P246" s="527"/>
      <c r="Q246" s="527"/>
      <c r="R246" s="527"/>
      <c r="S246" s="527"/>
      <c r="T246" s="527"/>
      <c r="U246" s="527"/>
      <c r="V246" s="527"/>
      <c r="W246" s="527"/>
      <c r="X246" s="527"/>
      <c r="Y246" s="527"/>
      <c r="Z246" s="527"/>
      <c r="AA246" s="527"/>
      <c r="AB246" s="527"/>
      <c r="AC246" s="527"/>
      <c r="AD246" s="527"/>
      <c r="AE246" s="527"/>
      <c r="AF246" s="527"/>
      <c r="AG246" s="527"/>
      <c r="AH246" s="527"/>
      <c r="AI246" s="527"/>
      <c r="AJ246" s="527"/>
      <c r="AK246" s="527"/>
      <c r="AL246" s="527"/>
      <c r="AM246" s="527"/>
      <c r="AN246" s="527"/>
      <c r="AO246" s="528"/>
      <c r="AP246" s="534"/>
      <c r="AQ246" s="504"/>
      <c r="AR246" s="504"/>
      <c r="AS246" s="504"/>
      <c r="AT246" s="504"/>
      <c r="AU246" s="504"/>
      <c r="AV246" s="504"/>
      <c r="AW246" s="504"/>
      <c r="AX246" s="504"/>
      <c r="AY246" s="504"/>
      <c r="AZ246" s="504"/>
      <c r="BA246" s="504"/>
      <c r="BB246" s="504"/>
      <c r="BC246" s="504"/>
      <c r="BD246" s="504"/>
      <c r="BE246" s="505"/>
      <c r="BF246" s="534">
        <v>12</v>
      </c>
      <c r="BG246" s="504"/>
      <c r="BH246" s="504"/>
      <c r="BI246" s="504"/>
      <c r="BJ246" s="504"/>
      <c r="BK246" s="504"/>
      <c r="BL246" s="504"/>
      <c r="BM246" s="504"/>
      <c r="BN246" s="504"/>
      <c r="BO246" s="504"/>
      <c r="BP246" s="504"/>
      <c r="BQ246" s="504"/>
      <c r="BR246" s="504"/>
      <c r="BS246" s="504"/>
      <c r="BT246" s="504"/>
      <c r="BU246" s="505"/>
      <c r="BV246" s="534">
        <v>1066.67</v>
      </c>
      <c r="BW246" s="504"/>
      <c r="BX246" s="504"/>
      <c r="BY246" s="504"/>
      <c r="BZ246" s="504"/>
      <c r="CA246" s="504"/>
      <c r="CB246" s="504"/>
      <c r="CC246" s="504"/>
      <c r="CD246" s="504"/>
      <c r="CE246" s="504"/>
      <c r="CF246" s="504"/>
      <c r="CG246" s="504"/>
      <c r="CH246" s="504"/>
      <c r="CI246" s="504"/>
      <c r="CJ246" s="504"/>
      <c r="CK246" s="505"/>
      <c r="CL246" s="535">
        <v>12800</v>
      </c>
      <c r="CM246" s="529"/>
      <c r="CN246" s="529"/>
      <c r="CO246" s="529"/>
      <c r="CP246" s="529"/>
      <c r="CQ246" s="529"/>
      <c r="CR246" s="529"/>
      <c r="CS246" s="529"/>
      <c r="CT246" s="529"/>
      <c r="CU246" s="529"/>
      <c r="CV246" s="529"/>
      <c r="CW246" s="529"/>
      <c r="CX246" s="529"/>
      <c r="CY246" s="529"/>
      <c r="CZ246" s="529"/>
      <c r="DA246" s="530"/>
    </row>
    <row r="247" spans="1:105" ht="13">
      <c r="A247" s="525"/>
      <c r="B247" s="504"/>
      <c r="C247" s="504"/>
      <c r="D247" s="504"/>
      <c r="E247" s="504"/>
      <c r="F247" s="504"/>
      <c r="G247" s="505"/>
      <c r="H247" s="604" t="s">
        <v>395</v>
      </c>
      <c r="I247" s="605"/>
      <c r="J247" s="605"/>
      <c r="K247" s="605"/>
      <c r="L247" s="605"/>
      <c r="M247" s="605"/>
      <c r="N247" s="605"/>
      <c r="O247" s="605"/>
      <c r="P247" s="605"/>
      <c r="Q247" s="605"/>
      <c r="R247" s="605"/>
      <c r="S247" s="605"/>
      <c r="T247" s="605"/>
      <c r="U247" s="605"/>
      <c r="V247" s="605"/>
      <c r="W247" s="605"/>
      <c r="X247" s="605"/>
      <c r="Y247" s="605"/>
      <c r="Z247" s="605"/>
      <c r="AA247" s="605"/>
      <c r="AB247" s="605"/>
      <c r="AC247" s="605"/>
      <c r="AD247" s="605"/>
      <c r="AE247" s="605"/>
      <c r="AF247" s="605"/>
      <c r="AG247" s="605"/>
      <c r="AH247" s="605"/>
      <c r="AI247" s="605"/>
      <c r="AJ247" s="605"/>
      <c r="AK247" s="605"/>
      <c r="AL247" s="605"/>
      <c r="AM247" s="605"/>
      <c r="AN247" s="605"/>
      <c r="AO247" s="606"/>
      <c r="AP247" s="534" t="s">
        <v>103</v>
      </c>
      <c r="AQ247" s="504"/>
      <c r="AR247" s="504"/>
      <c r="AS247" s="504"/>
      <c r="AT247" s="504"/>
      <c r="AU247" s="504"/>
      <c r="AV247" s="504"/>
      <c r="AW247" s="504"/>
      <c r="AX247" s="504"/>
      <c r="AY247" s="504"/>
      <c r="AZ247" s="504"/>
      <c r="BA247" s="504"/>
      <c r="BB247" s="504"/>
      <c r="BC247" s="504"/>
      <c r="BD247" s="504"/>
      <c r="BE247" s="505"/>
      <c r="BF247" s="534" t="s">
        <v>103</v>
      </c>
      <c r="BG247" s="504"/>
      <c r="BH247" s="504"/>
      <c r="BI247" s="504"/>
      <c r="BJ247" s="504"/>
      <c r="BK247" s="504"/>
      <c r="BL247" s="504"/>
      <c r="BM247" s="504"/>
      <c r="BN247" s="504"/>
      <c r="BO247" s="504"/>
      <c r="BP247" s="504"/>
      <c r="BQ247" s="504"/>
      <c r="BR247" s="504"/>
      <c r="BS247" s="504"/>
      <c r="BT247" s="504"/>
      <c r="BU247" s="505"/>
      <c r="BV247" s="534" t="s">
        <v>103</v>
      </c>
      <c r="BW247" s="504"/>
      <c r="BX247" s="504"/>
      <c r="BY247" s="504"/>
      <c r="BZ247" s="504"/>
      <c r="CA247" s="504"/>
      <c r="CB247" s="504"/>
      <c r="CC247" s="504"/>
      <c r="CD247" s="504"/>
      <c r="CE247" s="504"/>
      <c r="CF247" s="504"/>
      <c r="CG247" s="504"/>
      <c r="CH247" s="504"/>
      <c r="CI247" s="504"/>
      <c r="CJ247" s="504"/>
      <c r="CK247" s="505"/>
      <c r="CL247" s="535">
        <v>300000</v>
      </c>
      <c r="CM247" s="529"/>
      <c r="CN247" s="529"/>
      <c r="CO247" s="529"/>
      <c r="CP247" s="529"/>
      <c r="CQ247" s="529"/>
      <c r="CR247" s="529"/>
      <c r="CS247" s="529"/>
      <c r="CT247" s="529"/>
      <c r="CU247" s="529"/>
      <c r="CV247" s="529"/>
      <c r="CW247" s="529"/>
      <c r="CX247" s="529"/>
      <c r="CY247" s="529"/>
      <c r="CZ247" s="529"/>
      <c r="DA247" s="530"/>
    </row>
    <row r="248" spans="1:105" ht="13">
      <c r="A248" s="150"/>
      <c r="B248" s="141"/>
      <c r="C248" s="141"/>
      <c r="D248" s="141"/>
      <c r="E248" s="141"/>
      <c r="F248" s="141"/>
      <c r="G248" s="141"/>
      <c r="H248" s="166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52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52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52"/>
      <c r="BW248" s="141"/>
      <c r="BX248" s="141"/>
      <c r="BY248" s="141"/>
      <c r="BZ248" s="141"/>
      <c r="CA248" s="141"/>
      <c r="CB248" s="141"/>
      <c r="CC248" s="141"/>
      <c r="CD248" s="141"/>
      <c r="CE248" s="141"/>
      <c r="CF248" s="141"/>
      <c r="CG248" s="141"/>
      <c r="CH248" s="141"/>
      <c r="CI248" s="141"/>
      <c r="CJ248" s="141"/>
      <c r="CK248" s="141"/>
      <c r="CL248" s="153"/>
      <c r="CM248" s="162"/>
      <c r="CN248" s="162"/>
      <c r="CO248" s="162"/>
      <c r="CP248" s="162"/>
      <c r="CQ248" s="162"/>
      <c r="CR248" s="162"/>
      <c r="CS248" s="162"/>
      <c r="CT248" s="162"/>
      <c r="CU248" s="162"/>
      <c r="CV248" s="162"/>
      <c r="CW248" s="162"/>
      <c r="CX248" s="162"/>
      <c r="CY248" s="162"/>
      <c r="CZ248" s="162"/>
      <c r="DA248" s="162"/>
    </row>
    <row r="249" spans="1:105" ht="14">
      <c r="A249" s="154" t="s">
        <v>308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512" t="s">
        <v>5</v>
      </c>
      <c r="Y249" s="512"/>
      <c r="Z249" s="512"/>
      <c r="AA249" s="512"/>
      <c r="AB249" s="512"/>
      <c r="AC249" s="512"/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  <c r="BA249" s="512"/>
      <c r="BB249" s="512"/>
      <c r="BC249" s="512"/>
      <c r="BD249" s="512"/>
      <c r="BE249" s="512"/>
      <c r="BF249" s="512"/>
      <c r="BG249" s="512"/>
      <c r="BH249" s="512"/>
      <c r="BI249" s="512"/>
      <c r="BJ249" s="512"/>
      <c r="BK249" s="512"/>
      <c r="BL249" s="512"/>
      <c r="BM249" s="512"/>
      <c r="BN249" s="512"/>
      <c r="BO249" s="512"/>
      <c r="BP249" s="512"/>
      <c r="BQ249" s="512"/>
      <c r="BR249" s="512"/>
      <c r="BS249" s="512"/>
      <c r="BT249" s="512"/>
      <c r="BU249" s="512"/>
      <c r="BV249" s="512"/>
      <c r="BW249" s="512"/>
      <c r="BX249" s="512"/>
      <c r="BY249" s="512"/>
      <c r="BZ249" s="512"/>
      <c r="CA249" s="512"/>
      <c r="CB249" s="512"/>
      <c r="CC249" s="512"/>
      <c r="CD249" s="512"/>
      <c r="CE249" s="512"/>
      <c r="CF249" s="512"/>
      <c r="CG249" s="512"/>
      <c r="CH249" s="512"/>
      <c r="CI249" s="512"/>
      <c r="CJ249" s="512"/>
      <c r="CK249" s="512"/>
      <c r="CL249" s="512"/>
      <c r="CM249" s="512"/>
      <c r="CN249" s="512"/>
      <c r="CO249" s="512"/>
      <c r="CP249" s="512"/>
      <c r="CQ249" s="512"/>
      <c r="CR249" s="512"/>
      <c r="CS249" s="512"/>
      <c r="CT249" s="512"/>
      <c r="CU249" s="512"/>
      <c r="CV249" s="512"/>
      <c r="CW249" s="512"/>
      <c r="CX249" s="512"/>
      <c r="CY249" s="512"/>
      <c r="CZ249" s="512"/>
      <c r="DA249" s="512"/>
    </row>
    <row r="250" spans="1:105" ht="14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</row>
    <row r="251" spans="1:105" ht="14">
      <c r="A251" s="537" t="s">
        <v>309</v>
      </c>
      <c r="B251" s="537"/>
      <c r="C251" s="537"/>
      <c r="D251" s="537"/>
      <c r="E251" s="537"/>
      <c r="F251" s="537"/>
      <c r="G251" s="537"/>
      <c r="H251" s="537"/>
      <c r="I251" s="537"/>
      <c r="J251" s="537"/>
      <c r="K251" s="537"/>
      <c r="L251" s="537"/>
      <c r="M251" s="537"/>
      <c r="N251" s="537"/>
      <c r="O251" s="537"/>
      <c r="P251" s="537"/>
      <c r="Q251" s="537"/>
      <c r="R251" s="537"/>
      <c r="S251" s="537"/>
      <c r="T251" s="537"/>
      <c r="U251" s="537"/>
      <c r="V251" s="537"/>
      <c r="W251" s="537"/>
      <c r="X251" s="537"/>
      <c r="Y251" s="537"/>
      <c r="Z251" s="537"/>
      <c r="AA251" s="537"/>
      <c r="AB251" s="537"/>
      <c r="AC251" s="537"/>
      <c r="AD251" s="537"/>
      <c r="AE251" s="537"/>
      <c r="AF251" s="537"/>
      <c r="AG251" s="537"/>
      <c r="AH251" s="537"/>
      <c r="AI251" s="537"/>
      <c r="AJ251" s="537"/>
      <c r="AK251" s="537"/>
      <c r="AL251" s="537"/>
      <c r="AM251" s="537"/>
      <c r="AN251" s="537"/>
      <c r="AO251" s="537"/>
      <c r="AP251" s="514" t="s">
        <v>326</v>
      </c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514"/>
      <c r="BA251" s="514"/>
      <c r="BB251" s="514"/>
      <c r="BC251" s="514"/>
      <c r="BD251" s="514"/>
      <c r="BE251" s="514"/>
      <c r="BF251" s="514"/>
      <c r="BG251" s="514"/>
      <c r="BH251" s="514"/>
      <c r="BI251" s="514"/>
      <c r="BJ251" s="514"/>
      <c r="BK251" s="514"/>
      <c r="BL251" s="514"/>
      <c r="BM251" s="514"/>
      <c r="BN251" s="514"/>
      <c r="BO251" s="514"/>
      <c r="BP251" s="514"/>
      <c r="BQ251" s="514"/>
      <c r="BR251" s="514"/>
      <c r="BS251" s="514"/>
      <c r="BT251" s="514"/>
      <c r="BU251" s="514"/>
      <c r="BV251" s="514"/>
      <c r="BW251" s="514"/>
      <c r="BX251" s="514"/>
      <c r="BY251" s="514"/>
      <c r="BZ251" s="514"/>
      <c r="CA251" s="514"/>
      <c r="CB251" s="514"/>
      <c r="CC251" s="514"/>
      <c r="CD251" s="514"/>
      <c r="CE251" s="514"/>
      <c r="CF251" s="514"/>
      <c r="CG251" s="514"/>
      <c r="CH251" s="514"/>
      <c r="CI251" s="514"/>
      <c r="CJ251" s="514"/>
      <c r="CK251" s="514"/>
      <c r="CL251" s="514"/>
      <c r="CM251" s="514"/>
      <c r="CN251" s="514"/>
      <c r="CO251" s="514"/>
      <c r="CP251" s="514"/>
      <c r="CQ251" s="514"/>
      <c r="CR251" s="514"/>
      <c r="CS251" s="514"/>
      <c r="CT251" s="514"/>
      <c r="CU251" s="514"/>
      <c r="CV251" s="514"/>
      <c r="CW251" s="514"/>
      <c r="CX251" s="514"/>
      <c r="CY251" s="514"/>
      <c r="CZ251" s="514"/>
      <c r="DA251" s="514"/>
    </row>
    <row r="252" spans="1:105" ht="14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  <c r="BI252" s="154"/>
      <c r="BJ252" s="154"/>
      <c r="BK252" s="154"/>
      <c r="BL252" s="154"/>
      <c r="BM252" s="154"/>
      <c r="BN252" s="154"/>
      <c r="BO252" s="154"/>
      <c r="BP252" s="154"/>
      <c r="BQ252" s="154"/>
      <c r="BR252" s="154"/>
      <c r="BS252" s="154"/>
      <c r="BT252" s="154"/>
      <c r="BU252" s="154"/>
      <c r="BV252" s="154"/>
      <c r="BW252" s="154"/>
      <c r="BX252" s="154"/>
      <c r="BY252" s="154"/>
      <c r="BZ252" s="154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</row>
    <row r="253" spans="1:105" ht="14">
      <c r="A253" s="536" t="s">
        <v>493</v>
      </c>
      <c r="B253" s="536"/>
      <c r="C253" s="536"/>
      <c r="D253" s="536"/>
      <c r="E253" s="536"/>
      <c r="F253" s="536"/>
      <c r="G253" s="536"/>
      <c r="H253" s="536"/>
      <c r="I253" s="536"/>
      <c r="J253" s="536"/>
      <c r="K253" s="536"/>
      <c r="L253" s="536"/>
      <c r="M253" s="536"/>
      <c r="N253" s="536"/>
      <c r="O253" s="536"/>
      <c r="P253" s="536"/>
      <c r="Q253" s="536"/>
      <c r="R253" s="536"/>
      <c r="S253" s="536"/>
      <c r="T253" s="536"/>
      <c r="U253" s="536"/>
      <c r="V253" s="536"/>
      <c r="W253" s="536"/>
      <c r="X253" s="536"/>
      <c r="Y253" s="536"/>
      <c r="Z253" s="536"/>
      <c r="AA253" s="536"/>
      <c r="AB253" s="536"/>
      <c r="AC253" s="536"/>
      <c r="AD253" s="536"/>
      <c r="AE253" s="536"/>
      <c r="AF253" s="536"/>
      <c r="AG253" s="536"/>
      <c r="AH253" s="536"/>
      <c r="AI253" s="536"/>
      <c r="AJ253" s="536"/>
      <c r="AK253" s="536"/>
      <c r="AL253" s="536"/>
      <c r="AM253" s="536"/>
      <c r="AN253" s="536"/>
      <c r="AO253" s="536"/>
      <c r="AP253" s="536"/>
      <c r="AQ253" s="536"/>
      <c r="AR253" s="536"/>
      <c r="AS253" s="536"/>
      <c r="AT253" s="536"/>
      <c r="AU253" s="536"/>
      <c r="AV253" s="536"/>
      <c r="AW253" s="536"/>
      <c r="AX253" s="536"/>
      <c r="AY253" s="536"/>
      <c r="AZ253" s="536"/>
      <c r="BA253" s="536"/>
      <c r="BB253" s="536"/>
      <c r="BC253" s="536"/>
      <c r="BD253" s="536"/>
      <c r="BE253" s="536"/>
      <c r="BF253" s="536"/>
      <c r="BG253" s="536"/>
      <c r="BH253" s="536"/>
      <c r="BI253" s="536"/>
      <c r="BJ253" s="536"/>
      <c r="BK253" s="536"/>
      <c r="BL253" s="536"/>
      <c r="BM253" s="536"/>
      <c r="BN253" s="536"/>
      <c r="BO253" s="536"/>
      <c r="BP253" s="536"/>
      <c r="BQ253" s="536"/>
      <c r="BR253" s="536"/>
      <c r="BS253" s="536"/>
      <c r="BT253" s="536"/>
      <c r="BU253" s="536"/>
      <c r="BV253" s="536"/>
      <c r="BW253" s="536"/>
      <c r="BX253" s="536"/>
      <c r="BY253" s="536"/>
      <c r="BZ253" s="536"/>
      <c r="CA253" s="536"/>
      <c r="CB253" s="536"/>
      <c r="CC253" s="536"/>
      <c r="CD253" s="536"/>
      <c r="CE253" s="536"/>
      <c r="CF253" s="536"/>
      <c r="CG253" s="536"/>
      <c r="CH253" s="536"/>
      <c r="CI253" s="536"/>
      <c r="CJ253" s="536"/>
      <c r="CK253" s="536"/>
      <c r="CL253" s="536"/>
      <c r="CM253" s="536"/>
      <c r="CN253" s="536"/>
      <c r="CO253" s="536"/>
      <c r="CP253" s="536"/>
      <c r="CQ253" s="536"/>
      <c r="CR253" s="536"/>
      <c r="CS253" s="536"/>
      <c r="CT253" s="536"/>
      <c r="CU253" s="536"/>
      <c r="CV253" s="536"/>
      <c r="CW253" s="536"/>
      <c r="CX253" s="536"/>
      <c r="CY253" s="536"/>
      <c r="CZ253" s="536"/>
      <c r="DA253" s="536"/>
    </row>
    <row r="254" spans="1:105" ht="14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  <c r="BI254" s="154"/>
      <c r="BJ254" s="154"/>
      <c r="BK254" s="154"/>
      <c r="BL254" s="154"/>
      <c r="BM254" s="154"/>
      <c r="BN254" s="154"/>
      <c r="BO254" s="154"/>
      <c r="BP254" s="154"/>
      <c r="BQ254" s="154"/>
      <c r="BR254" s="154"/>
      <c r="BS254" s="154"/>
      <c r="BT254" s="154"/>
      <c r="BU254" s="154"/>
      <c r="BV254" s="154"/>
      <c r="BW254" s="154"/>
      <c r="BX254" s="154"/>
      <c r="BY254" s="154"/>
      <c r="BZ254" s="154"/>
      <c r="CA254" s="154"/>
      <c r="CB254" s="154"/>
      <c r="CC254" s="154"/>
      <c r="CD254" s="154"/>
      <c r="CE254" s="154"/>
      <c r="CF254" s="154"/>
      <c r="CG254" s="154"/>
      <c r="CH254" s="154"/>
      <c r="CI254" s="154"/>
      <c r="CJ254" s="154"/>
      <c r="CK254" s="154"/>
      <c r="CL254" s="154"/>
      <c r="CM254" s="154"/>
      <c r="CN254" s="154"/>
      <c r="CO254" s="154"/>
      <c r="CP254" s="154"/>
      <c r="CQ254" s="154"/>
      <c r="CR254" s="154"/>
      <c r="CS254" s="154"/>
      <c r="CT254" s="154"/>
      <c r="CU254" s="154"/>
      <c r="CV254" s="154"/>
      <c r="CW254" s="154"/>
      <c r="CX254" s="154"/>
      <c r="CY254" s="154"/>
      <c r="CZ254" s="154"/>
      <c r="DA254" s="154"/>
    </row>
    <row r="255" spans="1:105" ht="12.75" customHeight="1">
      <c r="A255" s="540" t="s">
        <v>312</v>
      </c>
      <c r="B255" s="504"/>
      <c r="C255" s="504"/>
      <c r="D255" s="504"/>
      <c r="E255" s="504"/>
      <c r="F255" s="504"/>
      <c r="G255" s="505"/>
      <c r="H255" s="540" t="s">
        <v>378</v>
      </c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541"/>
      <c r="Z255" s="541"/>
      <c r="AA255" s="541"/>
      <c r="AB255" s="541"/>
      <c r="AC255" s="541"/>
      <c r="AD255" s="541"/>
      <c r="AE255" s="541"/>
      <c r="AF255" s="541"/>
      <c r="AG255" s="541"/>
      <c r="AH255" s="541"/>
      <c r="AI255" s="541"/>
      <c r="AJ255" s="541"/>
      <c r="AK255" s="541"/>
      <c r="AL255" s="541"/>
      <c r="AM255" s="541"/>
      <c r="AN255" s="541"/>
      <c r="AO255" s="542"/>
      <c r="AP255" s="540" t="s">
        <v>388</v>
      </c>
      <c r="AQ255" s="504"/>
      <c r="AR255" s="504"/>
      <c r="AS255" s="504"/>
      <c r="AT255" s="504"/>
      <c r="AU255" s="504"/>
      <c r="AV255" s="504"/>
      <c r="AW255" s="504"/>
      <c r="AX255" s="504"/>
      <c r="AY255" s="504"/>
      <c r="AZ255" s="504"/>
      <c r="BA255" s="504"/>
      <c r="BB255" s="504"/>
      <c r="BC255" s="504"/>
      <c r="BD255" s="504"/>
      <c r="BE255" s="505"/>
      <c r="BF255" s="540" t="s">
        <v>389</v>
      </c>
      <c r="BG255" s="504"/>
      <c r="BH255" s="504"/>
      <c r="BI255" s="504"/>
      <c r="BJ255" s="504"/>
      <c r="BK255" s="504"/>
      <c r="BL255" s="504"/>
      <c r="BM255" s="504"/>
      <c r="BN255" s="504"/>
      <c r="BO255" s="504"/>
      <c r="BP255" s="504"/>
      <c r="BQ255" s="504"/>
      <c r="BR255" s="504"/>
      <c r="BS255" s="504"/>
      <c r="BT255" s="504"/>
      <c r="BU255" s="505"/>
      <c r="BV255" s="540" t="s">
        <v>390</v>
      </c>
      <c r="BW255" s="504"/>
      <c r="BX255" s="504"/>
      <c r="BY255" s="504"/>
      <c r="BZ255" s="504"/>
      <c r="CA255" s="504"/>
      <c r="CB255" s="504"/>
      <c r="CC255" s="504"/>
      <c r="CD255" s="504"/>
      <c r="CE255" s="504"/>
      <c r="CF255" s="504"/>
      <c r="CG255" s="504"/>
      <c r="CH255" s="504"/>
      <c r="CI255" s="504"/>
      <c r="CJ255" s="504"/>
      <c r="CK255" s="505"/>
      <c r="CL255" s="540" t="s">
        <v>332</v>
      </c>
      <c r="CM255" s="504"/>
      <c r="CN255" s="504"/>
      <c r="CO255" s="504"/>
      <c r="CP255" s="504"/>
      <c r="CQ255" s="504"/>
      <c r="CR255" s="504"/>
      <c r="CS255" s="504"/>
      <c r="CT255" s="504"/>
      <c r="CU255" s="504"/>
      <c r="CV255" s="504"/>
      <c r="CW255" s="504"/>
      <c r="CX255" s="504"/>
      <c r="CY255" s="504"/>
      <c r="CZ255" s="504"/>
      <c r="DA255" s="505"/>
    </row>
    <row r="256" spans="1:105" ht="13">
      <c r="A256" s="522">
        <v>1</v>
      </c>
      <c r="B256" s="504"/>
      <c r="C256" s="504"/>
      <c r="D256" s="504"/>
      <c r="E256" s="504"/>
      <c r="F256" s="504"/>
      <c r="G256" s="505"/>
      <c r="H256" s="522">
        <v>2</v>
      </c>
      <c r="I256" s="523"/>
      <c r="J256" s="523"/>
      <c r="K256" s="523"/>
      <c r="L256" s="523"/>
      <c r="M256" s="523"/>
      <c r="N256" s="523"/>
      <c r="O256" s="523"/>
      <c r="P256" s="523"/>
      <c r="Q256" s="523"/>
      <c r="R256" s="523"/>
      <c r="S256" s="523"/>
      <c r="T256" s="523"/>
      <c r="U256" s="523"/>
      <c r="V256" s="523"/>
      <c r="W256" s="523"/>
      <c r="X256" s="523"/>
      <c r="Y256" s="523"/>
      <c r="Z256" s="523"/>
      <c r="AA256" s="523"/>
      <c r="AB256" s="523"/>
      <c r="AC256" s="523"/>
      <c r="AD256" s="523"/>
      <c r="AE256" s="523"/>
      <c r="AF256" s="523"/>
      <c r="AG256" s="523"/>
      <c r="AH256" s="523"/>
      <c r="AI256" s="523"/>
      <c r="AJ256" s="523"/>
      <c r="AK256" s="523"/>
      <c r="AL256" s="523"/>
      <c r="AM256" s="523"/>
      <c r="AN256" s="523"/>
      <c r="AO256" s="524"/>
      <c r="AP256" s="522">
        <v>3</v>
      </c>
      <c r="AQ256" s="504"/>
      <c r="AR256" s="504"/>
      <c r="AS256" s="504"/>
      <c r="AT256" s="504"/>
      <c r="AU256" s="504"/>
      <c r="AV256" s="504"/>
      <c r="AW256" s="504"/>
      <c r="AX256" s="504"/>
      <c r="AY256" s="504"/>
      <c r="AZ256" s="504"/>
      <c r="BA256" s="504"/>
      <c r="BB256" s="504"/>
      <c r="BC256" s="504"/>
      <c r="BD256" s="504"/>
      <c r="BE256" s="505"/>
      <c r="BF256" s="522">
        <v>4</v>
      </c>
      <c r="BG256" s="504"/>
      <c r="BH256" s="504"/>
      <c r="BI256" s="504"/>
      <c r="BJ256" s="504"/>
      <c r="BK256" s="504"/>
      <c r="BL256" s="504"/>
      <c r="BM256" s="504"/>
      <c r="BN256" s="504"/>
      <c r="BO256" s="504"/>
      <c r="BP256" s="504"/>
      <c r="BQ256" s="504"/>
      <c r="BR256" s="504"/>
      <c r="BS256" s="504"/>
      <c r="BT256" s="504"/>
      <c r="BU256" s="505"/>
      <c r="BV256" s="522">
        <v>5</v>
      </c>
      <c r="BW256" s="504"/>
      <c r="BX256" s="504"/>
      <c r="BY256" s="504"/>
      <c r="BZ256" s="504"/>
      <c r="CA256" s="504"/>
      <c r="CB256" s="504"/>
      <c r="CC256" s="504"/>
      <c r="CD256" s="504"/>
      <c r="CE256" s="504"/>
      <c r="CF256" s="504"/>
      <c r="CG256" s="504"/>
      <c r="CH256" s="504"/>
      <c r="CI256" s="504"/>
      <c r="CJ256" s="504"/>
      <c r="CK256" s="505"/>
      <c r="CL256" s="522">
        <v>6</v>
      </c>
      <c r="CM256" s="504"/>
      <c r="CN256" s="504"/>
      <c r="CO256" s="504"/>
      <c r="CP256" s="504"/>
      <c r="CQ256" s="504"/>
      <c r="CR256" s="504"/>
      <c r="CS256" s="504"/>
      <c r="CT256" s="504"/>
      <c r="CU256" s="504"/>
      <c r="CV256" s="504"/>
      <c r="CW256" s="504"/>
      <c r="CX256" s="504"/>
      <c r="CY256" s="504"/>
      <c r="CZ256" s="504"/>
      <c r="DA256" s="505"/>
    </row>
    <row r="257" spans="1:105" ht="12.75" customHeight="1">
      <c r="A257" s="525" t="s">
        <v>78</v>
      </c>
      <c r="B257" s="504"/>
      <c r="C257" s="504"/>
      <c r="D257" s="504"/>
      <c r="E257" s="504"/>
      <c r="F257" s="504"/>
      <c r="G257" s="505"/>
      <c r="H257" s="526" t="s">
        <v>393</v>
      </c>
      <c r="I257" s="527"/>
      <c r="J257" s="527"/>
      <c r="K257" s="527"/>
      <c r="L257" s="527"/>
      <c r="M257" s="527"/>
      <c r="N257" s="527"/>
      <c r="O257" s="527"/>
      <c r="P257" s="527"/>
      <c r="Q257" s="527"/>
      <c r="R257" s="527"/>
      <c r="S257" s="527"/>
      <c r="T257" s="527"/>
      <c r="U257" s="527"/>
      <c r="V257" s="527"/>
      <c r="W257" s="527"/>
      <c r="X257" s="527"/>
      <c r="Y257" s="527"/>
      <c r="Z257" s="527"/>
      <c r="AA257" s="527"/>
      <c r="AB257" s="527"/>
      <c r="AC257" s="527"/>
      <c r="AD257" s="527"/>
      <c r="AE257" s="527"/>
      <c r="AF257" s="527"/>
      <c r="AG257" s="527"/>
      <c r="AH257" s="527"/>
      <c r="AI257" s="527"/>
      <c r="AJ257" s="527"/>
      <c r="AK257" s="527"/>
      <c r="AL257" s="527"/>
      <c r="AM257" s="527"/>
      <c r="AN257" s="527"/>
      <c r="AO257" s="528"/>
      <c r="AP257" s="534"/>
      <c r="AQ257" s="504"/>
      <c r="AR257" s="504"/>
      <c r="AS257" s="504"/>
      <c r="AT257" s="504"/>
      <c r="AU257" s="504"/>
      <c r="AV257" s="504"/>
      <c r="AW257" s="504"/>
      <c r="AX257" s="504"/>
      <c r="AY257" s="504"/>
      <c r="AZ257" s="504"/>
      <c r="BA257" s="504"/>
      <c r="BB257" s="504"/>
      <c r="BC257" s="504"/>
      <c r="BD257" s="504"/>
      <c r="BE257" s="505"/>
      <c r="BF257" s="534">
        <v>12</v>
      </c>
      <c r="BG257" s="504"/>
      <c r="BH257" s="504"/>
      <c r="BI257" s="504"/>
      <c r="BJ257" s="504"/>
      <c r="BK257" s="504"/>
      <c r="BL257" s="504"/>
      <c r="BM257" s="504"/>
      <c r="BN257" s="504"/>
      <c r="BO257" s="504"/>
      <c r="BP257" s="504"/>
      <c r="BQ257" s="504"/>
      <c r="BR257" s="504"/>
      <c r="BS257" s="504"/>
      <c r="BT257" s="504"/>
      <c r="BU257" s="505"/>
      <c r="BV257" s="535">
        <v>4431.76</v>
      </c>
      <c r="BW257" s="529"/>
      <c r="BX257" s="529"/>
      <c r="BY257" s="529"/>
      <c r="BZ257" s="529"/>
      <c r="CA257" s="529"/>
      <c r="CB257" s="529"/>
      <c r="CC257" s="529"/>
      <c r="CD257" s="529"/>
      <c r="CE257" s="529"/>
      <c r="CF257" s="529"/>
      <c r="CG257" s="529"/>
      <c r="CH257" s="529"/>
      <c r="CI257" s="529"/>
      <c r="CJ257" s="529"/>
      <c r="CK257" s="530"/>
      <c r="CL257" s="535">
        <v>53181.18</v>
      </c>
      <c r="CM257" s="529"/>
      <c r="CN257" s="529"/>
      <c r="CO257" s="529"/>
      <c r="CP257" s="529"/>
      <c r="CQ257" s="529"/>
      <c r="CR257" s="529"/>
      <c r="CS257" s="529"/>
      <c r="CT257" s="529"/>
      <c r="CU257" s="529"/>
      <c r="CV257" s="529"/>
      <c r="CW257" s="529"/>
      <c r="CX257" s="529"/>
      <c r="CY257" s="529"/>
      <c r="CZ257" s="529"/>
      <c r="DA257" s="530"/>
    </row>
    <row r="258" spans="1:105" ht="12.75" customHeight="1">
      <c r="A258" s="525" t="s">
        <v>209</v>
      </c>
      <c r="B258" s="504"/>
      <c r="C258" s="504"/>
      <c r="D258" s="504"/>
      <c r="E258" s="504"/>
      <c r="F258" s="504"/>
      <c r="G258" s="505"/>
      <c r="H258" s="526" t="s">
        <v>394</v>
      </c>
      <c r="I258" s="527"/>
      <c r="J258" s="527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  <c r="Y258" s="527"/>
      <c r="Z258" s="527"/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8"/>
      <c r="AP258" s="534"/>
      <c r="AQ258" s="504"/>
      <c r="AR258" s="504"/>
      <c r="AS258" s="504"/>
      <c r="AT258" s="504"/>
      <c r="AU258" s="504"/>
      <c r="AV258" s="504"/>
      <c r="AW258" s="504"/>
      <c r="AX258" s="504"/>
      <c r="AY258" s="504"/>
      <c r="AZ258" s="504"/>
      <c r="BA258" s="504"/>
      <c r="BB258" s="504"/>
      <c r="BC258" s="504"/>
      <c r="BD258" s="504"/>
      <c r="BE258" s="505"/>
      <c r="BF258" s="534">
        <v>12</v>
      </c>
      <c r="BG258" s="504"/>
      <c r="BH258" s="504"/>
      <c r="BI258" s="504"/>
      <c r="BJ258" s="504"/>
      <c r="BK258" s="504"/>
      <c r="BL258" s="504"/>
      <c r="BM258" s="504"/>
      <c r="BN258" s="504"/>
      <c r="BO258" s="504"/>
      <c r="BP258" s="504"/>
      <c r="BQ258" s="504"/>
      <c r="BR258" s="504"/>
      <c r="BS258" s="504"/>
      <c r="BT258" s="504"/>
      <c r="BU258" s="505"/>
      <c r="BV258" s="534">
        <v>339.42</v>
      </c>
      <c r="BW258" s="504"/>
      <c r="BX258" s="504"/>
      <c r="BY258" s="504"/>
      <c r="BZ258" s="504"/>
      <c r="CA258" s="504"/>
      <c r="CB258" s="504"/>
      <c r="CC258" s="504"/>
      <c r="CD258" s="504"/>
      <c r="CE258" s="504"/>
      <c r="CF258" s="504"/>
      <c r="CG258" s="504"/>
      <c r="CH258" s="504"/>
      <c r="CI258" s="504"/>
      <c r="CJ258" s="504"/>
      <c r="CK258" s="505"/>
      <c r="CL258" s="535">
        <v>4073</v>
      </c>
      <c r="CM258" s="529"/>
      <c r="CN258" s="529"/>
      <c r="CO258" s="529"/>
      <c r="CP258" s="529"/>
      <c r="CQ258" s="529"/>
      <c r="CR258" s="529"/>
      <c r="CS258" s="529"/>
      <c r="CT258" s="529"/>
      <c r="CU258" s="529"/>
      <c r="CV258" s="529"/>
      <c r="CW258" s="529"/>
      <c r="CX258" s="529"/>
      <c r="CY258" s="529"/>
      <c r="CZ258" s="529"/>
      <c r="DA258" s="530"/>
    </row>
    <row r="259" spans="1:105" ht="13">
      <c r="A259" s="525"/>
      <c r="B259" s="504"/>
      <c r="C259" s="504"/>
      <c r="D259" s="504"/>
      <c r="E259" s="504"/>
      <c r="F259" s="504"/>
      <c r="G259" s="505"/>
      <c r="H259" s="604" t="s">
        <v>395</v>
      </c>
      <c r="I259" s="605"/>
      <c r="J259" s="605"/>
      <c r="K259" s="605"/>
      <c r="L259" s="605"/>
      <c r="M259" s="605"/>
      <c r="N259" s="605"/>
      <c r="O259" s="605"/>
      <c r="P259" s="605"/>
      <c r="Q259" s="605"/>
      <c r="R259" s="605"/>
      <c r="S259" s="605"/>
      <c r="T259" s="605"/>
      <c r="U259" s="605"/>
      <c r="V259" s="605"/>
      <c r="W259" s="605"/>
      <c r="X259" s="605"/>
      <c r="Y259" s="605"/>
      <c r="Z259" s="605"/>
      <c r="AA259" s="605"/>
      <c r="AB259" s="605"/>
      <c r="AC259" s="605"/>
      <c r="AD259" s="605"/>
      <c r="AE259" s="605"/>
      <c r="AF259" s="605"/>
      <c r="AG259" s="605"/>
      <c r="AH259" s="605"/>
      <c r="AI259" s="605"/>
      <c r="AJ259" s="605"/>
      <c r="AK259" s="605"/>
      <c r="AL259" s="605"/>
      <c r="AM259" s="605"/>
      <c r="AN259" s="605"/>
      <c r="AO259" s="606"/>
      <c r="AP259" s="534" t="s">
        <v>103</v>
      </c>
      <c r="AQ259" s="504"/>
      <c r="AR259" s="504"/>
      <c r="AS259" s="504"/>
      <c r="AT259" s="504"/>
      <c r="AU259" s="504"/>
      <c r="AV259" s="504"/>
      <c r="AW259" s="504"/>
      <c r="AX259" s="504"/>
      <c r="AY259" s="504"/>
      <c r="AZ259" s="504"/>
      <c r="BA259" s="504"/>
      <c r="BB259" s="504"/>
      <c r="BC259" s="504"/>
      <c r="BD259" s="504"/>
      <c r="BE259" s="505"/>
      <c r="BF259" s="534" t="s">
        <v>103</v>
      </c>
      <c r="BG259" s="504"/>
      <c r="BH259" s="504"/>
      <c r="BI259" s="504"/>
      <c r="BJ259" s="504"/>
      <c r="BK259" s="504"/>
      <c r="BL259" s="504"/>
      <c r="BM259" s="504"/>
      <c r="BN259" s="504"/>
      <c r="BO259" s="504"/>
      <c r="BP259" s="504"/>
      <c r="BQ259" s="504"/>
      <c r="BR259" s="504"/>
      <c r="BS259" s="504"/>
      <c r="BT259" s="504"/>
      <c r="BU259" s="505"/>
      <c r="BV259" s="534" t="s">
        <v>103</v>
      </c>
      <c r="BW259" s="504"/>
      <c r="BX259" s="504"/>
      <c r="BY259" s="504"/>
      <c r="BZ259" s="504"/>
      <c r="CA259" s="504"/>
      <c r="CB259" s="504"/>
      <c r="CC259" s="504"/>
      <c r="CD259" s="504"/>
      <c r="CE259" s="504"/>
      <c r="CF259" s="504"/>
      <c r="CG259" s="504"/>
      <c r="CH259" s="504"/>
      <c r="CI259" s="504"/>
      <c r="CJ259" s="504"/>
      <c r="CK259" s="505"/>
      <c r="CL259" s="535">
        <v>57254.18</v>
      </c>
      <c r="CM259" s="529"/>
      <c r="CN259" s="529"/>
      <c r="CO259" s="529"/>
      <c r="CP259" s="529"/>
      <c r="CQ259" s="529"/>
      <c r="CR259" s="529"/>
      <c r="CS259" s="529"/>
      <c r="CT259" s="529"/>
      <c r="CU259" s="529"/>
      <c r="CV259" s="529"/>
      <c r="CW259" s="529"/>
      <c r="CX259" s="529"/>
      <c r="CY259" s="529"/>
      <c r="CZ259" s="529"/>
      <c r="DA259" s="530"/>
    </row>
    <row r="260" spans="1:105" s="138" customFormat="1" ht="13">
      <c r="A260" s="150"/>
      <c r="B260" s="141"/>
      <c r="C260" s="141"/>
      <c r="D260" s="141"/>
      <c r="E260" s="141"/>
      <c r="F260" s="141"/>
      <c r="G260" s="141"/>
      <c r="H260" s="166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52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52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141"/>
      <c r="BR260" s="141"/>
      <c r="BS260" s="141"/>
      <c r="BT260" s="141"/>
      <c r="BU260" s="141"/>
      <c r="BV260" s="152"/>
      <c r="BW260" s="141"/>
      <c r="BX260" s="141"/>
      <c r="BY260" s="141"/>
      <c r="BZ260" s="141"/>
      <c r="CA260" s="141"/>
      <c r="CB260" s="141"/>
      <c r="CC260" s="141"/>
      <c r="CD260" s="141"/>
      <c r="CE260" s="141"/>
      <c r="CF260" s="141"/>
      <c r="CG260" s="141"/>
      <c r="CH260" s="141"/>
      <c r="CI260" s="141"/>
      <c r="CJ260" s="141"/>
      <c r="CK260" s="141"/>
      <c r="CL260" s="153"/>
      <c r="CM260" s="162"/>
      <c r="CN260" s="162"/>
      <c r="CO260" s="162"/>
      <c r="CP260" s="162"/>
      <c r="CQ260" s="162"/>
      <c r="CR260" s="162"/>
      <c r="CS260" s="162"/>
      <c r="CT260" s="162"/>
      <c r="CU260" s="162"/>
      <c r="CV260" s="162"/>
      <c r="CW260" s="162"/>
      <c r="CX260" s="162"/>
      <c r="CY260" s="162"/>
      <c r="CZ260" s="162"/>
      <c r="DA260" s="162"/>
    </row>
    <row r="261" spans="1:105" s="138" customFormat="1" ht="14">
      <c r="A261" s="536" t="s">
        <v>494</v>
      </c>
      <c r="B261" s="536"/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6"/>
      <c r="Z261" s="536"/>
      <c r="AA261" s="536"/>
      <c r="AB261" s="536"/>
      <c r="AC261" s="536"/>
      <c r="AD261" s="536"/>
      <c r="AE261" s="536"/>
      <c r="AF261" s="536"/>
      <c r="AG261" s="536"/>
      <c r="AH261" s="536"/>
      <c r="AI261" s="536"/>
      <c r="AJ261" s="536"/>
      <c r="AK261" s="536"/>
      <c r="AL261" s="536"/>
      <c r="AM261" s="536"/>
      <c r="AN261" s="536"/>
      <c r="AO261" s="536"/>
      <c r="AP261" s="536"/>
      <c r="AQ261" s="536"/>
      <c r="AR261" s="536"/>
      <c r="AS261" s="536"/>
      <c r="AT261" s="536"/>
      <c r="AU261" s="536"/>
      <c r="AV261" s="536"/>
      <c r="AW261" s="536"/>
      <c r="AX261" s="536"/>
      <c r="AY261" s="536"/>
      <c r="AZ261" s="536"/>
      <c r="BA261" s="536"/>
      <c r="BB261" s="536"/>
      <c r="BC261" s="536"/>
      <c r="BD261" s="536"/>
      <c r="BE261" s="536"/>
      <c r="BF261" s="536"/>
      <c r="BG261" s="536"/>
      <c r="BH261" s="536"/>
      <c r="BI261" s="536"/>
      <c r="BJ261" s="536"/>
      <c r="BK261" s="536"/>
      <c r="BL261" s="536"/>
      <c r="BM261" s="536"/>
      <c r="BN261" s="536"/>
      <c r="BO261" s="536"/>
      <c r="BP261" s="536"/>
      <c r="BQ261" s="536"/>
      <c r="BR261" s="536"/>
      <c r="BS261" s="536"/>
      <c r="BT261" s="536"/>
      <c r="BU261" s="536"/>
      <c r="BV261" s="536"/>
      <c r="BW261" s="536"/>
      <c r="BX261" s="536"/>
      <c r="BY261" s="536"/>
      <c r="BZ261" s="536"/>
      <c r="CA261" s="536"/>
      <c r="CB261" s="536"/>
      <c r="CC261" s="536"/>
      <c r="CD261" s="536"/>
      <c r="CE261" s="536"/>
      <c r="CF261" s="536"/>
      <c r="CG261" s="536"/>
      <c r="CH261" s="536"/>
      <c r="CI261" s="536"/>
      <c r="CJ261" s="536"/>
      <c r="CK261" s="536"/>
      <c r="CL261" s="536"/>
      <c r="CM261" s="536"/>
      <c r="CN261" s="536"/>
      <c r="CO261" s="536"/>
      <c r="CP261" s="536"/>
      <c r="CQ261" s="536"/>
      <c r="CR261" s="536"/>
      <c r="CS261" s="536"/>
      <c r="CT261" s="536"/>
      <c r="CU261" s="536"/>
      <c r="CV261" s="536"/>
      <c r="CW261" s="536"/>
      <c r="CX261" s="536"/>
      <c r="CY261" s="536"/>
      <c r="CZ261" s="536"/>
      <c r="DA261" s="536"/>
    </row>
    <row r="262" spans="1:105" s="138" customFormat="1" ht="14">
      <c r="A262" s="537" t="s">
        <v>309</v>
      </c>
      <c r="B262" s="537"/>
      <c r="C262" s="537"/>
      <c r="D262" s="537"/>
      <c r="E262" s="537"/>
      <c r="F262" s="537"/>
      <c r="G262" s="537"/>
      <c r="H262" s="537"/>
      <c r="I262" s="537"/>
      <c r="J262" s="537"/>
      <c r="K262" s="537"/>
      <c r="L262" s="537"/>
      <c r="M262" s="537"/>
      <c r="N262" s="537"/>
      <c r="O262" s="537"/>
      <c r="P262" s="537"/>
      <c r="Q262" s="537"/>
      <c r="R262" s="537"/>
      <c r="S262" s="537"/>
      <c r="T262" s="537"/>
      <c r="U262" s="537"/>
      <c r="V262" s="537"/>
      <c r="W262" s="537"/>
      <c r="X262" s="537"/>
      <c r="Y262" s="537"/>
      <c r="Z262" s="537"/>
      <c r="AA262" s="537"/>
      <c r="AB262" s="537"/>
      <c r="AC262" s="537"/>
      <c r="AD262" s="537"/>
      <c r="AE262" s="537"/>
      <c r="AF262" s="537"/>
      <c r="AG262" s="537"/>
      <c r="AH262" s="537"/>
      <c r="AI262" s="537"/>
      <c r="AJ262" s="537"/>
      <c r="AK262" s="537"/>
      <c r="AL262" s="537"/>
      <c r="AM262" s="537"/>
      <c r="AN262" s="537"/>
      <c r="AO262" s="537"/>
      <c r="AP262" s="514" t="s">
        <v>326</v>
      </c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A262" s="514"/>
      <c r="BB262" s="514"/>
      <c r="BC262" s="514"/>
      <c r="BD262" s="514"/>
      <c r="BE262" s="514"/>
      <c r="BF262" s="514"/>
      <c r="BG262" s="514"/>
      <c r="BH262" s="514"/>
      <c r="BI262" s="514"/>
      <c r="BJ262" s="514"/>
      <c r="BK262" s="514"/>
      <c r="BL262" s="514"/>
      <c r="BM262" s="514"/>
      <c r="BN262" s="514"/>
      <c r="BO262" s="514"/>
      <c r="BP262" s="514"/>
      <c r="BQ262" s="514"/>
      <c r="BR262" s="514"/>
      <c r="BS262" s="514"/>
      <c r="BT262" s="514"/>
      <c r="BU262" s="514"/>
      <c r="BV262" s="514"/>
      <c r="BW262" s="514"/>
      <c r="BX262" s="514"/>
      <c r="BY262" s="514"/>
      <c r="BZ262" s="514"/>
      <c r="CA262" s="514"/>
      <c r="CB262" s="514"/>
      <c r="CC262" s="514"/>
      <c r="CD262" s="514"/>
      <c r="CE262" s="514"/>
      <c r="CF262" s="514"/>
      <c r="CG262" s="514"/>
      <c r="CH262" s="514"/>
      <c r="CI262" s="514"/>
      <c r="CJ262" s="514"/>
      <c r="CK262" s="514"/>
      <c r="CL262" s="514"/>
      <c r="CM262" s="514"/>
      <c r="CN262" s="514"/>
      <c r="CO262" s="514"/>
      <c r="CP262" s="514"/>
      <c r="CQ262" s="514"/>
      <c r="CR262" s="514"/>
      <c r="CS262" s="514"/>
      <c r="CT262" s="514"/>
      <c r="CU262" s="514"/>
      <c r="CV262" s="514"/>
      <c r="CW262" s="514"/>
      <c r="CX262" s="514"/>
      <c r="CY262" s="514"/>
      <c r="CZ262" s="514"/>
      <c r="DA262" s="514"/>
    </row>
    <row r="263" spans="1:105" s="138" customFormat="1" ht="14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  <c r="BI263" s="154"/>
      <c r="BJ263" s="154"/>
      <c r="BK263" s="154"/>
      <c r="BL263" s="154"/>
      <c r="BM263" s="154"/>
      <c r="BN263" s="154"/>
      <c r="BO263" s="154"/>
      <c r="BP263" s="154"/>
      <c r="BQ263" s="154"/>
      <c r="BR263" s="154"/>
      <c r="BS263" s="154"/>
      <c r="BT263" s="154"/>
      <c r="BU263" s="154"/>
      <c r="BV263" s="154"/>
      <c r="BW263" s="154"/>
      <c r="BX263" s="154"/>
      <c r="BY263" s="154"/>
      <c r="BZ263" s="154"/>
      <c r="CA263" s="154"/>
      <c r="CB263" s="154"/>
      <c r="CC263" s="154"/>
      <c r="CD263" s="154"/>
      <c r="CE263" s="154"/>
      <c r="CF263" s="154"/>
      <c r="CG263" s="154"/>
      <c r="CH263" s="154"/>
      <c r="CI263" s="154"/>
      <c r="CJ263" s="154"/>
      <c r="CK263" s="154"/>
      <c r="CL263" s="154"/>
      <c r="CM263" s="154"/>
      <c r="CN263" s="154"/>
      <c r="CO263" s="154"/>
      <c r="CP263" s="154"/>
      <c r="CQ263" s="154"/>
      <c r="CR263" s="154"/>
      <c r="CS263" s="154"/>
      <c r="CT263" s="154"/>
      <c r="CU263" s="154"/>
      <c r="CV263" s="154"/>
      <c r="CW263" s="154"/>
      <c r="CX263" s="154"/>
      <c r="CY263" s="154"/>
      <c r="CZ263" s="154"/>
      <c r="DA263" s="154"/>
    </row>
    <row r="264" spans="1:105" s="138" customFormat="1" ht="12.75" customHeight="1">
      <c r="A264" s="540" t="s">
        <v>312</v>
      </c>
      <c r="B264" s="504"/>
      <c r="C264" s="504"/>
      <c r="D264" s="504"/>
      <c r="E264" s="504"/>
      <c r="F264" s="504"/>
      <c r="G264" s="505"/>
      <c r="H264" s="540" t="s">
        <v>378</v>
      </c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/>
      <c r="Z264" s="541"/>
      <c r="AA264" s="541"/>
      <c r="AB264" s="541"/>
      <c r="AC264" s="541"/>
      <c r="AD264" s="541"/>
      <c r="AE264" s="541"/>
      <c r="AF264" s="541"/>
      <c r="AG264" s="541"/>
      <c r="AH264" s="541"/>
      <c r="AI264" s="541"/>
      <c r="AJ264" s="541"/>
      <c r="AK264" s="541"/>
      <c r="AL264" s="541"/>
      <c r="AM264" s="541"/>
      <c r="AN264" s="541"/>
      <c r="AO264" s="542"/>
      <c r="AP264" s="540" t="s">
        <v>388</v>
      </c>
      <c r="AQ264" s="504"/>
      <c r="AR264" s="504"/>
      <c r="AS264" s="504"/>
      <c r="AT264" s="504"/>
      <c r="AU264" s="504"/>
      <c r="AV264" s="504"/>
      <c r="AW264" s="504"/>
      <c r="AX264" s="504"/>
      <c r="AY264" s="504"/>
      <c r="AZ264" s="504"/>
      <c r="BA264" s="504"/>
      <c r="BB264" s="504"/>
      <c r="BC264" s="504"/>
      <c r="BD264" s="504"/>
      <c r="BE264" s="505"/>
      <c r="BF264" s="540" t="s">
        <v>389</v>
      </c>
      <c r="BG264" s="504"/>
      <c r="BH264" s="504"/>
      <c r="BI264" s="504"/>
      <c r="BJ264" s="504"/>
      <c r="BK264" s="504"/>
      <c r="BL264" s="504"/>
      <c r="BM264" s="504"/>
      <c r="BN264" s="504"/>
      <c r="BO264" s="504"/>
      <c r="BP264" s="504"/>
      <c r="BQ264" s="504"/>
      <c r="BR264" s="504"/>
      <c r="BS264" s="504"/>
      <c r="BT264" s="504"/>
      <c r="BU264" s="505"/>
      <c r="BV264" s="540" t="s">
        <v>390</v>
      </c>
      <c r="BW264" s="504"/>
      <c r="BX264" s="504"/>
      <c r="BY264" s="504"/>
      <c r="BZ264" s="504"/>
      <c r="CA264" s="504"/>
      <c r="CB264" s="504"/>
      <c r="CC264" s="504"/>
      <c r="CD264" s="504"/>
      <c r="CE264" s="504"/>
      <c r="CF264" s="504"/>
      <c r="CG264" s="504"/>
      <c r="CH264" s="504"/>
      <c r="CI264" s="504"/>
      <c r="CJ264" s="504"/>
      <c r="CK264" s="505"/>
      <c r="CL264" s="540" t="s">
        <v>332</v>
      </c>
      <c r="CM264" s="504"/>
      <c r="CN264" s="504"/>
      <c r="CO264" s="504"/>
      <c r="CP264" s="504"/>
      <c r="CQ264" s="504"/>
      <c r="CR264" s="504"/>
      <c r="CS264" s="504"/>
      <c r="CT264" s="504"/>
      <c r="CU264" s="504"/>
      <c r="CV264" s="504"/>
      <c r="CW264" s="504"/>
      <c r="CX264" s="504"/>
      <c r="CY264" s="504"/>
      <c r="CZ264" s="504"/>
      <c r="DA264" s="505"/>
    </row>
    <row r="265" spans="1:105" s="138" customFormat="1" ht="13">
      <c r="A265" s="522">
        <v>1</v>
      </c>
      <c r="B265" s="504"/>
      <c r="C265" s="504"/>
      <c r="D265" s="504"/>
      <c r="E265" s="504"/>
      <c r="F265" s="504"/>
      <c r="G265" s="505"/>
      <c r="H265" s="522">
        <v>2</v>
      </c>
      <c r="I265" s="523"/>
      <c r="J265" s="523"/>
      <c r="K265" s="523"/>
      <c r="L265" s="523"/>
      <c r="M265" s="523"/>
      <c r="N265" s="523"/>
      <c r="O265" s="523"/>
      <c r="P265" s="523"/>
      <c r="Q265" s="523"/>
      <c r="R265" s="523"/>
      <c r="S265" s="523"/>
      <c r="T265" s="523"/>
      <c r="U265" s="523"/>
      <c r="V265" s="523"/>
      <c r="W265" s="523"/>
      <c r="X265" s="523"/>
      <c r="Y265" s="523"/>
      <c r="Z265" s="523"/>
      <c r="AA265" s="523"/>
      <c r="AB265" s="523"/>
      <c r="AC265" s="523"/>
      <c r="AD265" s="523"/>
      <c r="AE265" s="523"/>
      <c r="AF265" s="523"/>
      <c r="AG265" s="523"/>
      <c r="AH265" s="523"/>
      <c r="AI265" s="523"/>
      <c r="AJ265" s="523"/>
      <c r="AK265" s="523"/>
      <c r="AL265" s="523"/>
      <c r="AM265" s="523"/>
      <c r="AN265" s="523"/>
      <c r="AO265" s="524"/>
      <c r="AP265" s="522">
        <v>3</v>
      </c>
      <c r="AQ265" s="504"/>
      <c r="AR265" s="504"/>
      <c r="AS265" s="504"/>
      <c r="AT265" s="504"/>
      <c r="AU265" s="504"/>
      <c r="AV265" s="504"/>
      <c r="AW265" s="504"/>
      <c r="AX265" s="504"/>
      <c r="AY265" s="504"/>
      <c r="AZ265" s="504"/>
      <c r="BA265" s="504"/>
      <c r="BB265" s="504"/>
      <c r="BC265" s="504"/>
      <c r="BD265" s="504"/>
      <c r="BE265" s="505"/>
      <c r="BF265" s="522">
        <v>4</v>
      </c>
      <c r="BG265" s="504"/>
      <c r="BH265" s="504"/>
      <c r="BI265" s="504"/>
      <c r="BJ265" s="504"/>
      <c r="BK265" s="504"/>
      <c r="BL265" s="504"/>
      <c r="BM265" s="504"/>
      <c r="BN265" s="504"/>
      <c r="BO265" s="504"/>
      <c r="BP265" s="504"/>
      <c r="BQ265" s="504"/>
      <c r="BR265" s="504"/>
      <c r="BS265" s="504"/>
      <c r="BT265" s="504"/>
      <c r="BU265" s="505"/>
      <c r="BV265" s="522">
        <v>5</v>
      </c>
      <c r="BW265" s="504"/>
      <c r="BX265" s="504"/>
      <c r="BY265" s="504"/>
      <c r="BZ265" s="504"/>
      <c r="CA265" s="504"/>
      <c r="CB265" s="504"/>
      <c r="CC265" s="504"/>
      <c r="CD265" s="504"/>
      <c r="CE265" s="504"/>
      <c r="CF265" s="504"/>
      <c r="CG265" s="504"/>
      <c r="CH265" s="504"/>
      <c r="CI265" s="504"/>
      <c r="CJ265" s="504"/>
      <c r="CK265" s="505"/>
      <c r="CL265" s="522">
        <v>6</v>
      </c>
      <c r="CM265" s="504"/>
      <c r="CN265" s="504"/>
      <c r="CO265" s="504"/>
      <c r="CP265" s="504"/>
      <c r="CQ265" s="504"/>
      <c r="CR265" s="504"/>
      <c r="CS265" s="504"/>
      <c r="CT265" s="504"/>
      <c r="CU265" s="504"/>
      <c r="CV265" s="504"/>
      <c r="CW265" s="504"/>
      <c r="CX265" s="504"/>
      <c r="CY265" s="504"/>
      <c r="CZ265" s="504"/>
      <c r="DA265" s="505"/>
    </row>
    <row r="266" spans="1:105" s="138" customFormat="1" ht="12.75" customHeight="1">
      <c r="A266" s="525" t="s">
        <v>78</v>
      </c>
      <c r="B266" s="504"/>
      <c r="C266" s="504"/>
      <c r="D266" s="504"/>
      <c r="E266" s="504"/>
      <c r="F266" s="504"/>
      <c r="G266" s="505"/>
      <c r="H266" s="526" t="s">
        <v>393</v>
      </c>
      <c r="I266" s="527"/>
      <c r="J266" s="527"/>
      <c r="K266" s="527"/>
      <c r="L266" s="527"/>
      <c r="M266" s="527"/>
      <c r="N266" s="527"/>
      <c r="O266" s="527"/>
      <c r="P266" s="527"/>
      <c r="Q266" s="527"/>
      <c r="R266" s="527"/>
      <c r="S266" s="527"/>
      <c r="T266" s="527"/>
      <c r="U266" s="527"/>
      <c r="V266" s="527"/>
      <c r="W266" s="527"/>
      <c r="X266" s="527"/>
      <c r="Y266" s="527"/>
      <c r="Z266" s="527"/>
      <c r="AA266" s="527"/>
      <c r="AB266" s="527"/>
      <c r="AC266" s="527"/>
      <c r="AD266" s="527"/>
      <c r="AE266" s="527"/>
      <c r="AF266" s="527"/>
      <c r="AG266" s="527"/>
      <c r="AH266" s="527"/>
      <c r="AI266" s="527"/>
      <c r="AJ266" s="527"/>
      <c r="AK266" s="527"/>
      <c r="AL266" s="527"/>
      <c r="AM266" s="527"/>
      <c r="AN266" s="527"/>
      <c r="AO266" s="528"/>
      <c r="AP266" s="534"/>
      <c r="AQ266" s="504"/>
      <c r="AR266" s="504"/>
      <c r="AS266" s="504"/>
      <c r="AT266" s="504"/>
      <c r="AU266" s="504"/>
      <c r="AV266" s="504"/>
      <c r="AW266" s="504"/>
      <c r="AX266" s="504"/>
      <c r="AY266" s="504"/>
      <c r="AZ266" s="504"/>
      <c r="BA266" s="504"/>
      <c r="BB266" s="504"/>
      <c r="BC266" s="504"/>
      <c r="BD266" s="504"/>
      <c r="BE266" s="505"/>
      <c r="BF266" s="534">
        <v>12</v>
      </c>
      <c r="BG266" s="504"/>
      <c r="BH266" s="504"/>
      <c r="BI266" s="504"/>
      <c r="BJ266" s="504"/>
      <c r="BK266" s="504"/>
      <c r="BL266" s="504"/>
      <c r="BM266" s="504"/>
      <c r="BN266" s="504"/>
      <c r="BO266" s="504"/>
      <c r="BP266" s="504"/>
      <c r="BQ266" s="504"/>
      <c r="BR266" s="504"/>
      <c r="BS266" s="504"/>
      <c r="BT266" s="504"/>
      <c r="BU266" s="505"/>
      <c r="BV266" s="535">
        <v>5000</v>
      </c>
      <c r="BW266" s="529"/>
      <c r="BX266" s="529"/>
      <c r="BY266" s="529"/>
      <c r="BZ266" s="529"/>
      <c r="CA266" s="529"/>
      <c r="CB266" s="529"/>
      <c r="CC266" s="529"/>
      <c r="CD266" s="529"/>
      <c r="CE266" s="529"/>
      <c r="CF266" s="529"/>
      <c r="CG266" s="529"/>
      <c r="CH266" s="529"/>
      <c r="CI266" s="529"/>
      <c r="CJ266" s="529"/>
      <c r="CK266" s="530"/>
      <c r="CL266" s="535">
        <v>60000</v>
      </c>
      <c r="CM266" s="529"/>
      <c r="CN266" s="529"/>
      <c r="CO266" s="529"/>
      <c r="CP266" s="529"/>
      <c r="CQ266" s="529"/>
      <c r="CR266" s="529"/>
      <c r="CS266" s="529"/>
      <c r="CT266" s="529"/>
      <c r="CU266" s="529"/>
      <c r="CV266" s="529"/>
      <c r="CW266" s="529"/>
      <c r="CX266" s="529"/>
      <c r="CY266" s="529"/>
      <c r="CZ266" s="529"/>
      <c r="DA266" s="530"/>
    </row>
    <row r="267" spans="1:105" s="138" customFormat="1" ht="12.75" customHeight="1">
      <c r="A267" s="525" t="s">
        <v>209</v>
      </c>
      <c r="B267" s="504"/>
      <c r="C267" s="504"/>
      <c r="D267" s="504"/>
      <c r="E267" s="504"/>
      <c r="F267" s="504"/>
      <c r="G267" s="505"/>
      <c r="H267" s="526" t="s">
        <v>394</v>
      </c>
      <c r="I267" s="527"/>
      <c r="J267" s="527"/>
      <c r="K267" s="527"/>
      <c r="L267" s="527"/>
      <c r="M267" s="527"/>
      <c r="N267" s="527"/>
      <c r="O267" s="527"/>
      <c r="P267" s="527"/>
      <c r="Q267" s="527"/>
      <c r="R267" s="527"/>
      <c r="S267" s="527"/>
      <c r="T267" s="527"/>
      <c r="U267" s="527"/>
      <c r="V267" s="527"/>
      <c r="W267" s="527"/>
      <c r="X267" s="527"/>
      <c r="Y267" s="527"/>
      <c r="Z267" s="527"/>
      <c r="AA267" s="527"/>
      <c r="AB267" s="527"/>
      <c r="AC267" s="527"/>
      <c r="AD267" s="527"/>
      <c r="AE267" s="527"/>
      <c r="AF267" s="527"/>
      <c r="AG267" s="527"/>
      <c r="AH267" s="527"/>
      <c r="AI267" s="527"/>
      <c r="AJ267" s="527"/>
      <c r="AK267" s="527"/>
      <c r="AL267" s="527"/>
      <c r="AM267" s="527"/>
      <c r="AN267" s="527"/>
      <c r="AO267" s="528"/>
      <c r="AP267" s="534"/>
      <c r="AQ267" s="504"/>
      <c r="AR267" s="504"/>
      <c r="AS267" s="504"/>
      <c r="AT267" s="504"/>
      <c r="AU267" s="504"/>
      <c r="AV267" s="504"/>
      <c r="AW267" s="504"/>
      <c r="AX267" s="504"/>
      <c r="AY267" s="504"/>
      <c r="AZ267" s="504"/>
      <c r="BA267" s="504"/>
      <c r="BB267" s="504"/>
      <c r="BC267" s="504"/>
      <c r="BD267" s="504"/>
      <c r="BE267" s="505"/>
      <c r="BF267" s="534">
        <v>12</v>
      </c>
      <c r="BG267" s="504"/>
      <c r="BH267" s="504"/>
      <c r="BI267" s="504"/>
      <c r="BJ267" s="504"/>
      <c r="BK267" s="504"/>
      <c r="BL267" s="504"/>
      <c r="BM267" s="504"/>
      <c r="BN267" s="504"/>
      <c r="BO267" s="504"/>
      <c r="BP267" s="504"/>
      <c r="BQ267" s="504"/>
      <c r="BR267" s="504"/>
      <c r="BS267" s="504"/>
      <c r="BT267" s="504"/>
      <c r="BU267" s="505"/>
      <c r="BV267" s="534">
        <v>339.42</v>
      </c>
      <c r="BW267" s="504"/>
      <c r="BX267" s="504"/>
      <c r="BY267" s="504"/>
      <c r="BZ267" s="504"/>
      <c r="CA267" s="504"/>
      <c r="CB267" s="504"/>
      <c r="CC267" s="504"/>
      <c r="CD267" s="504"/>
      <c r="CE267" s="504"/>
      <c r="CF267" s="504"/>
      <c r="CG267" s="504"/>
      <c r="CH267" s="504"/>
      <c r="CI267" s="504"/>
      <c r="CJ267" s="504"/>
      <c r="CK267" s="505"/>
      <c r="CL267" s="535">
        <v>4073</v>
      </c>
      <c r="CM267" s="529"/>
      <c r="CN267" s="529"/>
      <c r="CO267" s="529"/>
      <c r="CP267" s="529"/>
      <c r="CQ267" s="529"/>
      <c r="CR267" s="529"/>
      <c r="CS267" s="529"/>
      <c r="CT267" s="529"/>
      <c r="CU267" s="529"/>
      <c r="CV267" s="529"/>
      <c r="CW267" s="529"/>
      <c r="CX267" s="529"/>
      <c r="CY267" s="529"/>
      <c r="CZ267" s="529"/>
      <c r="DA267" s="530"/>
    </row>
    <row r="268" spans="1:105" s="138" customFormat="1" ht="13">
      <c r="A268" s="525"/>
      <c r="B268" s="504"/>
      <c r="C268" s="504"/>
      <c r="D268" s="504"/>
      <c r="E268" s="504"/>
      <c r="F268" s="504"/>
      <c r="G268" s="505"/>
      <c r="H268" s="604" t="s">
        <v>395</v>
      </c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5"/>
      <c r="X268" s="605"/>
      <c r="Y268" s="605"/>
      <c r="Z268" s="605"/>
      <c r="AA268" s="605"/>
      <c r="AB268" s="605"/>
      <c r="AC268" s="605"/>
      <c r="AD268" s="605"/>
      <c r="AE268" s="605"/>
      <c r="AF268" s="605"/>
      <c r="AG268" s="605"/>
      <c r="AH268" s="605"/>
      <c r="AI268" s="605"/>
      <c r="AJ268" s="605"/>
      <c r="AK268" s="605"/>
      <c r="AL268" s="605"/>
      <c r="AM268" s="605"/>
      <c r="AN268" s="605"/>
      <c r="AO268" s="606"/>
      <c r="AP268" s="534" t="s">
        <v>103</v>
      </c>
      <c r="AQ268" s="504"/>
      <c r="AR268" s="504"/>
      <c r="AS268" s="504"/>
      <c r="AT268" s="504"/>
      <c r="AU268" s="504"/>
      <c r="AV268" s="504"/>
      <c r="AW268" s="504"/>
      <c r="AX268" s="504"/>
      <c r="AY268" s="504"/>
      <c r="AZ268" s="504"/>
      <c r="BA268" s="504"/>
      <c r="BB268" s="504"/>
      <c r="BC268" s="504"/>
      <c r="BD268" s="504"/>
      <c r="BE268" s="505"/>
      <c r="BF268" s="534" t="s">
        <v>103</v>
      </c>
      <c r="BG268" s="504"/>
      <c r="BH268" s="504"/>
      <c r="BI268" s="504"/>
      <c r="BJ268" s="504"/>
      <c r="BK268" s="504"/>
      <c r="BL268" s="504"/>
      <c r="BM268" s="504"/>
      <c r="BN268" s="504"/>
      <c r="BO268" s="504"/>
      <c r="BP268" s="504"/>
      <c r="BQ268" s="504"/>
      <c r="BR268" s="504"/>
      <c r="BS268" s="504"/>
      <c r="BT268" s="504"/>
      <c r="BU268" s="505"/>
      <c r="BV268" s="534" t="s">
        <v>103</v>
      </c>
      <c r="BW268" s="504"/>
      <c r="BX268" s="504"/>
      <c r="BY268" s="504"/>
      <c r="BZ268" s="504"/>
      <c r="CA268" s="504"/>
      <c r="CB268" s="504"/>
      <c r="CC268" s="504"/>
      <c r="CD268" s="504"/>
      <c r="CE268" s="504"/>
      <c r="CF268" s="504"/>
      <c r="CG268" s="504"/>
      <c r="CH268" s="504"/>
      <c r="CI268" s="504"/>
      <c r="CJ268" s="504"/>
      <c r="CK268" s="505"/>
      <c r="CL268" s="535">
        <v>64073</v>
      </c>
      <c r="CM268" s="529"/>
      <c r="CN268" s="529"/>
      <c r="CO268" s="529"/>
      <c r="CP268" s="529"/>
      <c r="CQ268" s="529"/>
      <c r="CR268" s="529"/>
      <c r="CS268" s="529"/>
      <c r="CT268" s="529"/>
      <c r="CU268" s="529"/>
      <c r="CV268" s="529"/>
      <c r="CW268" s="529"/>
      <c r="CX268" s="529"/>
      <c r="CY268" s="529"/>
      <c r="CZ268" s="529"/>
      <c r="DA268" s="530"/>
    </row>
    <row r="269" spans="1:105" s="138" customFormat="1" ht="13">
      <c r="A269" s="150"/>
      <c r="B269" s="141"/>
      <c r="C269" s="141"/>
      <c r="D269" s="141"/>
      <c r="E269" s="141"/>
      <c r="F269" s="141"/>
      <c r="G269" s="141"/>
      <c r="H269" s="166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52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52"/>
      <c r="BG269" s="141"/>
      <c r="BH269" s="141"/>
      <c r="BI269" s="141"/>
      <c r="BJ269" s="141"/>
      <c r="BK269" s="141"/>
      <c r="BL269" s="141"/>
      <c r="BM269" s="141"/>
      <c r="BN269" s="141"/>
      <c r="BO269" s="141"/>
      <c r="BP269" s="141"/>
      <c r="BQ269" s="141"/>
      <c r="BR269" s="141"/>
      <c r="BS269" s="141"/>
      <c r="BT269" s="141"/>
      <c r="BU269" s="141"/>
      <c r="BV269" s="152"/>
      <c r="BW269" s="141"/>
      <c r="BX269" s="141"/>
      <c r="BY269" s="141"/>
      <c r="BZ269" s="141"/>
      <c r="CA269" s="141"/>
      <c r="CB269" s="141"/>
      <c r="CC269" s="141"/>
      <c r="CD269" s="141"/>
      <c r="CE269" s="141"/>
      <c r="CF269" s="141"/>
      <c r="CG269" s="141"/>
      <c r="CH269" s="141"/>
      <c r="CI269" s="141"/>
      <c r="CJ269" s="141"/>
      <c r="CK269" s="141"/>
      <c r="CL269" s="153"/>
      <c r="CM269" s="162"/>
      <c r="CN269" s="162"/>
      <c r="CO269" s="162"/>
      <c r="CP269" s="162"/>
      <c r="CQ269" s="162"/>
      <c r="CR269" s="162"/>
      <c r="CS269" s="162"/>
      <c r="CT269" s="162"/>
      <c r="CU269" s="162"/>
      <c r="CV269" s="162"/>
      <c r="CW269" s="162"/>
      <c r="CX269" s="162"/>
      <c r="CY269" s="162"/>
      <c r="CZ269" s="162"/>
      <c r="DA269" s="162"/>
    </row>
    <row r="270" spans="1:105" s="138" customFormat="1" ht="15.75" customHeight="1">
      <c r="A270" s="150"/>
      <c r="B270" s="141"/>
      <c r="C270" s="141"/>
      <c r="D270" s="141"/>
      <c r="E270" s="141"/>
      <c r="F270" s="141"/>
      <c r="G270" s="141"/>
      <c r="H270" s="166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52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52"/>
      <c r="BG270" s="141"/>
      <c r="BH270" s="141"/>
      <c r="BI270" s="141"/>
      <c r="BJ270" s="141"/>
      <c r="BK270" s="141"/>
      <c r="BL270" s="141"/>
      <c r="BM270" s="141"/>
      <c r="BN270" s="141"/>
      <c r="BO270" s="141"/>
      <c r="BP270" s="141"/>
      <c r="BQ270" s="141"/>
      <c r="BR270" s="141"/>
      <c r="BS270" s="141"/>
      <c r="BT270" s="141"/>
      <c r="BU270" s="141"/>
      <c r="BV270" s="152"/>
      <c r="BW270" s="141"/>
      <c r="BX270" s="141"/>
      <c r="BY270" s="141"/>
      <c r="BZ270" s="141"/>
      <c r="CA270" s="141"/>
      <c r="CB270" s="141"/>
      <c r="CC270" s="141"/>
      <c r="CD270" s="141"/>
      <c r="CE270" s="141"/>
      <c r="CF270" s="141"/>
      <c r="CG270" s="141"/>
      <c r="CH270" s="141"/>
      <c r="CI270" s="141"/>
      <c r="CJ270" s="141"/>
      <c r="CK270" s="141"/>
      <c r="CL270" s="153"/>
      <c r="CM270" s="162"/>
      <c r="CN270" s="162"/>
      <c r="CO270" s="162"/>
      <c r="CP270" s="162"/>
      <c r="CQ270" s="162"/>
      <c r="CR270" s="162"/>
      <c r="CS270" s="162"/>
      <c r="CT270" s="162"/>
      <c r="CU270" s="162"/>
      <c r="CV270" s="162"/>
      <c r="CW270" s="162"/>
      <c r="CX270" s="162"/>
      <c r="CY270" s="162"/>
      <c r="CZ270" s="162"/>
      <c r="DA270" s="162"/>
    </row>
    <row r="271" spans="1:105" s="138" customFormat="1" ht="14">
      <c r="A271" s="536" t="s">
        <v>495</v>
      </c>
      <c r="B271" s="536"/>
      <c r="C271" s="536"/>
      <c r="D271" s="536"/>
      <c r="E271" s="536"/>
      <c r="F271" s="536"/>
      <c r="G271" s="536"/>
      <c r="H271" s="536"/>
      <c r="I271" s="536"/>
      <c r="J271" s="536"/>
      <c r="K271" s="536"/>
      <c r="L271" s="536"/>
      <c r="M271" s="536"/>
      <c r="N271" s="536"/>
      <c r="O271" s="536"/>
      <c r="P271" s="536"/>
      <c r="Q271" s="536"/>
      <c r="R271" s="536"/>
      <c r="S271" s="536"/>
      <c r="T271" s="536"/>
      <c r="U271" s="536"/>
      <c r="V271" s="536"/>
      <c r="W271" s="536"/>
      <c r="X271" s="536"/>
      <c r="Y271" s="536"/>
      <c r="Z271" s="536"/>
      <c r="AA271" s="536"/>
      <c r="AB271" s="536"/>
      <c r="AC271" s="536"/>
      <c r="AD271" s="536"/>
      <c r="AE271" s="536"/>
      <c r="AF271" s="536"/>
      <c r="AG271" s="536"/>
      <c r="AH271" s="536"/>
      <c r="AI271" s="536"/>
      <c r="AJ271" s="536"/>
      <c r="AK271" s="536"/>
      <c r="AL271" s="536"/>
      <c r="AM271" s="536"/>
      <c r="AN271" s="536"/>
      <c r="AO271" s="536"/>
      <c r="AP271" s="536"/>
      <c r="AQ271" s="536"/>
      <c r="AR271" s="536"/>
      <c r="AS271" s="536"/>
      <c r="AT271" s="536"/>
      <c r="AU271" s="536"/>
      <c r="AV271" s="536"/>
      <c r="AW271" s="536"/>
      <c r="AX271" s="536"/>
      <c r="AY271" s="536"/>
      <c r="AZ271" s="536"/>
      <c r="BA271" s="536"/>
      <c r="BB271" s="536"/>
      <c r="BC271" s="536"/>
      <c r="BD271" s="536"/>
      <c r="BE271" s="536"/>
      <c r="BF271" s="536"/>
      <c r="BG271" s="536"/>
      <c r="BH271" s="536"/>
      <c r="BI271" s="536"/>
      <c r="BJ271" s="536"/>
      <c r="BK271" s="536"/>
      <c r="BL271" s="536"/>
      <c r="BM271" s="536"/>
      <c r="BN271" s="536"/>
      <c r="BO271" s="536"/>
      <c r="BP271" s="536"/>
      <c r="BQ271" s="536"/>
      <c r="BR271" s="536"/>
      <c r="BS271" s="536"/>
      <c r="BT271" s="536"/>
      <c r="BU271" s="536"/>
      <c r="BV271" s="536"/>
      <c r="BW271" s="536"/>
      <c r="BX271" s="536"/>
      <c r="BY271" s="536"/>
      <c r="BZ271" s="536"/>
      <c r="CA271" s="536"/>
      <c r="CB271" s="536"/>
      <c r="CC271" s="536"/>
      <c r="CD271" s="536"/>
      <c r="CE271" s="536"/>
      <c r="CF271" s="536"/>
      <c r="CG271" s="536"/>
      <c r="CH271" s="536"/>
      <c r="CI271" s="536"/>
      <c r="CJ271" s="536"/>
      <c r="CK271" s="536"/>
      <c r="CL271" s="536"/>
      <c r="CM271" s="536"/>
      <c r="CN271" s="536"/>
      <c r="CO271" s="536"/>
      <c r="CP271" s="536"/>
      <c r="CQ271" s="536"/>
      <c r="CR271" s="536"/>
      <c r="CS271" s="536"/>
      <c r="CT271" s="536"/>
      <c r="CU271" s="536"/>
      <c r="CV271" s="536"/>
      <c r="CW271" s="536"/>
      <c r="CX271" s="536"/>
      <c r="CY271" s="536"/>
      <c r="CZ271" s="536"/>
      <c r="DA271" s="536"/>
    </row>
    <row r="272" spans="1:105" s="138" customFormat="1" ht="14">
      <c r="A272" s="154" t="s">
        <v>308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512" t="s">
        <v>5</v>
      </c>
      <c r="Y272" s="512"/>
      <c r="Z272" s="512"/>
      <c r="AA272" s="512"/>
      <c r="AB272" s="512"/>
      <c r="AC272" s="512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  <c r="BA272" s="512"/>
      <c r="BB272" s="512"/>
      <c r="BC272" s="512"/>
      <c r="BD272" s="512"/>
      <c r="BE272" s="512"/>
      <c r="BF272" s="512"/>
      <c r="BG272" s="512"/>
      <c r="BH272" s="512"/>
      <c r="BI272" s="512"/>
      <c r="BJ272" s="512"/>
      <c r="BK272" s="512"/>
      <c r="BL272" s="512"/>
      <c r="BM272" s="512"/>
      <c r="BN272" s="512"/>
      <c r="BO272" s="512"/>
      <c r="BP272" s="512"/>
      <c r="BQ272" s="512"/>
      <c r="BR272" s="512"/>
      <c r="BS272" s="512"/>
      <c r="BT272" s="512"/>
      <c r="BU272" s="512"/>
      <c r="BV272" s="512"/>
      <c r="BW272" s="512"/>
      <c r="BX272" s="512"/>
      <c r="BY272" s="512"/>
      <c r="BZ272" s="512"/>
      <c r="CA272" s="512"/>
      <c r="CB272" s="512"/>
      <c r="CC272" s="512"/>
      <c r="CD272" s="512"/>
      <c r="CE272" s="512"/>
      <c r="CF272" s="512"/>
      <c r="CG272" s="512"/>
      <c r="CH272" s="512"/>
      <c r="CI272" s="512"/>
      <c r="CJ272" s="512"/>
      <c r="CK272" s="512"/>
      <c r="CL272" s="512"/>
      <c r="CM272" s="512"/>
      <c r="CN272" s="512"/>
      <c r="CO272" s="512"/>
      <c r="CP272" s="512"/>
      <c r="CQ272" s="512"/>
      <c r="CR272" s="512"/>
      <c r="CS272" s="512"/>
      <c r="CT272" s="512"/>
      <c r="CU272" s="512"/>
      <c r="CV272" s="512"/>
      <c r="CW272" s="512"/>
      <c r="CX272" s="512"/>
      <c r="CY272" s="512"/>
      <c r="CZ272" s="512"/>
      <c r="DA272" s="512"/>
    </row>
    <row r="273" spans="1:105" s="138" customFormat="1" ht="14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</row>
    <row r="274" spans="1:105" s="138" customFormat="1" ht="26.25" customHeight="1">
      <c r="A274" s="537" t="s">
        <v>309</v>
      </c>
      <c r="B274" s="537"/>
      <c r="C274" s="537"/>
      <c r="D274" s="537"/>
      <c r="E274" s="537"/>
      <c r="F274" s="537"/>
      <c r="G274" s="537"/>
      <c r="H274" s="537"/>
      <c r="I274" s="537"/>
      <c r="J274" s="537"/>
      <c r="K274" s="537"/>
      <c r="L274" s="537"/>
      <c r="M274" s="537"/>
      <c r="N274" s="537"/>
      <c r="O274" s="537"/>
      <c r="P274" s="537"/>
      <c r="Q274" s="537"/>
      <c r="R274" s="537"/>
      <c r="S274" s="537"/>
      <c r="T274" s="537"/>
      <c r="U274" s="537"/>
      <c r="V274" s="537"/>
      <c r="W274" s="537"/>
      <c r="X274" s="537"/>
      <c r="Y274" s="537"/>
      <c r="Z274" s="537"/>
      <c r="AA274" s="537"/>
      <c r="AB274" s="537"/>
      <c r="AC274" s="537"/>
      <c r="AD274" s="537"/>
      <c r="AE274" s="537"/>
      <c r="AF274" s="537"/>
      <c r="AG274" s="537"/>
      <c r="AH274" s="537"/>
      <c r="AI274" s="537"/>
      <c r="AJ274" s="537"/>
      <c r="AK274" s="537"/>
      <c r="AL274" s="537"/>
      <c r="AM274" s="537"/>
      <c r="AN274" s="537"/>
      <c r="AO274" s="537"/>
      <c r="AP274" s="538" t="s">
        <v>310</v>
      </c>
      <c r="AQ274" s="538"/>
      <c r="AR274" s="538"/>
      <c r="AS274" s="538"/>
      <c r="AT274" s="538"/>
      <c r="AU274" s="538"/>
      <c r="AV274" s="538"/>
      <c r="AW274" s="538"/>
      <c r="AX274" s="538"/>
      <c r="AY274" s="538"/>
      <c r="AZ274" s="538"/>
      <c r="BA274" s="538"/>
      <c r="BB274" s="538"/>
      <c r="BC274" s="538"/>
      <c r="BD274" s="538"/>
      <c r="BE274" s="538"/>
      <c r="BF274" s="538"/>
      <c r="BG274" s="538"/>
      <c r="BH274" s="538"/>
      <c r="BI274" s="538"/>
      <c r="BJ274" s="538"/>
      <c r="BK274" s="538"/>
      <c r="BL274" s="538"/>
      <c r="BM274" s="538"/>
      <c r="BN274" s="538"/>
      <c r="BO274" s="538"/>
      <c r="BP274" s="538"/>
      <c r="BQ274" s="538"/>
      <c r="BR274" s="538"/>
      <c r="BS274" s="538"/>
      <c r="BT274" s="538"/>
      <c r="BU274" s="538"/>
      <c r="BV274" s="538"/>
      <c r="BW274" s="538"/>
      <c r="BX274" s="538"/>
      <c r="BY274" s="538"/>
      <c r="BZ274" s="538"/>
      <c r="CA274" s="538"/>
      <c r="CB274" s="538"/>
      <c r="CC274" s="538"/>
      <c r="CD274" s="538"/>
      <c r="CE274" s="538"/>
      <c r="CF274" s="538"/>
      <c r="CG274" s="538"/>
      <c r="CH274" s="538"/>
      <c r="CI274" s="538"/>
      <c r="CJ274" s="538"/>
      <c r="CK274" s="538"/>
      <c r="CL274" s="538"/>
      <c r="CM274" s="538"/>
      <c r="CN274" s="538"/>
      <c r="CO274" s="538"/>
      <c r="CP274" s="538"/>
      <c r="CQ274" s="538"/>
      <c r="CR274" s="538"/>
      <c r="CS274" s="538"/>
      <c r="CT274" s="538"/>
      <c r="CU274" s="538"/>
      <c r="CV274" s="538"/>
      <c r="CW274" s="538"/>
      <c r="CX274" s="538"/>
      <c r="CY274" s="538"/>
      <c r="CZ274" s="538"/>
      <c r="DA274" s="538"/>
    </row>
    <row r="275" spans="1:105" ht="14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  <c r="BI275" s="154"/>
      <c r="BJ275" s="154"/>
      <c r="BK275" s="154"/>
      <c r="BL275" s="154"/>
      <c r="BM275" s="154"/>
      <c r="BN275" s="154"/>
      <c r="BO275" s="154"/>
      <c r="BP275" s="154"/>
      <c r="BQ275" s="154"/>
      <c r="BR275" s="154"/>
      <c r="BS275" s="154"/>
      <c r="BT275" s="154"/>
      <c r="BU275" s="154"/>
      <c r="BV275" s="154"/>
      <c r="BW275" s="154"/>
      <c r="BX275" s="154"/>
      <c r="BY275" s="154"/>
      <c r="BZ275" s="154"/>
      <c r="CA275" s="154"/>
      <c r="CB275" s="154"/>
      <c r="CC275" s="154"/>
      <c r="CD275" s="154"/>
      <c r="CE275" s="154"/>
      <c r="CF275" s="154"/>
      <c r="CG275" s="154"/>
      <c r="CH275" s="154"/>
      <c r="CI275" s="154"/>
      <c r="CJ275" s="154"/>
      <c r="CK275" s="154"/>
      <c r="CL275" s="154"/>
      <c r="CM275" s="154"/>
      <c r="CN275" s="154"/>
      <c r="CO275" s="154"/>
      <c r="CP275" s="154"/>
      <c r="CQ275" s="154"/>
      <c r="CR275" s="154"/>
      <c r="CS275" s="154"/>
      <c r="CT275" s="154"/>
      <c r="CU275" s="154"/>
      <c r="CV275" s="154"/>
      <c r="CW275" s="154"/>
      <c r="CX275" s="154"/>
      <c r="CY275" s="154"/>
      <c r="CZ275" s="154"/>
      <c r="DA275" s="154"/>
    </row>
    <row r="276" spans="1:105" ht="12.75" customHeight="1">
      <c r="A276" s="540" t="s">
        <v>312</v>
      </c>
      <c r="B276" s="504"/>
      <c r="C276" s="504"/>
      <c r="D276" s="504"/>
      <c r="E276" s="504"/>
      <c r="F276" s="504"/>
      <c r="G276" s="505"/>
      <c r="H276" s="540" t="s">
        <v>265</v>
      </c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  <c r="T276" s="541"/>
      <c r="U276" s="541"/>
      <c r="V276" s="541"/>
      <c r="W276" s="541"/>
      <c r="X276" s="541"/>
      <c r="Y276" s="541"/>
      <c r="Z276" s="541"/>
      <c r="AA276" s="541"/>
      <c r="AB276" s="541"/>
      <c r="AC276" s="541"/>
      <c r="AD276" s="541"/>
      <c r="AE276" s="541"/>
      <c r="AF276" s="541"/>
      <c r="AG276" s="541"/>
      <c r="AH276" s="541"/>
      <c r="AI276" s="541"/>
      <c r="AJ276" s="541"/>
      <c r="AK276" s="541"/>
      <c r="AL276" s="541"/>
      <c r="AM276" s="541"/>
      <c r="AN276" s="541"/>
      <c r="AO276" s="542"/>
      <c r="AP276" s="540" t="s">
        <v>396</v>
      </c>
      <c r="AQ276" s="504"/>
      <c r="AR276" s="504"/>
      <c r="AS276" s="504"/>
      <c r="AT276" s="504"/>
      <c r="AU276" s="504"/>
      <c r="AV276" s="504"/>
      <c r="AW276" s="504"/>
      <c r="AX276" s="504"/>
      <c r="AY276" s="504"/>
      <c r="AZ276" s="504"/>
      <c r="BA276" s="504"/>
      <c r="BB276" s="504"/>
      <c r="BC276" s="504"/>
      <c r="BD276" s="504"/>
      <c r="BE276" s="505"/>
      <c r="BF276" s="540" t="s">
        <v>397</v>
      </c>
      <c r="BG276" s="504"/>
      <c r="BH276" s="504"/>
      <c r="BI276" s="504"/>
      <c r="BJ276" s="504"/>
      <c r="BK276" s="504"/>
      <c r="BL276" s="504"/>
      <c r="BM276" s="504"/>
      <c r="BN276" s="504"/>
      <c r="BO276" s="504"/>
      <c r="BP276" s="504"/>
      <c r="BQ276" s="504"/>
      <c r="BR276" s="504"/>
      <c r="BS276" s="504"/>
      <c r="BT276" s="504"/>
      <c r="BU276" s="505"/>
      <c r="BV276" s="540" t="s">
        <v>398</v>
      </c>
      <c r="BW276" s="504"/>
      <c r="BX276" s="504"/>
      <c r="BY276" s="504"/>
      <c r="BZ276" s="504"/>
      <c r="CA276" s="504"/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5"/>
      <c r="CL276" s="540" t="s">
        <v>399</v>
      </c>
      <c r="CM276" s="504"/>
      <c r="CN276" s="504"/>
      <c r="CO276" s="504"/>
      <c r="CP276" s="504"/>
      <c r="CQ276" s="504"/>
      <c r="CR276" s="504"/>
      <c r="CS276" s="504"/>
      <c r="CT276" s="504"/>
      <c r="CU276" s="504"/>
      <c r="CV276" s="504"/>
      <c r="CW276" s="504"/>
      <c r="CX276" s="504"/>
      <c r="CY276" s="504"/>
      <c r="CZ276" s="504"/>
      <c r="DA276" s="505"/>
    </row>
    <row r="277" spans="1:105" ht="13">
      <c r="A277" s="522">
        <v>1</v>
      </c>
      <c r="B277" s="504"/>
      <c r="C277" s="504"/>
      <c r="D277" s="504"/>
      <c r="E277" s="504"/>
      <c r="F277" s="504"/>
      <c r="G277" s="505"/>
      <c r="H277" s="522">
        <v>2</v>
      </c>
      <c r="I277" s="523"/>
      <c r="J277" s="523"/>
      <c r="K277" s="523"/>
      <c r="L277" s="523"/>
      <c r="M277" s="523"/>
      <c r="N277" s="523"/>
      <c r="O277" s="523"/>
      <c r="P277" s="523"/>
      <c r="Q277" s="523"/>
      <c r="R277" s="523"/>
      <c r="S277" s="523"/>
      <c r="T277" s="523"/>
      <c r="U277" s="523"/>
      <c r="V277" s="523"/>
      <c r="W277" s="523"/>
      <c r="X277" s="523"/>
      <c r="Y277" s="523"/>
      <c r="Z277" s="523"/>
      <c r="AA277" s="523"/>
      <c r="AB277" s="523"/>
      <c r="AC277" s="523"/>
      <c r="AD277" s="523"/>
      <c r="AE277" s="523"/>
      <c r="AF277" s="523"/>
      <c r="AG277" s="523"/>
      <c r="AH277" s="523"/>
      <c r="AI277" s="523"/>
      <c r="AJ277" s="523"/>
      <c r="AK277" s="523"/>
      <c r="AL277" s="523"/>
      <c r="AM277" s="523"/>
      <c r="AN277" s="523"/>
      <c r="AO277" s="524"/>
      <c r="AP277" s="522">
        <v>4</v>
      </c>
      <c r="AQ277" s="504"/>
      <c r="AR277" s="504"/>
      <c r="AS277" s="504"/>
      <c r="AT277" s="504"/>
      <c r="AU277" s="504"/>
      <c r="AV277" s="504"/>
      <c r="AW277" s="504"/>
      <c r="AX277" s="504"/>
      <c r="AY277" s="504"/>
      <c r="AZ277" s="504"/>
      <c r="BA277" s="504"/>
      <c r="BB277" s="504"/>
      <c r="BC277" s="504"/>
      <c r="BD277" s="504"/>
      <c r="BE277" s="505"/>
      <c r="BF277" s="522">
        <v>5</v>
      </c>
      <c r="BG277" s="504"/>
      <c r="BH277" s="504"/>
      <c r="BI277" s="504"/>
      <c r="BJ277" s="504"/>
      <c r="BK277" s="504"/>
      <c r="BL277" s="504"/>
      <c r="BM277" s="504"/>
      <c r="BN277" s="504"/>
      <c r="BO277" s="504"/>
      <c r="BP277" s="504"/>
      <c r="BQ277" s="504"/>
      <c r="BR277" s="504"/>
      <c r="BS277" s="504"/>
      <c r="BT277" s="504"/>
      <c r="BU277" s="505"/>
      <c r="BV277" s="522">
        <v>6</v>
      </c>
      <c r="BW277" s="504"/>
      <c r="BX277" s="504"/>
      <c r="BY277" s="504"/>
      <c r="BZ277" s="504"/>
      <c r="CA277" s="504"/>
      <c r="CB277" s="504"/>
      <c r="CC277" s="504"/>
      <c r="CD277" s="504"/>
      <c r="CE277" s="504"/>
      <c r="CF277" s="504"/>
      <c r="CG277" s="504"/>
      <c r="CH277" s="504"/>
      <c r="CI277" s="504"/>
      <c r="CJ277" s="504"/>
      <c r="CK277" s="505"/>
      <c r="CL277" s="522">
        <v>6</v>
      </c>
      <c r="CM277" s="504"/>
      <c r="CN277" s="504"/>
      <c r="CO277" s="504"/>
      <c r="CP277" s="504"/>
      <c r="CQ277" s="504"/>
      <c r="CR277" s="504"/>
      <c r="CS277" s="504"/>
      <c r="CT277" s="504"/>
      <c r="CU277" s="504"/>
      <c r="CV277" s="504"/>
      <c r="CW277" s="504"/>
      <c r="CX277" s="504"/>
      <c r="CY277" s="504"/>
      <c r="CZ277" s="504"/>
      <c r="DA277" s="505"/>
    </row>
    <row r="278" spans="1:105" ht="12.75" customHeight="1">
      <c r="A278" s="525" t="s">
        <v>78</v>
      </c>
      <c r="B278" s="504"/>
      <c r="C278" s="504"/>
      <c r="D278" s="504"/>
      <c r="E278" s="504"/>
      <c r="F278" s="504"/>
      <c r="G278" s="505"/>
      <c r="H278" s="526" t="s">
        <v>400</v>
      </c>
      <c r="I278" s="527"/>
      <c r="J278" s="527"/>
      <c r="K278" s="527"/>
      <c r="L278" s="527"/>
      <c r="M278" s="527"/>
      <c r="N278" s="527"/>
      <c r="O278" s="527"/>
      <c r="P278" s="527"/>
      <c r="Q278" s="527"/>
      <c r="R278" s="527"/>
      <c r="S278" s="527"/>
      <c r="T278" s="527"/>
      <c r="U278" s="527"/>
      <c r="V278" s="527"/>
      <c r="W278" s="527"/>
      <c r="X278" s="527"/>
      <c r="Y278" s="527"/>
      <c r="Z278" s="527"/>
      <c r="AA278" s="527"/>
      <c r="AB278" s="527"/>
      <c r="AC278" s="527"/>
      <c r="AD278" s="527"/>
      <c r="AE278" s="527"/>
      <c r="AF278" s="527"/>
      <c r="AG278" s="527"/>
      <c r="AH278" s="527"/>
      <c r="AI278" s="527"/>
      <c r="AJ278" s="527"/>
      <c r="AK278" s="527"/>
      <c r="AL278" s="527"/>
      <c r="AM278" s="527"/>
      <c r="AN278" s="527"/>
      <c r="AO278" s="528"/>
      <c r="AP278" s="534">
        <f>CL278/BF278</f>
        <v>258873.94957983191</v>
      </c>
      <c r="AQ278" s="504"/>
      <c r="AR278" s="504"/>
      <c r="AS278" s="504"/>
      <c r="AT278" s="504"/>
      <c r="AU278" s="504"/>
      <c r="AV278" s="504"/>
      <c r="AW278" s="504"/>
      <c r="AX278" s="504"/>
      <c r="AY278" s="504"/>
      <c r="AZ278" s="504"/>
      <c r="BA278" s="504"/>
      <c r="BB278" s="504"/>
      <c r="BC278" s="504"/>
      <c r="BD278" s="504"/>
      <c r="BE278" s="505"/>
      <c r="BF278" s="534">
        <v>5.95</v>
      </c>
      <c r="BG278" s="504"/>
      <c r="BH278" s="504"/>
      <c r="BI278" s="504"/>
      <c r="BJ278" s="504"/>
      <c r="BK278" s="504"/>
      <c r="BL278" s="504"/>
      <c r="BM278" s="504"/>
      <c r="BN278" s="504"/>
      <c r="BO278" s="504"/>
      <c r="BP278" s="504"/>
      <c r="BQ278" s="504"/>
      <c r="BR278" s="504"/>
      <c r="BS278" s="504"/>
      <c r="BT278" s="504"/>
      <c r="BU278" s="505"/>
      <c r="BV278" s="534"/>
      <c r="BW278" s="504"/>
      <c r="BX278" s="504"/>
      <c r="BY278" s="504"/>
      <c r="BZ278" s="504"/>
      <c r="CA278" s="504"/>
      <c r="CB278" s="504"/>
      <c r="CC278" s="504"/>
      <c r="CD278" s="504"/>
      <c r="CE278" s="504"/>
      <c r="CF278" s="504"/>
      <c r="CG278" s="504"/>
      <c r="CH278" s="504"/>
      <c r="CI278" s="504"/>
      <c r="CJ278" s="504"/>
      <c r="CK278" s="505"/>
      <c r="CL278" s="607">
        <v>1540300</v>
      </c>
      <c r="CM278" s="608"/>
      <c r="CN278" s="608"/>
      <c r="CO278" s="608"/>
      <c r="CP278" s="608"/>
      <c r="CQ278" s="608"/>
      <c r="CR278" s="608"/>
      <c r="CS278" s="608"/>
      <c r="CT278" s="608"/>
      <c r="CU278" s="608"/>
      <c r="CV278" s="608"/>
      <c r="CW278" s="608"/>
      <c r="CX278" s="608"/>
      <c r="CY278" s="608"/>
      <c r="CZ278" s="608"/>
      <c r="DA278" s="609"/>
    </row>
    <row r="279" spans="1:105" ht="12.75" customHeight="1">
      <c r="A279" s="525" t="s">
        <v>209</v>
      </c>
      <c r="B279" s="504"/>
      <c r="C279" s="504"/>
      <c r="D279" s="504"/>
      <c r="E279" s="504"/>
      <c r="F279" s="504"/>
      <c r="G279" s="505"/>
      <c r="H279" s="526" t="s">
        <v>401</v>
      </c>
      <c r="I279" s="527"/>
      <c r="J279" s="527"/>
      <c r="K279" s="527"/>
      <c r="L279" s="527"/>
      <c r="M279" s="527"/>
      <c r="N279" s="527"/>
      <c r="O279" s="527"/>
      <c r="P279" s="527"/>
      <c r="Q279" s="527"/>
      <c r="R279" s="527"/>
      <c r="S279" s="527"/>
      <c r="T279" s="527"/>
      <c r="U279" s="527"/>
      <c r="V279" s="527"/>
      <c r="W279" s="527"/>
      <c r="X279" s="527"/>
      <c r="Y279" s="527"/>
      <c r="Z279" s="527"/>
      <c r="AA279" s="527"/>
      <c r="AB279" s="527"/>
      <c r="AC279" s="527"/>
      <c r="AD279" s="527"/>
      <c r="AE279" s="527"/>
      <c r="AF279" s="527"/>
      <c r="AG279" s="527"/>
      <c r="AH279" s="527"/>
      <c r="AI279" s="527"/>
      <c r="AJ279" s="527"/>
      <c r="AK279" s="527"/>
      <c r="AL279" s="527"/>
      <c r="AM279" s="527"/>
      <c r="AN279" s="527"/>
      <c r="AO279" s="528"/>
      <c r="AP279" s="534">
        <f t="shared" ref="AP279:AP282" si="0">CL279/BF279</f>
        <v>12765.714285714286</v>
      </c>
      <c r="AQ279" s="504"/>
      <c r="AR279" s="504"/>
      <c r="AS279" s="504"/>
      <c r="AT279" s="504"/>
      <c r="AU279" s="504"/>
      <c r="AV279" s="504"/>
      <c r="AW279" s="504"/>
      <c r="AX279" s="504"/>
      <c r="AY279" s="504"/>
      <c r="AZ279" s="504"/>
      <c r="BA279" s="504"/>
      <c r="BB279" s="504"/>
      <c r="BC279" s="504"/>
      <c r="BD279" s="504"/>
      <c r="BE279" s="505"/>
      <c r="BF279" s="534">
        <v>35</v>
      </c>
      <c r="BG279" s="504"/>
      <c r="BH279" s="504"/>
      <c r="BI279" s="504"/>
      <c r="BJ279" s="504"/>
      <c r="BK279" s="504"/>
      <c r="BL279" s="504"/>
      <c r="BM279" s="504"/>
      <c r="BN279" s="504"/>
      <c r="BO279" s="504"/>
      <c r="BP279" s="504"/>
      <c r="BQ279" s="504"/>
      <c r="BR279" s="504"/>
      <c r="BS279" s="504"/>
      <c r="BT279" s="504"/>
      <c r="BU279" s="505"/>
      <c r="BV279" s="534"/>
      <c r="BW279" s="504"/>
      <c r="BX279" s="504"/>
      <c r="BY279" s="504"/>
      <c r="BZ279" s="504"/>
      <c r="CA279" s="504"/>
      <c r="CB279" s="504"/>
      <c r="CC279" s="504"/>
      <c r="CD279" s="504"/>
      <c r="CE279" s="504"/>
      <c r="CF279" s="504"/>
      <c r="CG279" s="504"/>
      <c r="CH279" s="504"/>
      <c r="CI279" s="504"/>
      <c r="CJ279" s="504"/>
      <c r="CK279" s="505"/>
      <c r="CL279" s="607">
        <v>446800</v>
      </c>
      <c r="CM279" s="608"/>
      <c r="CN279" s="608"/>
      <c r="CO279" s="608"/>
      <c r="CP279" s="608"/>
      <c r="CQ279" s="608"/>
      <c r="CR279" s="608"/>
      <c r="CS279" s="608"/>
      <c r="CT279" s="608"/>
      <c r="CU279" s="608"/>
      <c r="CV279" s="608"/>
      <c r="CW279" s="608"/>
      <c r="CX279" s="608"/>
      <c r="CY279" s="608"/>
      <c r="CZ279" s="608"/>
      <c r="DA279" s="609"/>
    </row>
    <row r="280" spans="1:105" ht="12.75" customHeight="1">
      <c r="A280" s="525" t="s">
        <v>210</v>
      </c>
      <c r="B280" s="504"/>
      <c r="C280" s="504"/>
      <c r="D280" s="504"/>
      <c r="E280" s="504"/>
      <c r="F280" s="504"/>
      <c r="G280" s="505"/>
      <c r="H280" s="526" t="s">
        <v>402</v>
      </c>
      <c r="I280" s="527"/>
      <c r="J280" s="527"/>
      <c r="K280" s="527"/>
      <c r="L280" s="527"/>
      <c r="M280" s="527"/>
      <c r="N280" s="527"/>
      <c r="O280" s="527"/>
      <c r="P280" s="527"/>
      <c r="Q280" s="527"/>
      <c r="R280" s="527"/>
      <c r="S280" s="527"/>
      <c r="T280" s="527"/>
      <c r="U280" s="527"/>
      <c r="V280" s="527"/>
      <c r="W280" s="527"/>
      <c r="X280" s="527"/>
      <c r="Y280" s="527"/>
      <c r="Z280" s="527"/>
      <c r="AA280" s="527"/>
      <c r="AB280" s="527"/>
      <c r="AC280" s="527"/>
      <c r="AD280" s="527"/>
      <c r="AE280" s="527"/>
      <c r="AF280" s="527"/>
      <c r="AG280" s="527"/>
      <c r="AH280" s="527"/>
      <c r="AI280" s="527"/>
      <c r="AJ280" s="527"/>
      <c r="AK280" s="527"/>
      <c r="AL280" s="527"/>
      <c r="AM280" s="527"/>
      <c r="AN280" s="527"/>
      <c r="AO280" s="528"/>
      <c r="AP280" s="534">
        <f t="shared" si="0"/>
        <v>1329.4117647058824</v>
      </c>
      <c r="AQ280" s="504"/>
      <c r="AR280" s="504"/>
      <c r="AS280" s="504"/>
      <c r="AT280" s="504"/>
      <c r="AU280" s="504"/>
      <c r="AV280" s="504"/>
      <c r="AW280" s="504"/>
      <c r="AX280" s="504"/>
      <c r="AY280" s="504"/>
      <c r="AZ280" s="504"/>
      <c r="BA280" s="504"/>
      <c r="BB280" s="504"/>
      <c r="BC280" s="504"/>
      <c r="BD280" s="504"/>
      <c r="BE280" s="505"/>
      <c r="BF280" s="534">
        <v>17</v>
      </c>
      <c r="BG280" s="504"/>
      <c r="BH280" s="504"/>
      <c r="BI280" s="504"/>
      <c r="BJ280" s="504"/>
      <c r="BK280" s="504"/>
      <c r="BL280" s="504"/>
      <c r="BM280" s="504"/>
      <c r="BN280" s="504"/>
      <c r="BO280" s="504"/>
      <c r="BP280" s="504"/>
      <c r="BQ280" s="504"/>
      <c r="BR280" s="504"/>
      <c r="BS280" s="504"/>
      <c r="BT280" s="504"/>
      <c r="BU280" s="505"/>
      <c r="BV280" s="534"/>
      <c r="BW280" s="504"/>
      <c r="BX280" s="504"/>
      <c r="BY280" s="504"/>
      <c r="BZ280" s="504"/>
      <c r="CA280" s="504"/>
      <c r="CB280" s="504"/>
      <c r="CC280" s="504"/>
      <c r="CD280" s="504"/>
      <c r="CE280" s="504"/>
      <c r="CF280" s="504"/>
      <c r="CG280" s="504"/>
      <c r="CH280" s="504"/>
      <c r="CI280" s="504"/>
      <c r="CJ280" s="504"/>
      <c r="CK280" s="505"/>
      <c r="CL280" s="607">
        <v>22600</v>
      </c>
      <c r="CM280" s="608"/>
      <c r="CN280" s="608"/>
      <c r="CO280" s="608"/>
      <c r="CP280" s="608"/>
      <c r="CQ280" s="608"/>
      <c r="CR280" s="608"/>
      <c r="CS280" s="608"/>
      <c r="CT280" s="608"/>
      <c r="CU280" s="608"/>
      <c r="CV280" s="608"/>
      <c r="CW280" s="608"/>
      <c r="CX280" s="608"/>
      <c r="CY280" s="608"/>
      <c r="CZ280" s="608"/>
      <c r="DA280" s="609"/>
    </row>
    <row r="281" spans="1:105" ht="12.75" customHeight="1">
      <c r="A281" s="525" t="s">
        <v>221</v>
      </c>
      <c r="B281" s="504"/>
      <c r="C281" s="504"/>
      <c r="D281" s="504"/>
      <c r="E281" s="504"/>
      <c r="F281" s="504"/>
      <c r="G281" s="505"/>
      <c r="H281" s="526" t="s">
        <v>403</v>
      </c>
      <c r="I281" s="527"/>
      <c r="J281" s="527"/>
      <c r="K281" s="527"/>
      <c r="L281" s="527"/>
      <c r="M281" s="527"/>
      <c r="N281" s="527"/>
      <c r="O281" s="527"/>
      <c r="P281" s="527"/>
      <c r="Q281" s="527"/>
      <c r="R281" s="527"/>
      <c r="S281" s="527"/>
      <c r="T281" s="527"/>
      <c r="U281" s="527"/>
      <c r="V281" s="527"/>
      <c r="W281" s="527"/>
      <c r="X281" s="527"/>
      <c r="Y281" s="527"/>
      <c r="Z281" s="527"/>
      <c r="AA281" s="527"/>
      <c r="AB281" s="527"/>
      <c r="AC281" s="527"/>
      <c r="AD281" s="527"/>
      <c r="AE281" s="527"/>
      <c r="AF281" s="527"/>
      <c r="AG281" s="527"/>
      <c r="AH281" s="527"/>
      <c r="AI281" s="527"/>
      <c r="AJ281" s="527"/>
      <c r="AK281" s="527"/>
      <c r="AL281" s="527"/>
      <c r="AM281" s="527"/>
      <c r="AN281" s="527"/>
      <c r="AO281" s="528"/>
      <c r="AP281" s="534">
        <f t="shared" si="0"/>
        <v>550.63487147723754</v>
      </c>
      <c r="AQ281" s="504"/>
      <c r="AR281" s="504"/>
      <c r="AS281" s="504"/>
      <c r="AT281" s="504"/>
      <c r="AU281" s="504"/>
      <c r="AV281" s="504"/>
      <c r="AW281" s="504"/>
      <c r="AX281" s="504"/>
      <c r="AY281" s="504"/>
      <c r="AZ281" s="504"/>
      <c r="BA281" s="504"/>
      <c r="BB281" s="504"/>
      <c r="BC281" s="504"/>
      <c r="BD281" s="504"/>
      <c r="BE281" s="505"/>
      <c r="BF281" s="534">
        <v>645.79999999999995</v>
      </c>
      <c r="BG281" s="504"/>
      <c r="BH281" s="504"/>
      <c r="BI281" s="504"/>
      <c r="BJ281" s="504"/>
      <c r="BK281" s="504"/>
      <c r="BL281" s="504"/>
      <c r="BM281" s="504"/>
      <c r="BN281" s="504"/>
      <c r="BO281" s="504"/>
      <c r="BP281" s="504"/>
      <c r="BQ281" s="504"/>
      <c r="BR281" s="504"/>
      <c r="BS281" s="504"/>
      <c r="BT281" s="504"/>
      <c r="BU281" s="505"/>
      <c r="BV281" s="534"/>
      <c r="BW281" s="504"/>
      <c r="BX281" s="504"/>
      <c r="BY281" s="504"/>
      <c r="BZ281" s="504"/>
      <c r="CA281" s="504"/>
      <c r="CB281" s="504"/>
      <c r="CC281" s="504"/>
      <c r="CD281" s="504"/>
      <c r="CE281" s="504"/>
      <c r="CF281" s="504"/>
      <c r="CG281" s="504"/>
      <c r="CH281" s="504"/>
      <c r="CI281" s="504"/>
      <c r="CJ281" s="504"/>
      <c r="CK281" s="505"/>
      <c r="CL281" s="607">
        <v>355600</v>
      </c>
      <c r="CM281" s="608"/>
      <c r="CN281" s="608"/>
      <c r="CO281" s="608"/>
      <c r="CP281" s="608"/>
      <c r="CQ281" s="608"/>
      <c r="CR281" s="608"/>
      <c r="CS281" s="608"/>
      <c r="CT281" s="608"/>
      <c r="CU281" s="608"/>
      <c r="CV281" s="608"/>
      <c r="CW281" s="608"/>
      <c r="CX281" s="608"/>
      <c r="CY281" s="608"/>
      <c r="CZ281" s="608"/>
      <c r="DA281" s="609"/>
    </row>
    <row r="282" spans="1:105" ht="12.75" customHeight="1">
      <c r="A282" s="525" t="s">
        <v>222</v>
      </c>
      <c r="B282" s="504"/>
      <c r="C282" s="504"/>
      <c r="D282" s="504"/>
      <c r="E282" s="504"/>
      <c r="F282" s="504"/>
      <c r="G282" s="505"/>
      <c r="H282" s="526" t="s">
        <v>404</v>
      </c>
      <c r="I282" s="527"/>
      <c r="J282" s="527"/>
      <c r="K282" s="527"/>
      <c r="L282" s="527"/>
      <c r="M282" s="527"/>
      <c r="N282" s="527"/>
      <c r="O282" s="527"/>
      <c r="P282" s="527"/>
      <c r="Q282" s="527"/>
      <c r="R282" s="527"/>
      <c r="S282" s="527"/>
      <c r="T282" s="527"/>
      <c r="U282" s="527"/>
      <c r="V282" s="527"/>
      <c r="W282" s="527"/>
      <c r="X282" s="527"/>
      <c r="Y282" s="527"/>
      <c r="Z282" s="527"/>
      <c r="AA282" s="527"/>
      <c r="AB282" s="527"/>
      <c r="AC282" s="527"/>
      <c r="AD282" s="527"/>
      <c r="AE282" s="527"/>
      <c r="AF282" s="527"/>
      <c r="AG282" s="527"/>
      <c r="AH282" s="527"/>
      <c r="AI282" s="527"/>
      <c r="AJ282" s="527"/>
      <c r="AK282" s="527"/>
      <c r="AL282" s="527"/>
      <c r="AM282" s="527"/>
      <c r="AN282" s="527"/>
      <c r="AO282" s="528"/>
      <c r="AP282" s="534">
        <f t="shared" si="0"/>
        <v>2500.9990127403507</v>
      </c>
      <c r="AQ282" s="504"/>
      <c r="AR282" s="504"/>
      <c r="AS282" s="504"/>
      <c r="AT282" s="504"/>
      <c r="AU282" s="504"/>
      <c r="AV282" s="504"/>
      <c r="AW282" s="504"/>
      <c r="AX282" s="504"/>
      <c r="AY282" s="504"/>
      <c r="AZ282" s="504"/>
      <c r="BA282" s="504"/>
      <c r="BB282" s="504"/>
      <c r="BC282" s="504"/>
      <c r="BD282" s="504"/>
      <c r="BE282" s="505"/>
      <c r="BF282" s="534">
        <v>1701.68</v>
      </c>
      <c r="BG282" s="504"/>
      <c r="BH282" s="504"/>
      <c r="BI282" s="504"/>
      <c r="BJ282" s="504"/>
      <c r="BK282" s="504"/>
      <c r="BL282" s="504"/>
      <c r="BM282" s="504"/>
      <c r="BN282" s="504"/>
      <c r="BO282" s="504"/>
      <c r="BP282" s="504"/>
      <c r="BQ282" s="504"/>
      <c r="BR282" s="504"/>
      <c r="BS282" s="504"/>
      <c r="BT282" s="504"/>
      <c r="BU282" s="505"/>
      <c r="BV282" s="534"/>
      <c r="BW282" s="504"/>
      <c r="BX282" s="504"/>
      <c r="BY282" s="504"/>
      <c r="BZ282" s="504"/>
      <c r="CA282" s="504"/>
      <c r="CB282" s="504"/>
      <c r="CC282" s="504"/>
      <c r="CD282" s="504"/>
      <c r="CE282" s="504"/>
      <c r="CF282" s="504"/>
      <c r="CG282" s="504"/>
      <c r="CH282" s="504"/>
      <c r="CI282" s="504"/>
      <c r="CJ282" s="504"/>
      <c r="CK282" s="505"/>
      <c r="CL282" s="607">
        <v>4255900</v>
      </c>
      <c r="CM282" s="608"/>
      <c r="CN282" s="608"/>
      <c r="CO282" s="608"/>
      <c r="CP282" s="608"/>
      <c r="CQ282" s="608"/>
      <c r="CR282" s="608"/>
      <c r="CS282" s="608"/>
      <c r="CT282" s="608"/>
      <c r="CU282" s="608"/>
      <c r="CV282" s="608"/>
      <c r="CW282" s="608"/>
      <c r="CX282" s="608"/>
      <c r="CY282" s="608"/>
      <c r="CZ282" s="608"/>
      <c r="DA282" s="609"/>
    </row>
    <row r="283" spans="1:105" ht="13">
      <c r="A283" s="525"/>
      <c r="B283" s="504"/>
      <c r="C283" s="504"/>
      <c r="D283" s="504"/>
      <c r="E283" s="504"/>
      <c r="F283" s="504"/>
      <c r="G283" s="505"/>
      <c r="H283" s="562" t="s">
        <v>325</v>
      </c>
      <c r="I283" s="563"/>
      <c r="J283" s="563"/>
      <c r="K283" s="563"/>
      <c r="L283" s="563"/>
      <c r="M283" s="563"/>
      <c r="N283" s="563"/>
      <c r="O283" s="563"/>
      <c r="P283" s="563"/>
      <c r="Q283" s="563"/>
      <c r="R283" s="563"/>
      <c r="S283" s="563"/>
      <c r="T283" s="563"/>
      <c r="U283" s="563"/>
      <c r="V283" s="563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4"/>
      <c r="AP283" s="534" t="s">
        <v>103</v>
      </c>
      <c r="AQ283" s="504"/>
      <c r="AR283" s="504"/>
      <c r="AS283" s="504"/>
      <c r="AT283" s="504"/>
      <c r="AU283" s="504"/>
      <c r="AV283" s="504"/>
      <c r="AW283" s="504"/>
      <c r="AX283" s="504"/>
      <c r="AY283" s="504"/>
      <c r="AZ283" s="504"/>
      <c r="BA283" s="504"/>
      <c r="BB283" s="504"/>
      <c r="BC283" s="504"/>
      <c r="BD283" s="504"/>
      <c r="BE283" s="505"/>
      <c r="BF283" s="534" t="s">
        <v>103</v>
      </c>
      <c r="BG283" s="504"/>
      <c r="BH283" s="504"/>
      <c r="BI283" s="504"/>
      <c r="BJ283" s="504"/>
      <c r="BK283" s="504"/>
      <c r="BL283" s="504"/>
      <c r="BM283" s="504"/>
      <c r="BN283" s="504"/>
      <c r="BO283" s="504"/>
      <c r="BP283" s="504"/>
      <c r="BQ283" s="504"/>
      <c r="BR283" s="504"/>
      <c r="BS283" s="504"/>
      <c r="BT283" s="504"/>
      <c r="BU283" s="505"/>
      <c r="BV283" s="534" t="s">
        <v>103</v>
      </c>
      <c r="BW283" s="504"/>
      <c r="BX283" s="504"/>
      <c r="BY283" s="504"/>
      <c r="BZ283" s="504"/>
      <c r="CA283" s="504"/>
      <c r="CB283" s="504"/>
      <c r="CC283" s="504"/>
      <c r="CD283" s="504"/>
      <c r="CE283" s="504"/>
      <c r="CF283" s="504"/>
      <c r="CG283" s="504"/>
      <c r="CH283" s="504"/>
      <c r="CI283" s="504"/>
      <c r="CJ283" s="504"/>
      <c r="CK283" s="505"/>
      <c r="CL283" s="607">
        <f>CL278+CL279+CL280+CL281+CL282</f>
        <v>6621200</v>
      </c>
      <c r="CM283" s="608"/>
      <c r="CN283" s="608"/>
      <c r="CO283" s="608"/>
      <c r="CP283" s="608"/>
      <c r="CQ283" s="608"/>
      <c r="CR283" s="608"/>
      <c r="CS283" s="608"/>
      <c r="CT283" s="608"/>
      <c r="CU283" s="608"/>
      <c r="CV283" s="608"/>
      <c r="CW283" s="608"/>
      <c r="CX283" s="608"/>
      <c r="CY283" s="608"/>
      <c r="CZ283" s="608"/>
      <c r="DA283" s="609"/>
    </row>
    <row r="284" spans="1:105" s="138" customFormat="1" ht="13">
      <c r="A284" s="150"/>
      <c r="B284" s="141"/>
      <c r="C284" s="141"/>
      <c r="D284" s="141"/>
      <c r="E284" s="141"/>
      <c r="F284" s="141"/>
      <c r="G284" s="14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2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52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141"/>
      <c r="BR284" s="141"/>
      <c r="BS284" s="141"/>
      <c r="BT284" s="141"/>
      <c r="BU284" s="141"/>
      <c r="BV284" s="152"/>
      <c r="BW284" s="141"/>
      <c r="BX284" s="141"/>
      <c r="BY284" s="141"/>
      <c r="BZ284" s="141"/>
      <c r="CA284" s="141"/>
      <c r="CB284" s="141"/>
      <c r="CC284" s="141"/>
      <c r="CD284" s="141"/>
      <c r="CE284" s="141"/>
      <c r="CF284" s="141"/>
      <c r="CG284" s="141"/>
      <c r="CH284" s="141"/>
      <c r="CI284" s="141"/>
      <c r="CJ284" s="141"/>
      <c r="CK284" s="141"/>
      <c r="CL284" s="167"/>
      <c r="CM284" s="168"/>
      <c r="CN284" s="168"/>
      <c r="CO284" s="168"/>
      <c r="CP284" s="168"/>
      <c r="CQ284" s="168"/>
      <c r="CR284" s="168"/>
      <c r="CS284" s="168"/>
      <c r="CT284" s="168"/>
      <c r="CU284" s="168"/>
      <c r="CV284" s="168"/>
      <c r="CW284" s="168"/>
      <c r="CX284" s="168"/>
      <c r="CY284" s="168"/>
      <c r="CZ284" s="168"/>
      <c r="DA284" s="168"/>
    </row>
    <row r="285" spans="1:105" s="138" customFormat="1" ht="14">
      <c r="A285" s="536" t="s">
        <v>496</v>
      </c>
      <c r="B285" s="536"/>
      <c r="C285" s="536"/>
      <c r="D285" s="536"/>
      <c r="E285" s="536"/>
      <c r="F285" s="536"/>
      <c r="G285" s="536"/>
      <c r="H285" s="536"/>
      <c r="I285" s="536"/>
      <c r="J285" s="536"/>
      <c r="K285" s="536"/>
      <c r="L285" s="536"/>
      <c r="M285" s="536"/>
      <c r="N285" s="536"/>
      <c r="O285" s="536"/>
      <c r="P285" s="536"/>
      <c r="Q285" s="536"/>
      <c r="R285" s="536"/>
      <c r="S285" s="536"/>
      <c r="T285" s="536"/>
      <c r="U285" s="536"/>
      <c r="V285" s="536"/>
      <c r="W285" s="536"/>
      <c r="X285" s="536"/>
      <c r="Y285" s="536"/>
      <c r="Z285" s="536"/>
      <c r="AA285" s="536"/>
      <c r="AB285" s="536"/>
      <c r="AC285" s="536"/>
      <c r="AD285" s="536"/>
      <c r="AE285" s="536"/>
      <c r="AF285" s="536"/>
      <c r="AG285" s="536"/>
      <c r="AH285" s="536"/>
      <c r="AI285" s="536"/>
      <c r="AJ285" s="536"/>
      <c r="AK285" s="536"/>
      <c r="AL285" s="536"/>
      <c r="AM285" s="536"/>
      <c r="AN285" s="536"/>
      <c r="AO285" s="536"/>
      <c r="AP285" s="536"/>
      <c r="AQ285" s="536"/>
      <c r="AR285" s="536"/>
      <c r="AS285" s="536"/>
      <c r="AT285" s="536"/>
      <c r="AU285" s="536"/>
      <c r="AV285" s="536"/>
      <c r="AW285" s="536"/>
      <c r="AX285" s="536"/>
      <c r="AY285" s="536"/>
      <c r="AZ285" s="536"/>
      <c r="BA285" s="536"/>
      <c r="BB285" s="536"/>
      <c r="BC285" s="536"/>
      <c r="BD285" s="536"/>
      <c r="BE285" s="536"/>
      <c r="BF285" s="536"/>
      <c r="BG285" s="536"/>
      <c r="BH285" s="536"/>
      <c r="BI285" s="536"/>
      <c r="BJ285" s="536"/>
      <c r="BK285" s="536"/>
      <c r="BL285" s="536"/>
      <c r="BM285" s="536"/>
      <c r="BN285" s="536"/>
      <c r="BO285" s="536"/>
      <c r="BP285" s="536"/>
      <c r="BQ285" s="536"/>
      <c r="BR285" s="536"/>
      <c r="BS285" s="536"/>
      <c r="BT285" s="536"/>
      <c r="BU285" s="536"/>
      <c r="BV285" s="536"/>
      <c r="BW285" s="536"/>
      <c r="BX285" s="536"/>
      <c r="BY285" s="536"/>
      <c r="BZ285" s="536"/>
      <c r="CA285" s="536"/>
      <c r="CB285" s="536"/>
      <c r="CC285" s="536"/>
      <c r="CD285" s="536"/>
      <c r="CE285" s="536"/>
      <c r="CF285" s="536"/>
      <c r="CG285" s="536"/>
      <c r="CH285" s="536"/>
      <c r="CI285" s="536"/>
      <c r="CJ285" s="536"/>
      <c r="CK285" s="536"/>
      <c r="CL285" s="536"/>
      <c r="CM285" s="536"/>
      <c r="CN285" s="536"/>
      <c r="CO285" s="536"/>
      <c r="CP285" s="536"/>
      <c r="CQ285" s="536"/>
      <c r="CR285" s="536"/>
      <c r="CS285" s="536"/>
      <c r="CT285" s="536"/>
      <c r="CU285" s="536"/>
      <c r="CV285" s="536"/>
      <c r="CW285" s="536"/>
      <c r="CX285" s="536"/>
      <c r="CY285" s="536"/>
      <c r="CZ285" s="536"/>
      <c r="DA285" s="536"/>
    </row>
    <row r="286" spans="1:105" s="138" customFormat="1" ht="14">
      <c r="A286" s="154" t="s">
        <v>308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512" t="s">
        <v>5</v>
      </c>
      <c r="Y286" s="512"/>
      <c r="Z286" s="512"/>
      <c r="AA286" s="512"/>
      <c r="AB286" s="512"/>
      <c r="AC286" s="512"/>
      <c r="AD286" s="512"/>
      <c r="AE286" s="512"/>
      <c r="AF286" s="512"/>
      <c r="AG286" s="512"/>
      <c r="AH286" s="512"/>
      <c r="AI286" s="512"/>
      <c r="AJ286" s="512"/>
      <c r="AK286" s="512"/>
      <c r="AL286" s="512"/>
      <c r="AM286" s="512"/>
      <c r="AN286" s="512"/>
      <c r="AO286" s="512"/>
      <c r="AP286" s="512"/>
      <c r="AQ286" s="512"/>
      <c r="AR286" s="512"/>
      <c r="AS286" s="512"/>
      <c r="AT286" s="512"/>
      <c r="AU286" s="512"/>
      <c r="AV286" s="512"/>
      <c r="AW286" s="512"/>
      <c r="AX286" s="512"/>
      <c r="AY286" s="512"/>
      <c r="AZ286" s="512"/>
      <c r="BA286" s="512"/>
      <c r="BB286" s="512"/>
      <c r="BC286" s="512"/>
      <c r="BD286" s="512"/>
      <c r="BE286" s="512"/>
      <c r="BF286" s="512"/>
      <c r="BG286" s="512"/>
      <c r="BH286" s="512"/>
      <c r="BI286" s="512"/>
      <c r="BJ286" s="512"/>
      <c r="BK286" s="512"/>
      <c r="BL286" s="512"/>
      <c r="BM286" s="512"/>
      <c r="BN286" s="512"/>
      <c r="BO286" s="512"/>
      <c r="BP286" s="512"/>
      <c r="BQ286" s="512"/>
      <c r="BR286" s="512"/>
      <c r="BS286" s="512"/>
      <c r="BT286" s="512"/>
      <c r="BU286" s="512"/>
      <c r="BV286" s="512"/>
      <c r="BW286" s="512"/>
      <c r="BX286" s="512"/>
      <c r="BY286" s="512"/>
      <c r="BZ286" s="512"/>
      <c r="CA286" s="512"/>
      <c r="CB286" s="512"/>
      <c r="CC286" s="512"/>
      <c r="CD286" s="512"/>
      <c r="CE286" s="512"/>
      <c r="CF286" s="512"/>
      <c r="CG286" s="512"/>
      <c r="CH286" s="512"/>
      <c r="CI286" s="512"/>
      <c r="CJ286" s="512"/>
      <c r="CK286" s="512"/>
      <c r="CL286" s="512"/>
      <c r="CM286" s="512"/>
      <c r="CN286" s="512"/>
      <c r="CO286" s="512"/>
      <c r="CP286" s="512"/>
      <c r="CQ286" s="512"/>
      <c r="CR286" s="512"/>
      <c r="CS286" s="512"/>
      <c r="CT286" s="512"/>
      <c r="CU286" s="512"/>
      <c r="CV286" s="512"/>
      <c r="CW286" s="512"/>
      <c r="CX286" s="512"/>
      <c r="CY286" s="512"/>
      <c r="CZ286" s="512"/>
      <c r="DA286" s="512"/>
    </row>
    <row r="287" spans="1:105" s="138" customFormat="1" ht="14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</row>
    <row r="288" spans="1:105" s="138" customFormat="1" ht="15" customHeight="1">
      <c r="A288" s="537" t="s">
        <v>309</v>
      </c>
      <c r="B288" s="537"/>
      <c r="C288" s="537"/>
      <c r="D288" s="537"/>
      <c r="E288" s="537"/>
      <c r="F288" s="537"/>
      <c r="G288" s="537"/>
      <c r="H288" s="537"/>
      <c r="I288" s="537"/>
      <c r="J288" s="537"/>
      <c r="K288" s="537"/>
      <c r="L288" s="537"/>
      <c r="M288" s="537"/>
      <c r="N288" s="537"/>
      <c r="O288" s="537"/>
      <c r="P288" s="537"/>
      <c r="Q288" s="537"/>
      <c r="R288" s="537"/>
      <c r="S288" s="537"/>
      <c r="T288" s="537"/>
      <c r="U288" s="537"/>
      <c r="V288" s="537"/>
      <c r="W288" s="537"/>
      <c r="X288" s="537"/>
      <c r="Y288" s="537"/>
      <c r="Z288" s="537"/>
      <c r="AA288" s="537"/>
      <c r="AB288" s="537"/>
      <c r="AC288" s="537"/>
      <c r="AD288" s="537"/>
      <c r="AE288" s="537"/>
      <c r="AF288" s="537"/>
      <c r="AG288" s="537"/>
      <c r="AH288" s="537"/>
      <c r="AI288" s="537"/>
      <c r="AJ288" s="537"/>
      <c r="AK288" s="537"/>
      <c r="AL288" s="537"/>
      <c r="AM288" s="537"/>
      <c r="AN288" s="537"/>
      <c r="AO288" s="537"/>
      <c r="AP288" s="538" t="s">
        <v>310</v>
      </c>
      <c r="AQ288" s="538"/>
      <c r="AR288" s="538"/>
      <c r="AS288" s="538"/>
      <c r="AT288" s="538"/>
      <c r="AU288" s="538"/>
      <c r="AV288" s="538"/>
      <c r="AW288" s="538"/>
      <c r="AX288" s="538"/>
      <c r="AY288" s="538"/>
      <c r="AZ288" s="538"/>
      <c r="BA288" s="538"/>
      <c r="BB288" s="538"/>
      <c r="BC288" s="538"/>
      <c r="BD288" s="538"/>
      <c r="BE288" s="538"/>
      <c r="BF288" s="538"/>
      <c r="BG288" s="538"/>
      <c r="BH288" s="538"/>
      <c r="BI288" s="538"/>
      <c r="BJ288" s="538"/>
      <c r="BK288" s="538"/>
      <c r="BL288" s="538"/>
      <c r="BM288" s="538"/>
      <c r="BN288" s="538"/>
      <c r="BO288" s="538"/>
      <c r="BP288" s="538"/>
      <c r="BQ288" s="538"/>
      <c r="BR288" s="538"/>
      <c r="BS288" s="538"/>
      <c r="BT288" s="538"/>
      <c r="BU288" s="538"/>
      <c r="BV288" s="538"/>
      <c r="BW288" s="538"/>
      <c r="BX288" s="538"/>
      <c r="BY288" s="538"/>
      <c r="BZ288" s="538"/>
      <c r="CA288" s="538"/>
      <c r="CB288" s="538"/>
      <c r="CC288" s="538"/>
      <c r="CD288" s="538"/>
      <c r="CE288" s="538"/>
      <c r="CF288" s="538"/>
      <c r="CG288" s="538"/>
      <c r="CH288" s="538"/>
      <c r="CI288" s="538"/>
      <c r="CJ288" s="538"/>
      <c r="CK288" s="538"/>
      <c r="CL288" s="538"/>
      <c r="CM288" s="538"/>
      <c r="CN288" s="538"/>
      <c r="CO288" s="538"/>
      <c r="CP288" s="538"/>
      <c r="CQ288" s="538"/>
      <c r="CR288" s="538"/>
      <c r="CS288" s="538"/>
      <c r="CT288" s="538"/>
      <c r="CU288" s="538"/>
      <c r="CV288" s="538"/>
      <c r="CW288" s="538"/>
      <c r="CX288" s="538"/>
      <c r="CY288" s="538"/>
      <c r="CZ288" s="538"/>
      <c r="DA288" s="538"/>
    </row>
    <row r="289" spans="1:105" s="138" customFormat="1" ht="14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  <c r="BI289" s="154"/>
      <c r="BJ289" s="154"/>
      <c r="BK289" s="154"/>
      <c r="BL289" s="154"/>
      <c r="BM289" s="154"/>
      <c r="BN289" s="154"/>
      <c r="BO289" s="154"/>
      <c r="BP289" s="154"/>
      <c r="BQ289" s="154"/>
      <c r="BR289" s="154"/>
      <c r="BS289" s="154"/>
      <c r="BT289" s="154"/>
      <c r="BU289" s="154"/>
      <c r="BV289" s="154"/>
      <c r="BW289" s="154"/>
      <c r="BX289" s="154"/>
      <c r="BY289" s="154"/>
      <c r="BZ289" s="154"/>
      <c r="CA289" s="154"/>
      <c r="CB289" s="154"/>
      <c r="CC289" s="154"/>
      <c r="CD289" s="154"/>
      <c r="CE289" s="154"/>
      <c r="CF289" s="154"/>
      <c r="CG289" s="154"/>
      <c r="CH289" s="154"/>
      <c r="CI289" s="154"/>
      <c r="CJ289" s="154"/>
      <c r="CK289" s="154"/>
      <c r="CL289" s="154"/>
      <c r="CM289" s="154"/>
      <c r="CN289" s="154"/>
      <c r="CO289" s="154"/>
      <c r="CP289" s="154"/>
      <c r="CQ289" s="154"/>
      <c r="CR289" s="154"/>
      <c r="CS289" s="154"/>
      <c r="CT289" s="154"/>
      <c r="CU289" s="154"/>
      <c r="CV289" s="154"/>
      <c r="CW289" s="154"/>
      <c r="CX289" s="154"/>
      <c r="CY289" s="154"/>
      <c r="CZ289" s="154"/>
      <c r="DA289" s="154"/>
    </row>
    <row r="290" spans="1:105" s="138" customFormat="1" ht="12.75" customHeight="1">
      <c r="A290" s="540" t="s">
        <v>312</v>
      </c>
      <c r="B290" s="504"/>
      <c r="C290" s="504"/>
      <c r="D290" s="504"/>
      <c r="E290" s="504"/>
      <c r="F290" s="504"/>
      <c r="G290" s="505"/>
      <c r="H290" s="540" t="s">
        <v>265</v>
      </c>
      <c r="I290" s="541"/>
      <c r="J290" s="541"/>
      <c r="K290" s="541"/>
      <c r="L290" s="541"/>
      <c r="M290" s="541"/>
      <c r="N290" s="541"/>
      <c r="O290" s="541"/>
      <c r="P290" s="541"/>
      <c r="Q290" s="541"/>
      <c r="R290" s="541"/>
      <c r="S290" s="541"/>
      <c r="T290" s="541"/>
      <c r="U290" s="541"/>
      <c r="V290" s="541"/>
      <c r="W290" s="541"/>
      <c r="X290" s="541"/>
      <c r="Y290" s="541"/>
      <c r="Z290" s="541"/>
      <c r="AA290" s="541"/>
      <c r="AB290" s="541"/>
      <c r="AC290" s="541"/>
      <c r="AD290" s="541"/>
      <c r="AE290" s="541"/>
      <c r="AF290" s="541"/>
      <c r="AG290" s="541"/>
      <c r="AH290" s="541"/>
      <c r="AI290" s="541"/>
      <c r="AJ290" s="541"/>
      <c r="AK290" s="541"/>
      <c r="AL290" s="541"/>
      <c r="AM290" s="541"/>
      <c r="AN290" s="541"/>
      <c r="AO290" s="542"/>
      <c r="AP290" s="540" t="s">
        <v>396</v>
      </c>
      <c r="AQ290" s="504"/>
      <c r="AR290" s="504"/>
      <c r="AS290" s="504"/>
      <c r="AT290" s="504"/>
      <c r="AU290" s="504"/>
      <c r="AV290" s="504"/>
      <c r="AW290" s="504"/>
      <c r="AX290" s="504"/>
      <c r="AY290" s="504"/>
      <c r="AZ290" s="504"/>
      <c r="BA290" s="504"/>
      <c r="BB290" s="504"/>
      <c r="BC290" s="504"/>
      <c r="BD290" s="504"/>
      <c r="BE290" s="505"/>
      <c r="BF290" s="540" t="s">
        <v>397</v>
      </c>
      <c r="BG290" s="504"/>
      <c r="BH290" s="504"/>
      <c r="BI290" s="504"/>
      <c r="BJ290" s="504"/>
      <c r="BK290" s="504"/>
      <c r="BL290" s="504"/>
      <c r="BM290" s="504"/>
      <c r="BN290" s="504"/>
      <c r="BO290" s="504"/>
      <c r="BP290" s="504"/>
      <c r="BQ290" s="504"/>
      <c r="BR290" s="504"/>
      <c r="BS290" s="504"/>
      <c r="BT290" s="504"/>
      <c r="BU290" s="505"/>
      <c r="BV290" s="540" t="s">
        <v>398</v>
      </c>
      <c r="BW290" s="504"/>
      <c r="BX290" s="504"/>
      <c r="BY290" s="504"/>
      <c r="BZ290" s="504"/>
      <c r="CA290" s="504"/>
      <c r="CB290" s="504"/>
      <c r="CC290" s="504"/>
      <c r="CD290" s="504"/>
      <c r="CE290" s="504"/>
      <c r="CF290" s="504"/>
      <c r="CG290" s="504"/>
      <c r="CH290" s="504"/>
      <c r="CI290" s="504"/>
      <c r="CJ290" s="504"/>
      <c r="CK290" s="505"/>
      <c r="CL290" s="540" t="s">
        <v>399</v>
      </c>
      <c r="CM290" s="504"/>
      <c r="CN290" s="504"/>
      <c r="CO290" s="504"/>
      <c r="CP290" s="504"/>
      <c r="CQ290" s="504"/>
      <c r="CR290" s="504"/>
      <c r="CS290" s="504"/>
      <c r="CT290" s="504"/>
      <c r="CU290" s="504"/>
      <c r="CV290" s="504"/>
      <c r="CW290" s="504"/>
      <c r="CX290" s="504"/>
      <c r="CY290" s="504"/>
      <c r="CZ290" s="504"/>
      <c r="DA290" s="505"/>
    </row>
    <row r="291" spans="1:105" s="138" customFormat="1" ht="13">
      <c r="A291" s="522">
        <v>1</v>
      </c>
      <c r="B291" s="504"/>
      <c r="C291" s="504"/>
      <c r="D291" s="504"/>
      <c r="E291" s="504"/>
      <c r="F291" s="504"/>
      <c r="G291" s="505"/>
      <c r="H291" s="522">
        <v>2</v>
      </c>
      <c r="I291" s="523"/>
      <c r="J291" s="523"/>
      <c r="K291" s="523"/>
      <c r="L291" s="523"/>
      <c r="M291" s="523"/>
      <c r="N291" s="523"/>
      <c r="O291" s="523"/>
      <c r="P291" s="523"/>
      <c r="Q291" s="523"/>
      <c r="R291" s="523"/>
      <c r="S291" s="523"/>
      <c r="T291" s="523"/>
      <c r="U291" s="523"/>
      <c r="V291" s="523"/>
      <c r="W291" s="523"/>
      <c r="X291" s="523"/>
      <c r="Y291" s="523"/>
      <c r="Z291" s="523"/>
      <c r="AA291" s="523"/>
      <c r="AB291" s="523"/>
      <c r="AC291" s="523"/>
      <c r="AD291" s="523"/>
      <c r="AE291" s="523"/>
      <c r="AF291" s="523"/>
      <c r="AG291" s="523"/>
      <c r="AH291" s="523"/>
      <c r="AI291" s="523"/>
      <c r="AJ291" s="523"/>
      <c r="AK291" s="523"/>
      <c r="AL291" s="523"/>
      <c r="AM291" s="523"/>
      <c r="AN291" s="523"/>
      <c r="AO291" s="524"/>
      <c r="AP291" s="522">
        <v>4</v>
      </c>
      <c r="AQ291" s="504"/>
      <c r="AR291" s="504"/>
      <c r="AS291" s="504"/>
      <c r="AT291" s="504"/>
      <c r="AU291" s="504"/>
      <c r="AV291" s="504"/>
      <c r="AW291" s="504"/>
      <c r="AX291" s="504"/>
      <c r="AY291" s="504"/>
      <c r="AZ291" s="504"/>
      <c r="BA291" s="504"/>
      <c r="BB291" s="504"/>
      <c r="BC291" s="504"/>
      <c r="BD291" s="504"/>
      <c r="BE291" s="505"/>
      <c r="BF291" s="522">
        <v>5</v>
      </c>
      <c r="BG291" s="504"/>
      <c r="BH291" s="504"/>
      <c r="BI291" s="504"/>
      <c r="BJ291" s="504"/>
      <c r="BK291" s="504"/>
      <c r="BL291" s="504"/>
      <c r="BM291" s="504"/>
      <c r="BN291" s="504"/>
      <c r="BO291" s="504"/>
      <c r="BP291" s="504"/>
      <c r="BQ291" s="504"/>
      <c r="BR291" s="504"/>
      <c r="BS291" s="504"/>
      <c r="BT291" s="504"/>
      <c r="BU291" s="505"/>
      <c r="BV291" s="522">
        <v>6</v>
      </c>
      <c r="BW291" s="504"/>
      <c r="BX291" s="504"/>
      <c r="BY291" s="504"/>
      <c r="BZ291" s="504"/>
      <c r="CA291" s="504"/>
      <c r="CB291" s="504"/>
      <c r="CC291" s="504"/>
      <c r="CD291" s="504"/>
      <c r="CE291" s="504"/>
      <c r="CF291" s="504"/>
      <c r="CG291" s="504"/>
      <c r="CH291" s="504"/>
      <c r="CI291" s="504"/>
      <c r="CJ291" s="504"/>
      <c r="CK291" s="505"/>
      <c r="CL291" s="522">
        <v>6</v>
      </c>
      <c r="CM291" s="504"/>
      <c r="CN291" s="504"/>
      <c r="CO291" s="504"/>
      <c r="CP291" s="504"/>
      <c r="CQ291" s="504"/>
      <c r="CR291" s="504"/>
      <c r="CS291" s="504"/>
      <c r="CT291" s="504"/>
      <c r="CU291" s="504"/>
      <c r="CV291" s="504"/>
      <c r="CW291" s="504"/>
      <c r="CX291" s="504"/>
      <c r="CY291" s="504"/>
      <c r="CZ291" s="504"/>
      <c r="DA291" s="505"/>
    </row>
    <row r="292" spans="1:105" s="138" customFormat="1" ht="12.75" customHeight="1">
      <c r="A292" s="525" t="s">
        <v>78</v>
      </c>
      <c r="B292" s="504"/>
      <c r="C292" s="504"/>
      <c r="D292" s="504"/>
      <c r="E292" s="504"/>
      <c r="F292" s="504"/>
      <c r="G292" s="505"/>
      <c r="H292" s="526" t="s">
        <v>400</v>
      </c>
      <c r="I292" s="527"/>
      <c r="J292" s="527"/>
      <c r="K292" s="527"/>
      <c r="L292" s="527"/>
      <c r="M292" s="527"/>
      <c r="N292" s="527"/>
      <c r="O292" s="527"/>
      <c r="P292" s="527"/>
      <c r="Q292" s="527"/>
      <c r="R292" s="527"/>
      <c r="S292" s="527"/>
      <c r="T292" s="527"/>
      <c r="U292" s="527"/>
      <c r="V292" s="527"/>
      <c r="W292" s="527"/>
      <c r="X292" s="527"/>
      <c r="Y292" s="527"/>
      <c r="Z292" s="527"/>
      <c r="AA292" s="527"/>
      <c r="AB292" s="527"/>
      <c r="AC292" s="527"/>
      <c r="AD292" s="527"/>
      <c r="AE292" s="527"/>
      <c r="AF292" s="527"/>
      <c r="AG292" s="527"/>
      <c r="AH292" s="527"/>
      <c r="AI292" s="527"/>
      <c r="AJ292" s="527"/>
      <c r="AK292" s="527"/>
      <c r="AL292" s="527"/>
      <c r="AM292" s="527"/>
      <c r="AN292" s="527"/>
      <c r="AO292" s="528"/>
      <c r="AP292" s="534">
        <v>267109</v>
      </c>
      <c r="AQ292" s="504"/>
      <c r="AR292" s="504"/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  <c r="BD292" s="504"/>
      <c r="BE292" s="505"/>
      <c r="BF292" s="534">
        <v>5.95</v>
      </c>
      <c r="BG292" s="504"/>
      <c r="BH292" s="504"/>
      <c r="BI292" s="504"/>
      <c r="BJ292" s="504"/>
      <c r="BK292" s="504"/>
      <c r="BL292" s="504"/>
      <c r="BM292" s="504"/>
      <c r="BN292" s="504"/>
      <c r="BO292" s="504"/>
      <c r="BP292" s="504"/>
      <c r="BQ292" s="504"/>
      <c r="BR292" s="504"/>
      <c r="BS292" s="504"/>
      <c r="BT292" s="504"/>
      <c r="BU292" s="505"/>
      <c r="BV292" s="534"/>
      <c r="BW292" s="504"/>
      <c r="BX292" s="504"/>
      <c r="BY292" s="504"/>
      <c r="BZ292" s="504"/>
      <c r="CA292" s="504"/>
      <c r="CB292" s="504"/>
      <c r="CC292" s="504"/>
      <c r="CD292" s="504"/>
      <c r="CE292" s="504"/>
      <c r="CF292" s="504"/>
      <c r="CG292" s="504"/>
      <c r="CH292" s="504"/>
      <c r="CI292" s="504"/>
      <c r="CJ292" s="504"/>
      <c r="CK292" s="505"/>
      <c r="CL292" s="607">
        <v>1589300</v>
      </c>
      <c r="CM292" s="608"/>
      <c r="CN292" s="608"/>
      <c r="CO292" s="608"/>
      <c r="CP292" s="608"/>
      <c r="CQ292" s="608"/>
      <c r="CR292" s="608"/>
      <c r="CS292" s="608"/>
      <c r="CT292" s="608"/>
      <c r="CU292" s="608"/>
      <c r="CV292" s="608"/>
      <c r="CW292" s="608"/>
      <c r="CX292" s="608"/>
      <c r="CY292" s="608"/>
      <c r="CZ292" s="608"/>
      <c r="DA292" s="609"/>
    </row>
    <row r="293" spans="1:105" s="138" customFormat="1" ht="12.75" customHeight="1">
      <c r="A293" s="525" t="s">
        <v>209</v>
      </c>
      <c r="B293" s="504"/>
      <c r="C293" s="504"/>
      <c r="D293" s="504"/>
      <c r="E293" s="504"/>
      <c r="F293" s="504"/>
      <c r="G293" s="505"/>
      <c r="H293" s="526" t="s">
        <v>401</v>
      </c>
      <c r="I293" s="527"/>
      <c r="J293" s="527"/>
      <c r="K293" s="527"/>
      <c r="L293" s="527"/>
      <c r="M293" s="527"/>
      <c r="N293" s="527"/>
      <c r="O293" s="527"/>
      <c r="P293" s="527"/>
      <c r="Q293" s="527"/>
      <c r="R293" s="527"/>
      <c r="S293" s="527"/>
      <c r="T293" s="527"/>
      <c r="U293" s="527"/>
      <c r="V293" s="527"/>
      <c r="W293" s="527"/>
      <c r="X293" s="527"/>
      <c r="Y293" s="527"/>
      <c r="Z293" s="527"/>
      <c r="AA293" s="527"/>
      <c r="AB293" s="527"/>
      <c r="AC293" s="527"/>
      <c r="AD293" s="527"/>
      <c r="AE293" s="527"/>
      <c r="AF293" s="527"/>
      <c r="AG293" s="527"/>
      <c r="AH293" s="527"/>
      <c r="AI293" s="527"/>
      <c r="AJ293" s="527"/>
      <c r="AK293" s="527"/>
      <c r="AL293" s="527"/>
      <c r="AM293" s="527"/>
      <c r="AN293" s="527"/>
      <c r="AO293" s="528"/>
      <c r="AP293" s="534">
        <v>15622.85</v>
      </c>
      <c r="AQ293" s="504"/>
      <c r="AR293" s="504"/>
      <c r="AS293" s="504"/>
      <c r="AT293" s="504"/>
      <c r="AU293" s="504"/>
      <c r="AV293" s="504"/>
      <c r="AW293" s="504"/>
      <c r="AX293" s="504"/>
      <c r="AY293" s="504"/>
      <c r="AZ293" s="504"/>
      <c r="BA293" s="504"/>
      <c r="BB293" s="504"/>
      <c r="BC293" s="504"/>
      <c r="BD293" s="504"/>
      <c r="BE293" s="505"/>
      <c r="BF293" s="534">
        <v>35</v>
      </c>
      <c r="BG293" s="504"/>
      <c r="BH293" s="504"/>
      <c r="BI293" s="504"/>
      <c r="BJ293" s="504"/>
      <c r="BK293" s="504"/>
      <c r="BL293" s="504"/>
      <c r="BM293" s="504"/>
      <c r="BN293" s="504"/>
      <c r="BO293" s="504"/>
      <c r="BP293" s="504"/>
      <c r="BQ293" s="504"/>
      <c r="BR293" s="504"/>
      <c r="BS293" s="504"/>
      <c r="BT293" s="504"/>
      <c r="BU293" s="505"/>
      <c r="BV293" s="534"/>
      <c r="BW293" s="504"/>
      <c r="BX293" s="504"/>
      <c r="BY293" s="504"/>
      <c r="BZ293" s="504"/>
      <c r="CA293" s="504"/>
      <c r="CB293" s="504"/>
      <c r="CC293" s="504"/>
      <c r="CD293" s="504"/>
      <c r="CE293" s="504"/>
      <c r="CF293" s="504"/>
      <c r="CG293" s="504"/>
      <c r="CH293" s="504"/>
      <c r="CI293" s="504"/>
      <c r="CJ293" s="504"/>
      <c r="CK293" s="505"/>
      <c r="CL293" s="607">
        <v>546800</v>
      </c>
      <c r="CM293" s="608"/>
      <c r="CN293" s="608"/>
      <c r="CO293" s="608"/>
      <c r="CP293" s="608"/>
      <c r="CQ293" s="608"/>
      <c r="CR293" s="608"/>
      <c r="CS293" s="608"/>
      <c r="CT293" s="608"/>
      <c r="CU293" s="608"/>
      <c r="CV293" s="608"/>
      <c r="CW293" s="608"/>
      <c r="CX293" s="608"/>
      <c r="CY293" s="608"/>
      <c r="CZ293" s="608"/>
      <c r="DA293" s="609"/>
    </row>
    <row r="294" spans="1:105" s="138" customFormat="1" ht="12.75" customHeight="1">
      <c r="A294" s="525" t="s">
        <v>210</v>
      </c>
      <c r="B294" s="504"/>
      <c r="C294" s="504"/>
      <c r="D294" s="504"/>
      <c r="E294" s="504"/>
      <c r="F294" s="504"/>
      <c r="G294" s="505"/>
      <c r="H294" s="526" t="s">
        <v>402</v>
      </c>
      <c r="I294" s="527"/>
      <c r="J294" s="527"/>
      <c r="K294" s="527"/>
      <c r="L294" s="527"/>
      <c r="M294" s="527"/>
      <c r="N294" s="527"/>
      <c r="O294" s="527"/>
      <c r="P294" s="527"/>
      <c r="Q294" s="527"/>
      <c r="R294" s="527"/>
      <c r="S294" s="527"/>
      <c r="T294" s="527"/>
      <c r="U294" s="527"/>
      <c r="V294" s="527"/>
      <c r="W294" s="527"/>
      <c r="X294" s="527"/>
      <c r="Y294" s="527"/>
      <c r="Z294" s="527"/>
      <c r="AA294" s="527"/>
      <c r="AB294" s="527"/>
      <c r="AC294" s="527"/>
      <c r="AD294" s="527"/>
      <c r="AE294" s="527"/>
      <c r="AF294" s="527"/>
      <c r="AG294" s="527"/>
      <c r="AH294" s="527"/>
      <c r="AI294" s="527"/>
      <c r="AJ294" s="527"/>
      <c r="AK294" s="527"/>
      <c r="AL294" s="527"/>
      <c r="AM294" s="527"/>
      <c r="AN294" s="527"/>
      <c r="AO294" s="528"/>
      <c r="AP294" s="534">
        <v>15623.53</v>
      </c>
      <c r="AQ294" s="504"/>
      <c r="AR294" s="504"/>
      <c r="AS294" s="504"/>
      <c r="AT294" s="504"/>
      <c r="AU294" s="504"/>
      <c r="AV294" s="504"/>
      <c r="AW294" s="504"/>
      <c r="AX294" s="504"/>
      <c r="AY294" s="504"/>
      <c r="AZ294" s="504"/>
      <c r="BA294" s="504"/>
      <c r="BB294" s="504"/>
      <c r="BC294" s="504"/>
      <c r="BD294" s="504"/>
      <c r="BE294" s="505"/>
      <c r="BF294" s="534">
        <v>17</v>
      </c>
      <c r="BG294" s="504"/>
      <c r="BH294" s="504"/>
      <c r="BI294" s="504"/>
      <c r="BJ294" s="504"/>
      <c r="BK294" s="504"/>
      <c r="BL294" s="504"/>
      <c r="BM294" s="504"/>
      <c r="BN294" s="504"/>
      <c r="BO294" s="504"/>
      <c r="BP294" s="504"/>
      <c r="BQ294" s="504"/>
      <c r="BR294" s="504"/>
      <c r="BS294" s="504"/>
      <c r="BT294" s="504"/>
      <c r="BU294" s="505"/>
      <c r="BV294" s="534"/>
      <c r="BW294" s="504"/>
      <c r="BX294" s="504"/>
      <c r="BY294" s="504"/>
      <c r="BZ294" s="504"/>
      <c r="CA294" s="504"/>
      <c r="CB294" s="504"/>
      <c r="CC294" s="504"/>
      <c r="CD294" s="504"/>
      <c r="CE294" s="504"/>
      <c r="CF294" s="504"/>
      <c r="CG294" s="504"/>
      <c r="CH294" s="504"/>
      <c r="CI294" s="504"/>
      <c r="CJ294" s="504"/>
      <c r="CK294" s="505"/>
      <c r="CL294" s="607">
        <v>265600</v>
      </c>
      <c r="CM294" s="608"/>
      <c r="CN294" s="608"/>
      <c r="CO294" s="608"/>
      <c r="CP294" s="608"/>
      <c r="CQ294" s="608"/>
      <c r="CR294" s="608"/>
      <c r="CS294" s="608"/>
      <c r="CT294" s="608"/>
      <c r="CU294" s="608"/>
      <c r="CV294" s="608"/>
      <c r="CW294" s="608"/>
      <c r="CX294" s="608"/>
      <c r="CY294" s="608"/>
      <c r="CZ294" s="608"/>
      <c r="DA294" s="609"/>
    </row>
    <row r="295" spans="1:105" s="138" customFormat="1" ht="12.75" customHeight="1">
      <c r="A295" s="525" t="s">
        <v>221</v>
      </c>
      <c r="B295" s="504"/>
      <c r="C295" s="504"/>
      <c r="D295" s="504"/>
      <c r="E295" s="504"/>
      <c r="F295" s="504"/>
      <c r="G295" s="505"/>
      <c r="H295" s="526" t="s">
        <v>403</v>
      </c>
      <c r="I295" s="527"/>
      <c r="J295" s="527"/>
      <c r="K295" s="527"/>
      <c r="L295" s="527"/>
      <c r="M295" s="527"/>
      <c r="N295" s="527"/>
      <c r="O295" s="527"/>
      <c r="P295" s="527"/>
      <c r="Q295" s="527"/>
      <c r="R295" s="527"/>
      <c r="S295" s="527"/>
      <c r="T295" s="527"/>
      <c r="U295" s="527"/>
      <c r="V295" s="527"/>
      <c r="W295" s="527"/>
      <c r="X295" s="527"/>
      <c r="Y295" s="527"/>
      <c r="Z295" s="527"/>
      <c r="AA295" s="527"/>
      <c r="AB295" s="527"/>
      <c r="AC295" s="527"/>
      <c r="AD295" s="527"/>
      <c r="AE295" s="527"/>
      <c r="AF295" s="527"/>
      <c r="AG295" s="527"/>
      <c r="AH295" s="527"/>
      <c r="AI295" s="527"/>
      <c r="AJ295" s="527"/>
      <c r="AK295" s="527"/>
      <c r="AL295" s="527"/>
      <c r="AM295" s="527"/>
      <c r="AN295" s="527"/>
      <c r="AO295" s="528"/>
      <c r="AP295" s="534">
        <v>550.63</v>
      </c>
      <c r="AQ295" s="504"/>
      <c r="AR295" s="504"/>
      <c r="AS295" s="504"/>
      <c r="AT295" s="504"/>
      <c r="AU295" s="504"/>
      <c r="AV295" s="504"/>
      <c r="AW295" s="504"/>
      <c r="AX295" s="504"/>
      <c r="AY295" s="504"/>
      <c r="AZ295" s="504"/>
      <c r="BA295" s="504"/>
      <c r="BB295" s="504"/>
      <c r="BC295" s="504"/>
      <c r="BD295" s="504"/>
      <c r="BE295" s="505"/>
      <c r="BF295" s="534">
        <v>645.79999999999995</v>
      </c>
      <c r="BG295" s="504"/>
      <c r="BH295" s="504"/>
      <c r="BI295" s="504"/>
      <c r="BJ295" s="504"/>
      <c r="BK295" s="504"/>
      <c r="BL295" s="504"/>
      <c r="BM295" s="504"/>
      <c r="BN295" s="504"/>
      <c r="BO295" s="504"/>
      <c r="BP295" s="504"/>
      <c r="BQ295" s="504"/>
      <c r="BR295" s="504"/>
      <c r="BS295" s="504"/>
      <c r="BT295" s="504"/>
      <c r="BU295" s="505"/>
      <c r="BV295" s="534"/>
      <c r="BW295" s="504"/>
      <c r="BX295" s="504"/>
      <c r="BY295" s="504"/>
      <c r="BZ295" s="504"/>
      <c r="CA295" s="504"/>
      <c r="CB295" s="504"/>
      <c r="CC295" s="504"/>
      <c r="CD295" s="504"/>
      <c r="CE295" s="504"/>
      <c r="CF295" s="504"/>
      <c r="CG295" s="504"/>
      <c r="CH295" s="504"/>
      <c r="CI295" s="504"/>
      <c r="CJ295" s="504"/>
      <c r="CK295" s="505"/>
      <c r="CL295" s="607">
        <v>355600</v>
      </c>
      <c r="CM295" s="608"/>
      <c r="CN295" s="608"/>
      <c r="CO295" s="608"/>
      <c r="CP295" s="608"/>
      <c r="CQ295" s="608"/>
      <c r="CR295" s="608"/>
      <c r="CS295" s="608"/>
      <c r="CT295" s="608"/>
      <c r="CU295" s="608"/>
      <c r="CV295" s="608"/>
      <c r="CW295" s="608"/>
      <c r="CX295" s="608"/>
      <c r="CY295" s="608"/>
      <c r="CZ295" s="608"/>
      <c r="DA295" s="609"/>
    </row>
    <row r="296" spans="1:105" s="138" customFormat="1" ht="12.75" customHeight="1">
      <c r="A296" s="525" t="s">
        <v>222</v>
      </c>
      <c r="B296" s="504"/>
      <c r="C296" s="504"/>
      <c r="D296" s="504"/>
      <c r="E296" s="504"/>
      <c r="F296" s="504"/>
      <c r="G296" s="505"/>
      <c r="H296" s="526" t="s">
        <v>404</v>
      </c>
      <c r="I296" s="527"/>
      <c r="J296" s="527"/>
      <c r="K296" s="527"/>
      <c r="L296" s="527"/>
      <c r="M296" s="527"/>
      <c r="N296" s="527"/>
      <c r="O296" s="527"/>
      <c r="P296" s="527"/>
      <c r="Q296" s="527"/>
      <c r="R296" s="527"/>
      <c r="S296" s="527"/>
      <c r="T296" s="527"/>
      <c r="U296" s="527"/>
      <c r="V296" s="527"/>
      <c r="W296" s="527"/>
      <c r="X296" s="527"/>
      <c r="Y296" s="527"/>
      <c r="Z296" s="527"/>
      <c r="AA296" s="527"/>
      <c r="AB296" s="527"/>
      <c r="AC296" s="527"/>
      <c r="AD296" s="527"/>
      <c r="AE296" s="527"/>
      <c r="AF296" s="527"/>
      <c r="AG296" s="527"/>
      <c r="AH296" s="527"/>
      <c r="AI296" s="527"/>
      <c r="AJ296" s="527"/>
      <c r="AK296" s="527"/>
      <c r="AL296" s="527"/>
      <c r="AM296" s="527"/>
      <c r="AN296" s="527"/>
      <c r="AO296" s="528"/>
      <c r="AP296" s="534">
        <v>4087.66</v>
      </c>
      <c r="AQ296" s="504"/>
      <c r="AR296" s="504"/>
      <c r="AS296" s="504"/>
      <c r="AT296" s="504"/>
      <c r="AU296" s="504"/>
      <c r="AV296" s="504"/>
      <c r="AW296" s="504"/>
      <c r="AX296" s="504"/>
      <c r="AY296" s="504"/>
      <c r="AZ296" s="504"/>
      <c r="BA296" s="504"/>
      <c r="BB296" s="504"/>
      <c r="BC296" s="504"/>
      <c r="BD296" s="504"/>
      <c r="BE296" s="505"/>
      <c r="BF296" s="534">
        <v>1701.68</v>
      </c>
      <c r="BG296" s="504"/>
      <c r="BH296" s="504"/>
      <c r="BI296" s="504"/>
      <c r="BJ296" s="504"/>
      <c r="BK296" s="504"/>
      <c r="BL296" s="504"/>
      <c r="BM296" s="504"/>
      <c r="BN296" s="504"/>
      <c r="BO296" s="504"/>
      <c r="BP296" s="504"/>
      <c r="BQ296" s="504"/>
      <c r="BR296" s="504"/>
      <c r="BS296" s="504"/>
      <c r="BT296" s="504"/>
      <c r="BU296" s="505"/>
      <c r="BV296" s="534"/>
      <c r="BW296" s="504"/>
      <c r="BX296" s="504"/>
      <c r="BY296" s="504"/>
      <c r="BZ296" s="504"/>
      <c r="CA296" s="504"/>
      <c r="CB296" s="504"/>
      <c r="CC296" s="504"/>
      <c r="CD296" s="504"/>
      <c r="CE296" s="504"/>
      <c r="CF296" s="504"/>
      <c r="CG296" s="504"/>
      <c r="CH296" s="504"/>
      <c r="CI296" s="504"/>
      <c r="CJ296" s="504"/>
      <c r="CK296" s="505"/>
      <c r="CL296" s="607">
        <v>6955900</v>
      </c>
      <c r="CM296" s="608"/>
      <c r="CN296" s="608"/>
      <c r="CO296" s="608"/>
      <c r="CP296" s="608"/>
      <c r="CQ296" s="608"/>
      <c r="CR296" s="608"/>
      <c r="CS296" s="608"/>
      <c r="CT296" s="608"/>
      <c r="CU296" s="608"/>
      <c r="CV296" s="608"/>
      <c r="CW296" s="608"/>
      <c r="CX296" s="608"/>
      <c r="CY296" s="608"/>
      <c r="CZ296" s="608"/>
      <c r="DA296" s="609"/>
    </row>
    <row r="297" spans="1:105" s="138" customFormat="1" ht="13">
      <c r="A297" s="525"/>
      <c r="B297" s="504"/>
      <c r="C297" s="504"/>
      <c r="D297" s="504"/>
      <c r="E297" s="504"/>
      <c r="F297" s="504"/>
      <c r="G297" s="505"/>
      <c r="H297" s="562" t="s">
        <v>325</v>
      </c>
      <c r="I297" s="563"/>
      <c r="J297" s="563"/>
      <c r="K297" s="563"/>
      <c r="L297" s="563"/>
      <c r="M297" s="563"/>
      <c r="N297" s="563"/>
      <c r="O297" s="563"/>
      <c r="P297" s="563"/>
      <c r="Q297" s="563"/>
      <c r="R297" s="563"/>
      <c r="S297" s="563"/>
      <c r="T297" s="563"/>
      <c r="U297" s="563"/>
      <c r="V297" s="563"/>
      <c r="W297" s="563"/>
      <c r="X297" s="563"/>
      <c r="Y297" s="563"/>
      <c r="Z297" s="563"/>
      <c r="AA297" s="563"/>
      <c r="AB297" s="563"/>
      <c r="AC297" s="563"/>
      <c r="AD297" s="563"/>
      <c r="AE297" s="563"/>
      <c r="AF297" s="563"/>
      <c r="AG297" s="563"/>
      <c r="AH297" s="563"/>
      <c r="AI297" s="563"/>
      <c r="AJ297" s="563"/>
      <c r="AK297" s="563"/>
      <c r="AL297" s="563"/>
      <c r="AM297" s="563"/>
      <c r="AN297" s="563"/>
      <c r="AO297" s="564"/>
      <c r="AP297" s="534" t="s">
        <v>103</v>
      </c>
      <c r="AQ297" s="504"/>
      <c r="AR297" s="504"/>
      <c r="AS297" s="504"/>
      <c r="AT297" s="504"/>
      <c r="AU297" s="504"/>
      <c r="AV297" s="504"/>
      <c r="AW297" s="504"/>
      <c r="AX297" s="504"/>
      <c r="AY297" s="504"/>
      <c r="AZ297" s="504"/>
      <c r="BA297" s="504"/>
      <c r="BB297" s="504"/>
      <c r="BC297" s="504"/>
      <c r="BD297" s="504"/>
      <c r="BE297" s="505"/>
      <c r="BF297" s="534" t="s">
        <v>103</v>
      </c>
      <c r="BG297" s="504"/>
      <c r="BH297" s="504"/>
      <c r="BI297" s="504"/>
      <c r="BJ297" s="504"/>
      <c r="BK297" s="504"/>
      <c r="BL297" s="504"/>
      <c r="BM297" s="504"/>
      <c r="BN297" s="504"/>
      <c r="BO297" s="504"/>
      <c r="BP297" s="504"/>
      <c r="BQ297" s="504"/>
      <c r="BR297" s="504"/>
      <c r="BS297" s="504"/>
      <c r="BT297" s="504"/>
      <c r="BU297" s="505"/>
      <c r="BV297" s="534" t="s">
        <v>103</v>
      </c>
      <c r="BW297" s="504"/>
      <c r="BX297" s="504"/>
      <c r="BY297" s="504"/>
      <c r="BZ297" s="504"/>
      <c r="CA297" s="504"/>
      <c r="CB297" s="504"/>
      <c r="CC297" s="504"/>
      <c r="CD297" s="504"/>
      <c r="CE297" s="504"/>
      <c r="CF297" s="504"/>
      <c r="CG297" s="504"/>
      <c r="CH297" s="504"/>
      <c r="CI297" s="504"/>
      <c r="CJ297" s="504"/>
      <c r="CK297" s="505"/>
      <c r="CL297" s="607">
        <v>9713200</v>
      </c>
      <c r="CM297" s="608"/>
      <c r="CN297" s="608"/>
      <c r="CO297" s="608"/>
      <c r="CP297" s="608"/>
      <c r="CQ297" s="608"/>
      <c r="CR297" s="608"/>
      <c r="CS297" s="608"/>
      <c r="CT297" s="608"/>
      <c r="CU297" s="608"/>
      <c r="CV297" s="608"/>
      <c r="CW297" s="608"/>
      <c r="CX297" s="608"/>
      <c r="CY297" s="608"/>
      <c r="CZ297" s="608"/>
      <c r="DA297" s="609"/>
    </row>
    <row r="298" spans="1:105" s="138" customFormat="1" ht="14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4"/>
      <c r="BK298" s="154"/>
      <c r="BL298" s="154"/>
      <c r="BM298" s="154"/>
      <c r="BN298" s="154"/>
      <c r="BO298" s="154"/>
      <c r="BP298" s="154"/>
      <c r="BQ298" s="154"/>
      <c r="BR298" s="154"/>
      <c r="BS298" s="154"/>
      <c r="BT298" s="154"/>
      <c r="BU298" s="154"/>
      <c r="BV298" s="154"/>
      <c r="BW298" s="154"/>
      <c r="BX298" s="154"/>
      <c r="BY298" s="154"/>
      <c r="BZ298" s="154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</row>
    <row r="299" spans="1:105" s="138" customFormat="1" ht="14">
      <c r="A299" s="536" t="s">
        <v>497</v>
      </c>
      <c r="B299" s="536"/>
      <c r="C299" s="536"/>
      <c r="D299" s="536"/>
      <c r="E299" s="536"/>
      <c r="F299" s="536"/>
      <c r="G299" s="536"/>
      <c r="H299" s="536"/>
      <c r="I299" s="536"/>
      <c r="J299" s="536"/>
      <c r="K299" s="536"/>
      <c r="L299" s="536"/>
      <c r="M299" s="536"/>
      <c r="N299" s="536"/>
      <c r="O299" s="536"/>
      <c r="P299" s="536"/>
      <c r="Q299" s="536"/>
      <c r="R299" s="536"/>
      <c r="S299" s="536"/>
      <c r="T299" s="536"/>
      <c r="U299" s="536"/>
      <c r="V299" s="536"/>
      <c r="W299" s="536"/>
      <c r="X299" s="536"/>
      <c r="Y299" s="536"/>
      <c r="Z299" s="536"/>
      <c r="AA299" s="536"/>
      <c r="AB299" s="536"/>
      <c r="AC299" s="536"/>
      <c r="AD299" s="536"/>
      <c r="AE299" s="536"/>
      <c r="AF299" s="536"/>
      <c r="AG299" s="536"/>
      <c r="AH299" s="536"/>
      <c r="AI299" s="536"/>
      <c r="AJ299" s="536"/>
      <c r="AK299" s="536"/>
      <c r="AL299" s="536"/>
      <c r="AM299" s="536"/>
      <c r="AN299" s="536"/>
      <c r="AO299" s="536"/>
      <c r="AP299" s="536"/>
      <c r="AQ299" s="536"/>
      <c r="AR299" s="536"/>
      <c r="AS299" s="536"/>
      <c r="AT299" s="536"/>
      <c r="AU299" s="536"/>
      <c r="AV299" s="536"/>
      <c r="AW299" s="536"/>
      <c r="AX299" s="536"/>
      <c r="AY299" s="536"/>
      <c r="AZ299" s="536"/>
      <c r="BA299" s="536"/>
      <c r="BB299" s="536"/>
      <c r="BC299" s="536"/>
      <c r="BD299" s="536"/>
      <c r="BE299" s="536"/>
      <c r="BF299" s="536"/>
      <c r="BG299" s="536"/>
      <c r="BH299" s="536"/>
      <c r="BI299" s="536"/>
      <c r="BJ299" s="536"/>
      <c r="BK299" s="536"/>
      <c r="BL299" s="536"/>
      <c r="BM299" s="536"/>
      <c r="BN299" s="536"/>
      <c r="BO299" s="536"/>
      <c r="BP299" s="536"/>
      <c r="BQ299" s="536"/>
      <c r="BR299" s="536"/>
      <c r="BS299" s="536"/>
      <c r="BT299" s="536"/>
      <c r="BU299" s="536"/>
      <c r="BV299" s="536"/>
      <c r="BW299" s="536"/>
      <c r="BX299" s="536"/>
      <c r="BY299" s="536"/>
      <c r="BZ299" s="536"/>
      <c r="CA299" s="536"/>
      <c r="CB299" s="536"/>
      <c r="CC299" s="536"/>
      <c r="CD299" s="536"/>
      <c r="CE299" s="536"/>
      <c r="CF299" s="536"/>
      <c r="CG299" s="536"/>
      <c r="CH299" s="536"/>
      <c r="CI299" s="536"/>
      <c r="CJ299" s="536"/>
      <c r="CK299" s="536"/>
      <c r="CL299" s="536"/>
      <c r="CM299" s="536"/>
      <c r="CN299" s="536"/>
      <c r="CO299" s="536"/>
      <c r="CP299" s="536"/>
      <c r="CQ299" s="536"/>
      <c r="CR299" s="536"/>
      <c r="CS299" s="536"/>
      <c r="CT299" s="536"/>
      <c r="CU299" s="536"/>
      <c r="CV299" s="536"/>
      <c r="CW299" s="536"/>
      <c r="CX299" s="536"/>
      <c r="CY299" s="536"/>
      <c r="CZ299" s="536"/>
      <c r="DA299" s="536"/>
    </row>
    <row r="300" spans="1:105" ht="14">
      <c r="A300" s="154" t="s">
        <v>308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512" t="s">
        <v>5</v>
      </c>
      <c r="Y300" s="512"/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  <c r="AO300" s="512"/>
      <c r="AP300" s="512"/>
      <c r="AQ300" s="512"/>
      <c r="AR300" s="512"/>
      <c r="AS300" s="512"/>
      <c r="AT300" s="512"/>
      <c r="AU300" s="512"/>
      <c r="AV300" s="512"/>
      <c r="AW300" s="512"/>
      <c r="AX300" s="512"/>
      <c r="AY300" s="512"/>
      <c r="AZ300" s="512"/>
      <c r="BA300" s="512"/>
      <c r="BB300" s="512"/>
      <c r="BC300" s="512"/>
      <c r="BD300" s="512"/>
      <c r="BE300" s="512"/>
      <c r="BF300" s="512"/>
      <c r="BG300" s="512"/>
      <c r="BH300" s="512"/>
      <c r="BI300" s="512"/>
      <c r="BJ300" s="512"/>
      <c r="BK300" s="512"/>
      <c r="BL300" s="512"/>
      <c r="BM300" s="512"/>
      <c r="BN300" s="512"/>
      <c r="BO300" s="512"/>
      <c r="BP300" s="512"/>
      <c r="BQ300" s="512"/>
      <c r="BR300" s="512"/>
      <c r="BS300" s="512"/>
      <c r="BT300" s="512"/>
      <c r="BU300" s="512"/>
      <c r="BV300" s="512"/>
      <c r="BW300" s="512"/>
      <c r="BX300" s="512"/>
      <c r="BY300" s="512"/>
      <c r="BZ300" s="512"/>
      <c r="CA300" s="512"/>
      <c r="CB300" s="512"/>
      <c r="CC300" s="512"/>
      <c r="CD300" s="512"/>
      <c r="CE300" s="512"/>
      <c r="CF300" s="512"/>
      <c r="CG300" s="512"/>
      <c r="CH300" s="512"/>
      <c r="CI300" s="512"/>
      <c r="CJ300" s="512"/>
      <c r="CK300" s="512"/>
      <c r="CL300" s="512"/>
      <c r="CM300" s="512"/>
      <c r="CN300" s="512"/>
      <c r="CO300" s="512"/>
      <c r="CP300" s="512"/>
      <c r="CQ300" s="512"/>
      <c r="CR300" s="512"/>
      <c r="CS300" s="512"/>
      <c r="CT300" s="512"/>
      <c r="CU300" s="512"/>
      <c r="CV300" s="512"/>
      <c r="CW300" s="512"/>
      <c r="CX300" s="512"/>
      <c r="CY300" s="512"/>
      <c r="CZ300" s="512"/>
      <c r="DA300" s="512"/>
    </row>
    <row r="301" spans="1:105" ht="14">
      <c r="A301" s="537" t="s">
        <v>309</v>
      </c>
      <c r="B301" s="537"/>
      <c r="C301" s="537"/>
      <c r="D301" s="537"/>
      <c r="E301" s="537"/>
      <c r="F301" s="537"/>
      <c r="G301" s="537"/>
      <c r="H301" s="537"/>
      <c r="I301" s="537"/>
      <c r="J301" s="537"/>
      <c r="K301" s="537"/>
      <c r="L301" s="537"/>
      <c r="M301" s="537"/>
      <c r="N301" s="537"/>
      <c r="O301" s="537"/>
      <c r="P301" s="537"/>
      <c r="Q301" s="537"/>
      <c r="R301" s="537"/>
      <c r="S301" s="537"/>
      <c r="T301" s="537"/>
      <c r="U301" s="537"/>
      <c r="V301" s="537"/>
      <c r="W301" s="537"/>
      <c r="X301" s="537"/>
      <c r="Y301" s="537"/>
      <c r="Z301" s="537"/>
      <c r="AA301" s="537"/>
      <c r="AB301" s="537"/>
      <c r="AC301" s="537"/>
      <c r="AD301" s="537"/>
      <c r="AE301" s="537"/>
      <c r="AF301" s="537"/>
      <c r="AG301" s="537"/>
      <c r="AH301" s="537"/>
      <c r="AI301" s="537"/>
      <c r="AJ301" s="537"/>
      <c r="AK301" s="537"/>
      <c r="AL301" s="537"/>
      <c r="AM301" s="537"/>
      <c r="AN301" s="537"/>
      <c r="AO301" s="537"/>
      <c r="AP301" s="514" t="s">
        <v>326</v>
      </c>
      <c r="AQ301" s="514"/>
      <c r="AR301" s="514"/>
      <c r="AS301" s="514"/>
      <c r="AT301" s="514"/>
      <c r="AU301" s="514"/>
      <c r="AV301" s="514"/>
      <c r="AW301" s="514"/>
      <c r="AX301" s="514"/>
      <c r="AY301" s="514"/>
      <c r="AZ301" s="514"/>
      <c r="BA301" s="514"/>
      <c r="BB301" s="514"/>
      <c r="BC301" s="514"/>
      <c r="BD301" s="514"/>
      <c r="BE301" s="514"/>
      <c r="BF301" s="514"/>
      <c r="BG301" s="514"/>
      <c r="BH301" s="514"/>
      <c r="BI301" s="514"/>
      <c r="BJ301" s="514"/>
      <c r="BK301" s="514"/>
      <c r="BL301" s="514"/>
      <c r="BM301" s="514"/>
      <c r="BN301" s="514"/>
      <c r="BO301" s="514"/>
      <c r="BP301" s="514"/>
      <c r="BQ301" s="514"/>
      <c r="BR301" s="514"/>
      <c r="BS301" s="514"/>
      <c r="BT301" s="514"/>
      <c r="BU301" s="514"/>
      <c r="BV301" s="514"/>
      <c r="BW301" s="514"/>
      <c r="BX301" s="514"/>
      <c r="BY301" s="514"/>
      <c r="BZ301" s="514"/>
      <c r="CA301" s="514"/>
      <c r="CB301" s="514"/>
      <c r="CC301" s="514"/>
      <c r="CD301" s="514"/>
      <c r="CE301" s="514"/>
      <c r="CF301" s="514"/>
      <c r="CG301" s="514"/>
      <c r="CH301" s="514"/>
      <c r="CI301" s="514"/>
      <c r="CJ301" s="514"/>
      <c r="CK301" s="514"/>
      <c r="CL301" s="514"/>
      <c r="CM301" s="514"/>
      <c r="CN301" s="514"/>
      <c r="CO301" s="514"/>
      <c r="CP301" s="514"/>
      <c r="CQ301" s="514"/>
      <c r="CR301" s="514"/>
      <c r="CS301" s="514"/>
      <c r="CT301" s="514"/>
      <c r="CU301" s="514"/>
      <c r="CV301" s="514"/>
      <c r="CW301" s="514"/>
      <c r="CX301" s="514"/>
      <c r="CY301" s="514"/>
      <c r="CZ301" s="514"/>
      <c r="DA301" s="514"/>
    </row>
    <row r="302" spans="1:105" ht="14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  <c r="BI302" s="154"/>
      <c r="BJ302" s="154"/>
      <c r="BK302" s="154"/>
      <c r="BL302" s="154"/>
      <c r="BM302" s="154"/>
      <c r="BN302" s="154"/>
      <c r="BO302" s="154"/>
      <c r="BP302" s="154"/>
      <c r="BQ302" s="154"/>
      <c r="BR302" s="154"/>
      <c r="BS302" s="154"/>
      <c r="BT302" s="154"/>
      <c r="BU302" s="154"/>
      <c r="BV302" s="154"/>
      <c r="BW302" s="154"/>
      <c r="BX302" s="154"/>
      <c r="BY302" s="154"/>
      <c r="BZ302" s="154"/>
      <c r="CA302" s="154"/>
      <c r="CB302" s="154"/>
      <c r="CC302" s="154"/>
      <c r="CD302" s="154"/>
      <c r="CE302" s="154"/>
      <c r="CF302" s="154"/>
      <c r="CG302" s="154"/>
      <c r="CH302" s="154"/>
      <c r="CI302" s="154"/>
      <c r="CJ302" s="154"/>
      <c r="CK302" s="154"/>
      <c r="CL302" s="154"/>
      <c r="CM302" s="154"/>
      <c r="CN302" s="154"/>
      <c r="CO302" s="154"/>
      <c r="CP302" s="154"/>
      <c r="CQ302" s="154"/>
      <c r="CR302" s="154"/>
      <c r="CS302" s="154"/>
      <c r="CT302" s="154"/>
      <c r="CU302" s="154"/>
      <c r="CV302" s="154"/>
      <c r="CW302" s="154"/>
      <c r="CX302" s="154"/>
      <c r="CY302" s="154"/>
      <c r="CZ302" s="154"/>
      <c r="DA302" s="154"/>
    </row>
    <row r="303" spans="1:105" ht="14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54"/>
      <c r="BO303" s="154"/>
      <c r="BP303" s="154"/>
      <c r="BQ303" s="154"/>
      <c r="BR303" s="154"/>
      <c r="BS303" s="154"/>
      <c r="BT303" s="154"/>
      <c r="BU303" s="154"/>
      <c r="BV303" s="154"/>
      <c r="BW303" s="154"/>
      <c r="BX303" s="154"/>
      <c r="BY303" s="154"/>
      <c r="BZ303" s="154"/>
      <c r="CA303" s="154"/>
      <c r="CB303" s="154"/>
      <c r="CC303" s="154"/>
      <c r="CD303" s="154"/>
      <c r="CE303" s="154"/>
      <c r="CF303" s="154"/>
      <c r="CG303" s="154"/>
      <c r="CH303" s="154"/>
      <c r="CI303" s="154"/>
      <c r="CJ303" s="154"/>
      <c r="CK303" s="154"/>
      <c r="CL303" s="154"/>
      <c r="CM303" s="154"/>
      <c r="CN303" s="154"/>
      <c r="CO303" s="154"/>
      <c r="CP303" s="154"/>
      <c r="CQ303" s="154"/>
      <c r="CR303" s="154"/>
      <c r="CS303" s="154"/>
      <c r="CT303" s="154"/>
      <c r="CU303" s="154"/>
      <c r="CV303" s="154"/>
      <c r="CW303" s="154"/>
      <c r="CX303" s="154"/>
      <c r="CY303" s="154"/>
      <c r="CZ303" s="154"/>
      <c r="DA303" s="154"/>
    </row>
    <row r="304" spans="1:105" ht="12.75" customHeight="1">
      <c r="A304" s="540" t="s">
        <v>312</v>
      </c>
      <c r="B304" s="504"/>
      <c r="C304" s="504"/>
      <c r="D304" s="504"/>
      <c r="E304" s="504"/>
      <c r="F304" s="504"/>
      <c r="G304" s="505"/>
      <c r="H304" s="540" t="s">
        <v>265</v>
      </c>
      <c r="I304" s="541"/>
      <c r="J304" s="541"/>
      <c r="K304" s="541"/>
      <c r="L304" s="541"/>
      <c r="M304" s="541"/>
      <c r="N304" s="541"/>
      <c r="O304" s="541"/>
      <c r="P304" s="541"/>
      <c r="Q304" s="541"/>
      <c r="R304" s="541"/>
      <c r="S304" s="541"/>
      <c r="T304" s="541"/>
      <c r="U304" s="541"/>
      <c r="V304" s="541"/>
      <c r="W304" s="541"/>
      <c r="X304" s="541"/>
      <c r="Y304" s="541"/>
      <c r="Z304" s="541"/>
      <c r="AA304" s="541"/>
      <c r="AB304" s="541"/>
      <c r="AC304" s="541"/>
      <c r="AD304" s="541"/>
      <c r="AE304" s="541"/>
      <c r="AF304" s="541"/>
      <c r="AG304" s="541"/>
      <c r="AH304" s="541"/>
      <c r="AI304" s="541"/>
      <c r="AJ304" s="541"/>
      <c r="AK304" s="541"/>
      <c r="AL304" s="541"/>
      <c r="AM304" s="541"/>
      <c r="AN304" s="541"/>
      <c r="AO304" s="542"/>
      <c r="AP304" s="540" t="s">
        <v>396</v>
      </c>
      <c r="AQ304" s="504"/>
      <c r="AR304" s="504"/>
      <c r="AS304" s="504"/>
      <c r="AT304" s="504"/>
      <c r="AU304" s="504"/>
      <c r="AV304" s="504"/>
      <c r="AW304" s="504"/>
      <c r="AX304" s="504"/>
      <c r="AY304" s="504"/>
      <c r="AZ304" s="504"/>
      <c r="BA304" s="504"/>
      <c r="BB304" s="504"/>
      <c r="BC304" s="504"/>
      <c r="BD304" s="504"/>
      <c r="BE304" s="505"/>
      <c r="BF304" s="540" t="s">
        <v>397</v>
      </c>
      <c r="BG304" s="504"/>
      <c r="BH304" s="504"/>
      <c r="BI304" s="504"/>
      <c r="BJ304" s="504"/>
      <c r="BK304" s="504"/>
      <c r="BL304" s="504"/>
      <c r="BM304" s="504"/>
      <c r="BN304" s="504"/>
      <c r="BO304" s="504"/>
      <c r="BP304" s="504"/>
      <c r="BQ304" s="504"/>
      <c r="BR304" s="504"/>
      <c r="BS304" s="504"/>
      <c r="BT304" s="504"/>
      <c r="BU304" s="505"/>
      <c r="BV304" s="540" t="s">
        <v>398</v>
      </c>
      <c r="BW304" s="504"/>
      <c r="BX304" s="504"/>
      <c r="BY304" s="504"/>
      <c r="BZ304" s="504"/>
      <c r="CA304" s="504"/>
      <c r="CB304" s="504"/>
      <c r="CC304" s="504"/>
      <c r="CD304" s="504"/>
      <c r="CE304" s="504"/>
      <c r="CF304" s="504"/>
      <c r="CG304" s="504"/>
      <c r="CH304" s="504"/>
      <c r="CI304" s="504"/>
      <c r="CJ304" s="504"/>
      <c r="CK304" s="505"/>
      <c r="CL304" s="540" t="s">
        <v>399</v>
      </c>
      <c r="CM304" s="504"/>
      <c r="CN304" s="504"/>
      <c r="CO304" s="504"/>
      <c r="CP304" s="504"/>
      <c r="CQ304" s="504"/>
      <c r="CR304" s="504"/>
      <c r="CS304" s="504"/>
      <c r="CT304" s="504"/>
      <c r="CU304" s="504"/>
      <c r="CV304" s="504"/>
      <c r="CW304" s="504"/>
      <c r="CX304" s="504"/>
      <c r="CY304" s="504"/>
      <c r="CZ304" s="504"/>
      <c r="DA304" s="505"/>
    </row>
    <row r="305" spans="1:105" ht="13">
      <c r="A305" s="522">
        <v>1</v>
      </c>
      <c r="B305" s="504"/>
      <c r="C305" s="504"/>
      <c r="D305" s="504"/>
      <c r="E305" s="504"/>
      <c r="F305" s="504"/>
      <c r="G305" s="505"/>
      <c r="H305" s="522">
        <v>2</v>
      </c>
      <c r="I305" s="523"/>
      <c r="J305" s="523"/>
      <c r="K305" s="523"/>
      <c r="L305" s="523"/>
      <c r="M305" s="523"/>
      <c r="N305" s="523"/>
      <c r="O305" s="523"/>
      <c r="P305" s="523"/>
      <c r="Q305" s="523"/>
      <c r="R305" s="523"/>
      <c r="S305" s="523"/>
      <c r="T305" s="523"/>
      <c r="U305" s="523"/>
      <c r="V305" s="523"/>
      <c r="W305" s="523"/>
      <c r="X305" s="523"/>
      <c r="Y305" s="523"/>
      <c r="Z305" s="523"/>
      <c r="AA305" s="523"/>
      <c r="AB305" s="523"/>
      <c r="AC305" s="523"/>
      <c r="AD305" s="523"/>
      <c r="AE305" s="523"/>
      <c r="AF305" s="523"/>
      <c r="AG305" s="523"/>
      <c r="AH305" s="523"/>
      <c r="AI305" s="523"/>
      <c r="AJ305" s="523"/>
      <c r="AK305" s="523"/>
      <c r="AL305" s="523"/>
      <c r="AM305" s="523"/>
      <c r="AN305" s="523"/>
      <c r="AO305" s="524"/>
      <c r="AP305" s="522">
        <v>4</v>
      </c>
      <c r="AQ305" s="504"/>
      <c r="AR305" s="504"/>
      <c r="AS305" s="504"/>
      <c r="AT305" s="504"/>
      <c r="AU305" s="504"/>
      <c r="AV305" s="504"/>
      <c r="AW305" s="504"/>
      <c r="AX305" s="504"/>
      <c r="AY305" s="504"/>
      <c r="AZ305" s="504"/>
      <c r="BA305" s="504"/>
      <c r="BB305" s="504"/>
      <c r="BC305" s="504"/>
      <c r="BD305" s="504"/>
      <c r="BE305" s="505"/>
      <c r="BF305" s="522">
        <v>5</v>
      </c>
      <c r="BG305" s="504"/>
      <c r="BH305" s="504"/>
      <c r="BI305" s="504"/>
      <c r="BJ305" s="504"/>
      <c r="BK305" s="504"/>
      <c r="BL305" s="504"/>
      <c r="BM305" s="504"/>
      <c r="BN305" s="504"/>
      <c r="BO305" s="504"/>
      <c r="BP305" s="504"/>
      <c r="BQ305" s="504"/>
      <c r="BR305" s="504"/>
      <c r="BS305" s="504"/>
      <c r="BT305" s="504"/>
      <c r="BU305" s="505"/>
      <c r="BV305" s="522">
        <v>6</v>
      </c>
      <c r="BW305" s="504"/>
      <c r="BX305" s="504"/>
      <c r="BY305" s="504"/>
      <c r="BZ305" s="504"/>
      <c r="CA305" s="504"/>
      <c r="CB305" s="504"/>
      <c r="CC305" s="504"/>
      <c r="CD305" s="504"/>
      <c r="CE305" s="504"/>
      <c r="CF305" s="504"/>
      <c r="CG305" s="504"/>
      <c r="CH305" s="504"/>
      <c r="CI305" s="504"/>
      <c r="CJ305" s="504"/>
      <c r="CK305" s="505"/>
      <c r="CL305" s="522">
        <v>6</v>
      </c>
      <c r="CM305" s="504"/>
      <c r="CN305" s="504"/>
      <c r="CO305" s="504"/>
      <c r="CP305" s="504"/>
      <c r="CQ305" s="504"/>
      <c r="CR305" s="504"/>
      <c r="CS305" s="504"/>
      <c r="CT305" s="504"/>
      <c r="CU305" s="504"/>
      <c r="CV305" s="504"/>
      <c r="CW305" s="504"/>
      <c r="CX305" s="504"/>
      <c r="CY305" s="504"/>
      <c r="CZ305" s="504"/>
      <c r="DA305" s="505"/>
    </row>
    <row r="306" spans="1:105" ht="12.75" customHeight="1">
      <c r="A306" s="525" t="s">
        <v>78</v>
      </c>
      <c r="B306" s="504"/>
      <c r="C306" s="504"/>
      <c r="D306" s="504"/>
      <c r="E306" s="504"/>
      <c r="F306" s="504"/>
      <c r="G306" s="505"/>
      <c r="H306" s="526" t="s">
        <v>400</v>
      </c>
      <c r="I306" s="527"/>
      <c r="J306" s="527"/>
      <c r="K306" s="527"/>
      <c r="L306" s="527"/>
      <c r="M306" s="527"/>
      <c r="N306" s="527"/>
      <c r="O306" s="527"/>
      <c r="P306" s="527"/>
      <c r="Q306" s="527"/>
      <c r="R306" s="527"/>
      <c r="S306" s="527"/>
      <c r="T306" s="527"/>
      <c r="U306" s="527"/>
      <c r="V306" s="527"/>
      <c r="W306" s="527"/>
      <c r="X306" s="527"/>
      <c r="Y306" s="527"/>
      <c r="Z306" s="527"/>
      <c r="AA306" s="527"/>
      <c r="AB306" s="527"/>
      <c r="AC306" s="527"/>
      <c r="AD306" s="527"/>
      <c r="AE306" s="527"/>
      <c r="AF306" s="527"/>
      <c r="AG306" s="527"/>
      <c r="AH306" s="527"/>
      <c r="AI306" s="527"/>
      <c r="AJ306" s="527"/>
      <c r="AK306" s="527"/>
      <c r="AL306" s="527"/>
      <c r="AM306" s="527"/>
      <c r="AN306" s="527"/>
      <c r="AO306" s="528"/>
      <c r="AP306" s="534">
        <v>10720.34</v>
      </c>
      <c r="AQ306" s="504"/>
      <c r="AR306" s="504"/>
      <c r="AS306" s="504"/>
      <c r="AT306" s="504"/>
      <c r="AU306" s="504"/>
      <c r="AV306" s="504"/>
      <c r="AW306" s="504"/>
      <c r="AX306" s="504"/>
      <c r="AY306" s="504"/>
      <c r="AZ306" s="504"/>
      <c r="BA306" s="504"/>
      <c r="BB306" s="504"/>
      <c r="BC306" s="504"/>
      <c r="BD306" s="504"/>
      <c r="BE306" s="505"/>
      <c r="BF306" s="534">
        <v>5.95</v>
      </c>
      <c r="BG306" s="504"/>
      <c r="BH306" s="504"/>
      <c r="BI306" s="504"/>
      <c r="BJ306" s="504"/>
      <c r="BK306" s="504"/>
      <c r="BL306" s="504"/>
      <c r="BM306" s="504"/>
      <c r="BN306" s="504"/>
      <c r="BO306" s="504"/>
      <c r="BP306" s="504"/>
      <c r="BQ306" s="504"/>
      <c r="BR306" s="504"/>
      <c r="BS306" s="504"/>
      <c r="BT306" s="504"/>
      <c r="BU306" s="505"/>
      <c r="BV306" s="534"/>
      <c r="BW306" s="504"/>
      <c r="BX306" s="504"/>
      <c r="BY306" s="504"/>
      <c r="BZ306" s="504"/>
      <c r="CA306" s="504"/>
      <c r="CB306" s="504"/>
      <c r="CC306" s="504"/>
      <c r="CD306" s="504"/>
      <c r="CE306" s="504"/>
      <c r="CF306" s="504"/>
      <c r="CG306" s="504"/>
      <c r="CH306" s="504"/>
      <c r="CI306" s="504"/>
      <c r="CJ306" s="504"/>
      <c r="CK306" s="505"/>
      <c r="CL306" s="535">
        <v>63786</v>
      </c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29"/>
      <c r="CZ306" s="529"/>
      <c r="DA306" s="530"/>
    </row>
    <row r="307" spans="1:105" ht="12.75" customHeight="1">
      <c r="A307" s="525" t="s">
        <v>209</v>
      </c>
      <c r="B307" s="504"/>
      <c r="C307" s="504"/>
      <c r="D307" s="504"/>
      <c r="E307" s="504"/>
      <c r="F307" s="504"/>
      <c r="G307" s="505"/>
      <c r="H307" s="526" t="s">
        <v>404</v>
      </c>
      <c r="I307" s="527"/>
      <c r="J307" s="527"/>
      <c r="K307" s="527"/>
      <c r="L307" s="527"/>
      <c r="M307" s="527"/>
      <c r="N307" s="527"/>
      <c r="O307" s="527"/>
      <c r="P307" s="527"/>
      <c r="Q307" s="527"/>
      <c r="R307" s="527"/>
      <c r="S307" s="527"/>
      <c r="T307" s="527"/>
      <c r="U307" s="527"/>
      <c r="V307" s="527"/>
      <c r="W307" s="527"/>
      <c r="X307" s="527"/>
      <c r="Y307" s="527"/>
      <c r="Z307" s="527"/>
      <c r="AA307" s="527"/>
      <c r="AB307" s="527"/>
      <c r="AC307" s="527"/>
      <c r="AD307" s="527"/>
      <c r="AE307" s="527"/>
      <c r="AF307" s="527"/>
      <c r="AG307" s="527"/>
      <c r="AH307" s="527"/>
      <c r="AI307" s="527"/>
      <c r="AJ307" s="527"/>
      <c r="AK307" s="527"/>
      <c r="AL307" s="527"/>
      <c r="AM307" s="527"/>
      <c r="AN307" s="527"/>
      <c r="AO307" s="528"/>
      <c r="AP307" s="534">
        <v>287.3</v>
      </c>
      <c r="AQ307" s="504"/>
      <c r="AR307" s="504"/>
      <c r="AS307" s="504"/>
      <c r="AT307" s="504"/>
      <c r="AU307" s="504"/>
      <c r="AV307" s="504"/>
      <c r="AW307" s="504"/>
      <c r="AX307" s="504"/>
      <c r="AY307" s="504"/>
      <c r="AZ307" s="504"/>
      <c r="BA307" s="504"/>
      <c r="BB307" s="504"/>
      <c r="BC307" s="504"/>
      <c r="BD307" s="504"/>
      <c r="BE307" s="505"/>
      <c r="BF307" s="534">
        <v>1701.68</v>
      </c>
      <c r="BG307" s="504"/>
      <c r="BH307" s="504"/>
      <c r="BI307" s="504"/>
      <c r="BJ307" s="504"/>
      <c r="BK307" s="504"/>
      <c r="BL307" s="504"/>
      <c r="BM307" s="504"/>
      <c r="BN307" s="504"/>
      <c r="BO307" s="504"/>
      <c r="BP307" s="504"/>
      <c r="BQ307" s="504"/>
      <c r="BR307" s="504"/>
      <c r="BS307" s="504"/>
      <c r="BT307" s="504"/>
      <c r="BU307" s="505"/>
      <c r="BV307" s="534"/>
      <c r="BW307" s="504"/>
      <c r="BX307" s="504"/>
      <c r="BY307" s="504"/>
      <c r="BZ307" s="504"/>
      <c r="CA307" s="504"/>
      <c r="CB307" s="504"/>
      <c r="CC307" s="504"/>
      <c r="CD307" s="504"/>
      <c r="CE307" s="504"/>
      <c r="CF307" s="504"/>
      <c r="CG307" s="504"/>
      <c r="CH307" s="504"/>
      <c r="CI307" s="504"/>
      <c r="CJ307" s="504"/>
      <c r="CK307" s="505"/>
      <c r="CL307" s="535">
        <v>478910.08</v>
      </c>
      <c r="CM307" s="529"/>
      <c r="CN307" s="529"/>
      <c r="CO307" s="529"/>
      <c r="CP307" s="529"/>
      <c r="CQ307" s="529"/>
      <c r="CR307" s="529"/>
      <c r="CS307" s="529"/>
      <c r="CT307" s="529"/>
      <c r="CU307" s="529"/>
      <c r="CV307" s="529"/>
      <c r="CW307" s="529"/>
      <c r="CX307" s="529"/>
      <c r="CY307" s="529"/>
      <c r="CZ307" s="529"/>
      <c r="DA307" s="530"/>
    </row>
    <row r="308" spans="1:105" ht="13">
      <c r="A308" s="525"/>
      <c r="B308" s="504"/>
      <c r="C308" s="504"/>
      <c r="D308" s="504"/>
      <c r="E308" s="504"/>
      <c r="F308" s="504"/>
      <c r="G308" s="505"/>
      <c r="H308" s="562" t="s">
        <v>325</v>
      </c>
      <c r="I308" s="563"/>
      <c r="J308" s="563"/>
      <c r="K308" s="563"/>
      <c r="L308" s="563"/>
      <c r="M308" s="563"/>
      <c r="N308" s="563"/>
      <c r="O308" s="563"/>
      <c r="P308" s="563"/>
      <c r="Q308" s="563"/>
      <c r="R308" s="563"/>
      <c r="S308" s="563"/>
      <c r="T308" s="563"/>
      <c r="U308" s="563"/>
      <c r="V308" s="563"/>
      <c r="W308" s="563"/>
      <c r="X308" s="563"/>
      <c r="Y308" s="563"/>
      <c r="Z308" s="563"/>
      <c r="AA308" s="563"/>
      <c r="AB308" s="563"/>
      <c r="AC308" s="563"/>
      <c r="AD308" s="563"/>
      <c r="AE308" s="563"/>
      <c r="AF308" s="563"/>
      <c r="AG308" s="563"/>
      <c r="AH308" s="563"/>
      <c r="AI308" s="563"/>
      <c r="AJ308" s="563"/>
      <c r="AK308" s="563"/>
      <c r="AL308" s="563"/>
      <c r="AM308" s="563"/>
      <c r="AN308" s="563"/>
      <c r="AO308" s="564"/>
      <c r="AP308" s="534" t="s">
        <v>103</v>
      </c>
      <c r="AQ308" s="504"/>
      <c r="AR308" s="504"/>
      <c r="AS308" s="504"/>
      <c r="AT308" s="504"/>
      <c r="AU308" s="504"/>
      <c r="AV308" s="504"/>
      <c r="AW308" s="504"/>
      <c r="AX308" s="504"/>
      <c r="AY308" s="504"/>
      <c r="AZ308" s="504"/>
      <c r="BA308" s="504"/>
      <c r="BB308" s="504"/>
      <c r="BC308" s="504"/>
      <c r="BD308" s="504"/>
      <c r="BE308" s="505"/>
      <c r="BF308" s="534" t="s">
        <v>103</v>
      </c>
      <c r="BG308" s="504"/>
      <c r="BH308" s="504"/>
      <c r="BI308" s="504"/>
      <c r="BJ308" s="504"/>
      <c r="BK308" s="504"/>
      <c r="BL308" s="504"/>
      <c r="BM308" s="504"/>
      <c r="BN308" s="504"/>
      <c r="BO308" s="504"/>
      <c r="BP308" s="504"/>
      <c r="BQ308" s="504"/>
      <c r="BR308" s="504"/>
      <c r="BS308" s="504"/>
      <c r="BT308" s="504"/>
      <c r="BU308" s="505"/>
      <c r="BV308" s="534" t="s">
        <v>103</v>
      </c>
      <c r="BW308" s="504"/>
      <c r="BX308" s="504"/>
      <c r="BY308" s="504"/>
      <c r="BZ308" s="504"/>
      <c r="CA308" s="504"/>
      <c r="CB308" s="504"/>
      <c r="CC308" s="504"/>
      <c r="CD308" s="504"/>
      <c r="CE308" s="504"/>
      <c r="CF308" s="504"/>
      <c r="CG308" s="504"/>
      <c r="CH308" s="504"/>
      <c r="CI308" s="504"/>
      <c r="CJ308" s="504"/>
      <c r="CK308" s="505"/>
      <c r="CL308" s="535">
        <f>CL306+CL307</f>
        <v>542696.08000000007</v>
      </c>
      <c r="CM308" s="529"/>
      <c r="CN308" s="529"/>
      <c r="CO308" s="529"/>
      <c r="CP308" s="529"/>
      <c r="CQ308" s="529"/>
      <c r="CR308" s="529"/>
      <c r="CS308" s="529"/>
      <c r="CT308" s="529"/>
      <c r="CU308" s="529"/>
      <c r="CV308" s="529"/>
      <c r="CW308" s="529"/>
      <c r="CX308" s="529"/>
      <c r="CY308" s="529"/>
      <c r="CZ308" s="529"/>
      <c r="DA308" s="530"/>
    </row>
    <row r="309" spans="1:105" s="138" customFormat="1" ht="13">
      <c r="A309" s="150"/>
      <c r="B309" s="141"/>
      <c r="C309" s="141"/>
      <c r="D309" s="141"/>
      <c r="E309" s="141"/>
      <c r="F309" s="141"/>
      <c r="G309" s="14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2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52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52"/>
      <c r="BW309" s="141"/>
      <c r="BX309" s="141"/>
      <c r="BY309" s="141"/>
      <c r="BZ309" s="141"/>
      <c r="CA309" s="141"/>
      <c r="CB309" s="141"/>
      <c r="CC309" s="141"/>
      <c r="CD309" s="141"/>
      <c r="CE309" s="141"/>
      <c r="CF309" s="141"/>
      <c r="CG309" s="141"/>
      <c r="CH309" s="141"/>
      <c r="CI309" s="141"/>
      <c r="CJ309" s="141"/>
      <c r="CK309" s="141"/>
      <c r="CL309" s="153"/>
      <c r="CM309" s="162"/>
      <c r="CN309" s="162"/>
      <c r="CO309" s="162"/>
      <c r="CP309" s="162"/>
      <c r="CQ309" s="162"/>
      <c r="CR309" s="162"/>
      <c r="CS309" s="162"/>
      <c r="CT309" s="162"/>
      <c r="CU309" s="162"/>
      <c r="CV309" s="162"/>
      <c r="CW309" s="162"/>
      <c r="CX309" s="162"/>
      <c r="CY309" s="162"/>
      <c r="CZ309" s="162"/>
      <c r="DA309" s="162"/>
    </row>
    <row r="310" spans="1:105" s="138" customFormat="1" ht="14">
      <c r="A310" s="536" t="s">
        <v>498</v>
      </c>
      <c r="B310" s="536"/>
      <c r="C310" s="536"/>
      <c r="D310" s="536"/>
      <c r="E310" s="536"/>
      <c r="F310" s="536"/>
      <c r="G310" s="536"/>
      <c r="H310" s="536"/>
      <c r="I310" s="536"/>
      <c r="J310" s="536"/>
      <c r="K310" s="536"/>
      <c r="L310" s="536"/>
      <c r="M310" s="536"/>
      <c r="N310" s="536"/>
      <c r="O310" s="536"/>
      <c r="P310" s="536"/>
      <c r="Q310" s="536"/>
      <c r="R310" s="536"/>
      <c r="S310" s="536"/>
      <c r="T310" s="536"/>
      <c r="U310" s="536"/>
      <c r="V310" s="536"/>
      <c r="W310" s="536"/>
      <c r="X310" s="536"/>
      <c r="Y310" s="536"/>
      <c r="Z310" s="536"/>
      <c r="AA310" s="536"/>
      <c r="AB310" s="536"/>
      <c r="AC310" s="536"/>
      <c r="AD310" s="536"/>
      <c r="AE310" s="536"/>
      <c r="AF310" s="536"/>
      <c r="AG310" s="536"/>
      <c r="AH310" s="536"/>
      <c r="AI310" s="536"/>
      <c r="AJ310" s="536"/>
      <c r="AK310" s="536"/>
      <c r="AL310" s="536"/>
      <c r="AM310" s="536"/>
      <c r="AN310" s="536"/>
      <c r="AO310" s="536"/>
      <c r="AP310" s="536"/>
      <c r="AQ310" s="536"/>
      <c r="AR310" s="536"/>
      <c r="AS310" s="536"/>
      <c r="AT310" s="536"/>
      <c r="AU310" s="536"/>
      <c r="AV310" s="536"/>
      <c r="AW310" s="536"/>
      <c r="AX310" s="536"/>
      <c r="AY310" s="536"/>
      <c r="AZ310" s="536"/>
      <c r="BA310" s="536"/>
      <c r="BB310" s="536"/>
      <c r="BC310" s="536"/>
      <c r="BD310" s="536"/>
      <c r="BE310" s="536"/>
      <c r="BF310" s="536"/>
      <c r="BG310" s="536"/>
      <c r="BH310" s="536"/>
      <c r="BI310" s="536"/>
      <c r="BJ310" s="536"/>
      <c r="BK310" s="536"/>
      <c r="BL310" s="536"/>
      <c r="BM310" s="536"/>
      <c r="BN310" s="536"/>
      <c r="BO310" s="536"/>
      <c r="BP310" s="536"/>
      <c r="BQ310" s="536"/>
      <c r="BR310" s="536"/>
      <c r="BS310" s="536"/>
      <c r="BT310" s="536"/>
      <c r="BU310" s="536"/>
      <c r="BV310" s="536"/>
      <c r="BW310" s="536"/>
      <c r="BX310" s="536"/>
      <c r="BY310" s="536"/>
      <c r="BZ310" s="536"/>
      <c r="CA310" s="536"/>
      <c r="CB310" s="536"/>
      <c r="CC310" s="536"/>
      <c r="CD310" s="536"/>
      <c r="CE310" s="536"/>
      <c r="CF310" s="536"/>
      <c r="CG310" s="536"/>
      <c r="CH310" s="536"/>
      <c r="CI310" s="536"/>
      <c r="CJ310" s="536"/>
      <c r="CK310" s="536"/>
      <c r="CL310" s="536"/>
      <c r="CM310" s="536"/>
      <c r="CN310" s="536"/>
      <c r="CO310" s="536"/>
      <c r="CP310" s="536"/>
      <c r="CQ310" s="536"/>
      <c r="CR310" s="536"/>
      <c r="CS310" s="536"/>
      <c r="CT310" s="536"/>
      <c r="CU310" s="536"/>
      <c r="CV310" s="536"/>
      <c r="CW310" s="536"/>
      <c r="CX310" s="536"/>
      <c r="CY310" s="536"/>
      <c r="CZ310" s="536"/>
      <c r="DA310" s="536"/>
    </row>
    <row r="311" spans="1:105" s="138" customFormat="1" ht="14">
      <c r="A311" s="154" t="s">
        <v>308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512" t="s">
        <v>5</v>
      </c>
      <c r="Y311" s="512"/>
      <c r="Z311" s="512"/>
      <c r="AA311" s="512"/>
      <c r="AB311" s="512"/>
      <c r="AC311" s="512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  <c r="BA311" s="512"/>
      <c r="BB311" s="512"/>
      <c r="BC311" s="512"/>
      <c r="BD311" s="512"/>
      <c r="BE311" s="512"/>
      <c r="BF311" s="512"/>
      <c r="BG311" s="512"/>
      <c r="BH311" s="512"/>
      <c r="BI311" s="512"/>
      <c r="BJ311" s="512"/>
      <c r="BK311" s="512"/>
      <c r="BL311" s="512"/>
      <c r="BM311" s="512"/>
      <c r="BN311" s="512"/>
      <c r="BO311" s="512"/>
      <c r="BP311" s="512"/>
      <c r="BQ311" s="512"/>
      <c r="BR311" s="512"/>
      <c r="BS311" s="512"/>
      <c r="BT311" s="512"/>
      <c r="BU311" s="512"/>
      <c r="BV311" s="512"/>
      <c r="BW311" s="512"/>
      <c r="BX311" s="512"/>
      <c r="BY311" s="512"/>
      <c r="BZ311" s="512"/>
      <c r="CA311" s="512"/>
      <c r="CB311" s="512"/>
      <c r="CC311" s="512"/>
      <c r="CD311" s="512"/>
      <c r="CE311" s="512"/>
      <c r="CF311" s="512"/>
      <c r="CG311" s="512"/>
      <c r="CH311" s="512"/>
      <c r="CI311" s="512"/>
      <c r="CJ311" s="512"/>
      <c r="CK311" s="512"/>
      <c r="CL311" s="512"/>
      <c r="CM311" s="512"/>
      <c r="CN311" s="512"/>
      <c r="CO311" s="512"/>
      <c r="CP311" s="512"/>
      <c r="CQ311" s="512"/>
      <c r="CR311" s="512"/>
      <c r="CS311" s="512"/>
      <c r="CT311" s="512"/>
      <c r="CU311" s="512"/>
      <c r="CV311" s="512"/>
      <c r="CW311" s="512"/>
      <c r="CX311" s="512"/>
      <c r="CY311" s="512"/>
      <c r="CZ311" s="512"/>
      <c r="DA311" s="512"/>
    </row>
    <row r="312" spans="1:105" s="138" customFormat="1" ht="14">
      <c r="A312" s="537" t="s">
        <v>309</v>
      </c>
      <c r="B312" s="537"/>
      <c r="C312" s="537"/>
      <c r="D312" s="537"/>
      <c r="E312" s="537"/>
      <c r="F312" s="537"/>
      <c r="G312" s="537"/>
      <c r="H312" s="537"/>
      <c r="I312" s="537"/>
      <c r="J312" s="537"/>
      <c r="K312" s="537"/>
      <c r="L312" s="537"/>
      <c r="M312" s="537"/>
      <c r="N312" s="537"/>
      <c r="O312" s="537"/>
      <c r="P312" s="537"/>
      <c r="Q312" s="537"/>
      <c r="R312" s="537"/>
      <c r="S312" s="537"/>
      <c r="T312" s="537"/>
      <c r="U312" s="537"/>
      <c r="V312" s="537"/>
      <c r="W312" s="537"/>
      <c r="X312" s="537"/>
      <c r="Y312" s="537"/>
      <c r="Z312" s="537"/>
      <c r="AA312" s="537"/>
      <c r="AB312" s="537"/>
      <c r="AC312" s="537"/>
      <c r="AD312" s="537"/>
      <c r="AE312" s="537"/>
      <c r="AF312" s="537"/>
      <c r="AG312" s="537"/>
      <c r="AH312" s="537"/>
      <c r="AI312" s="537"/>
      <c r="AJ312" s="537"/>
      <c r="AK312" s="537"/>
      <c r="AL312" s="537"/>
      <c r="AM312" s="537"/>
      <c r="AN312" s="537"/>
      <c r="AO312" s="537"/>
      <c r="AP312" s="514" t="s">
        <v>326</v>
      </c>
      <c r="AQ312" s="514"/>
      <c r="AR312" s="514"/>
      <c r="AS312" s="514"/>
      <c r="AT312" s="514"/>
      <c r="AU312" s="514"/>
      <c r="AV312" s="514"/>
      <c r="AW312" s="514"/>
      <c r="AX312" s="514"/>
      <c r="AY312" s="514"/>
      <c r="AZ312" s="514"/>
      <c r="BA312" s="514"/>
      <c r="BB312" s="514"/>
      <c r="BC312" s="514"/>
      <c r="BD312" s="514"/>
      <c r="BE312" s="514"/>
      <c r="BF312" s="514"/>
      <c r="BG312" s="514"/>
      <c r="BH312" s="514"/>
      <c r="BI312" s="514"/>
      <c r="BJ312" s="514"/>
      <c r="BK312" s="514"/>
      <c r="BL312" s="514"/>
      <c r="BM312" s="514"/>
      <c r="BN312" s="514"/>
      <c r="BO312" s="514"/>
      <c r="BP312" s="514"/>
      <c r="BQ312" s="514"/>
      <c r="BR312" s="514"/>
      <c r="BS312" s="514"/>
      <c r="BT312" s="514"/>
      <c r="BU312" s="514"/>
      <c r="BV312" s="514"/>
      <c r="BW312" s="514"/>
      <c r="BX312" s="514"/>
      <c r="BY312" s="514"/>
      <c r="BZ312" s="514"/>
      <c r="CA312" s="514"/>
      <c r="CB312" s="514"/>
      <c r="CC312" s="514"/>
      <c r="CD312" s="514"/>
      <c r="CE312" s="514"/>
      <c r="CF312" s="514"/>
      <c r="CG312" s="514"/>
      <c r="CH312" s="514"/>
      <c r="CI312" s="514"/>
      <c r="CJ312" s="514"/>
      <c r="CK312" s="514"/>
      <c r="CL312" s="514"/>
      <c r="CM312" s="514"/>
      <c r="CN312" s="514"/>
      <c r="CO312" s="514"/>
      <c r="CP312" s="514"/>
      <c r="CQ312" s="514"/>
      <c r="CR312" s="514"/>
      <c r="CS312" s="514"/>
      <c r="CT312" s="514"/>
      <c r="CU312" s="514"/>
      <c r="CV312" s="514"/>
      <c r="CW312" s="514"/>
      <c r="CX312" s="514"/>
      <c r="CY312" s="514"/>
      <c r="CZ312" s="514"/>
      <c r="DA312" s="514"/>
    </row>
    <row r="313" spans="1:105" s="138" customFormat="1" ht="14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  <c r="BI313" s="154"/>
      <c r="BJ313" s="154"/>
      <c r="BK313" s="154"/>
      <c r="BL313" s="154"/>
      <c r="BM313" s="154"/>
      <c r="BN313" s="154"/>
      <c r="BO313" s="154"/>
      <c r="BP313" s="154"/>
      <c r="BQ313" s="154"/>
      <c r="BR313" s="154"/>
      <c r="BS313" s="154"/>
      <c r="BT313" s="154"/>
      <c r="BU313" s="154"/>
      <c r="BV313" s="154"/>
      <c r="BW313" s="154"/>
      <c r="BX313" s="154"/>
      <c r="BY313" s="154"/>
      <c r="BZ313" s="154"/>
      <c r="CA313" s="154"/>
      <c r="CB313" s="154"/>
      <c r="CC313" s="154"/>
      <c r="CD313" s="154"/>
      <c r="CE313" s="154"/>
      <c r="CF313" s="154"/>
      <c r="CG313" s="154"/>
      <c r="CH313" s="154"/>
      <c r="CI313" s="154"/>
      <c r="CJ313" s="154"/>
      <c r="CK313" s="154"/>
      <c r="CL313" s="154"/>
      <c r="CM313" s="154"/>
      <c r="CN313" s="154"/>
      <c r="CO313" s="154"/>
      <c r="CP313" s="154"/>
      <c r="CQ313" s="154"/>
      <c r="CR313" s="154"/>
      <c r="CS313" s="154"/>
      <c r="CT313" s="154"/>
      <c r="CU313" s="154"/>
      <c r="CV313" s="154"/>
      <c r="CW313" s="154"/>
      <c r="CX313" s="154"/>
      <c r="CY313" s="154"/>
      <c r="CZ313" s="154"/>
      <c r="DA313" s="154"/>
    </row>
    <row r="314" spans="1:105" s="138" customFormat="1" ht="14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  <c r="BI314" s="154"/>
      <c r="BJ314" s="154"/>
      <c r="BK314" s="154"/>
      <c r="BL314" s="154"/>
      <c r="BM314" s="154"/>
      <c r="BN314" s="154"/>
      <c r="BO314" s="154"/>
      <c r="BP314" s="154"/>
      <c r="BQ314" s="154"/>
      <c r="BR314" s="154"/>
      <c r="BS314" s="154"/>
      <c r="BT314" s="154"/>
      <c r="BU314" s="154"/>
      <c r="BV314" s="154"/>
      <c r="BW314" s="154"/>
      <c r="BX314" s="154"/>
      <c r="BY314" s="154"/>
      <c r="BZ314" s="154"/>
      <c r="CA314" s="154"/>
      <c r="CB314" s="154"/>
      <c r="CC314" s="154"/>
      <c r="CD314" s="154"/>
      <c r="CE314" s="154"/>
      <c r="CF314" s="154"/>
      <c r="CG314" s="154"/>
      <c r="CH314" s="154"/>
      <c r="CI314" s="154"/>
      <c r="CJ314" s="154"/>
      <c r="CK314" s="154"/>
      <c r="CL314" s="154"/>
      <c r="CM314" s="154"/>
      <c r="CN314" s="154"/>
      <c r="CO314" s="154"/>
      <c r="CP314" s="154"/>
      <c r="CQ314" s="154"/>
      <c r="CR314" s="154"/>
      <c r="CS314" s="154"/>
      <c r="CT314" s="154"/>
      <c r="CU314" s="154"/>
      <c r="CV314" s="154"/>
      <c r="CW314" s="154"/>
      <c r="CX314" s="154"/>
      <c r="CY314" s="154"/>
      <c r="CZ314" s="154"/>
      <c r="DA314" s="154"/>
    </row>
    <row r="315" spans="1:105" s="138" customFormat="1" ht="12.75" customHeight="1">
      <c r="A315" s="540" t="s">
        <v>312</v>
      </c>
      <c r="B315" s="504"/>
      <c r="C315" s="504"/>
      <c r="D315" s="504"/>
      <c r="E315" s="504"/>
      <c r="F315" s="504"/>
      <c r="G315" s="505"/>
      <c r="H315" s="540" t="s">
        <v>265</v>
      </c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41"/>
      <c r="T315" s="541"/>
      <c r="U315" s="541"/>
      <c r="V315" s="541"/>
      <c r="W315" s="541"/>
      <c r="X315" s="541"/>
      <c r="Y315" s="541"/>
      <c r="Z315" s="541"/>
      <c r="AA315" s="541"/>
      <c r="AB315" s="541"/>
      <c r="AC315" s="541"/>
      <c r="AD315" s="541"/>
      <c r="AE315" s="541"/>
      <c r="AF315" s="541"/>
      <c r="AG315" s="541"/>
      <c r="AH315" s="541"/>
      <c r="AI315" s="541"/>
      <c r="AJ315" s="541"/>
      <c r="AK315" s="541"/>
      <c r="AL315" s="541"/>
      <c r="AM315" s="541"/>
      <c r="AN315" s="541"/>
      <c r="AO315" s="542"/>
      <c r="AP315" s="540" t="s">
        <v>396</v>
      </c>
      <c r="AQ315" s="504"/>
      <c r="AR315" s="504"/>
      <c r="AS315" s="504"/>
      <c r="AT315" s="504"/>
      <c r="AU315" s="504"/>
      <c r="AV315" s="504"/>
      <c r="AW315" s="504"/>
      <c r="AX315" s="504"/>
      <c r="AY315" s="504"/>
      <c r="AZ315" s="504"/>
      <c r="BA315" s="504"/>
      <c r="BB315" s="504"/>
      <c r="BC315" s="504"/>
      <c r="BD315" s="504"/>
      <c r="BE315" s="505"/>
      <c r="BF315" s="540" t="s">
        <v>397</v>
      </c>
      <c r="BG315" s="504"/>
      <c r="BH315" s="504"/>
      <c r="BI315" s="504"/>
      <c r="BJ315" s="504"/>
      <c r="BK315" s="504"/>
      <c r="BL315" s="504"/>
      <c r="BM315" s="504"/>
      <c r="BN315" s="504"/>
      <c r="BO315" s="504"/>
      <c r="BP315" s="504"/>
      <c r="BQ315" s="504"/>
      <c r="BR315" s="504"/>
      <c r="BS315" s="504"/>
      <c r="BT315" s="504"/>
      <c r="BU315" s="505"/>
      <c r="BV315" s="540" t="s">
        <v>398</v>
      </c>
      <c r="BW315" s="504"/>
      <c r="BX315" s="504"/>
      <c r="BY315" s="504"/>
      <c r="BZ315" s="504"/>
      <c r="CA315" s="504"/>
      <c r="CB315" s="504"/>
      <c r="CC315" s="504"/>
      <c r="CD315" s="504"/>
      <c r="CE315" s="504"/>
      <c r="CF315" s="504"/>
      <c r="CG315" s="504"/>
      <c r="CH315" s="504"/>
      <c r="CI315" s="504"/>
      <c r="CJ315" s="504"/>
      <c r="CK315" s="505"/>
      <c r="CL315" s="540" t="s">
        <v>399</v>
      </c>
      <c r="CM315" s="504"/>
      <c r="CN315" s="504"/>
      <c r="CO315" s="504"/>
      <c r="CP315" s="504"/>
      <c r="CQ315" s="504"/>
      <c r="CR315" s="504"/>
      <c r="CS315" s="504"/>
      <c r="CT315" s="504"/>
      <c r="CU315" s="504"/>
      <c r="CV315" s="504"/>
      <c r="CW315" s="504"/>
      <c r="CX315" s="504"/>
      <c r="CY315" s="504"/>
      <c r="CZ315" s="504"/>
      <c r="DA315" s="505"/>
    </row>
    <row r="316" spans="1:105" s="138" customFormat="1" ht="13">
      <c r="A316" s="522">
        <v>1</v>
      </c>
      <c r="B316" s="504"/>
      <c r="C316" s="504"/>
      <c r="D316" s="504"/>
      <c r="E316" s="504"/>
      <c r="F316" s="504"/>
      <c r="G316" s="505"/>
      <c r="H316" s="522">
        <v>2</v>
      </c>
      <c r="I316" s="523"/>
      <c r="J316" s="523"/>
      <c r="K316" s="523"/>
      <c r="L316" s="523"/>
      <c r="M316" s="523"/>
      <c r="N316" s="523"/>
      <c r="O316" s="523"/>
      <c r="P316" s="523"/>
      <c r="Q316" s="523"/>
      <c r="R316" s="523"/>
      <c r="S316" s="523"/>
      <c r="T316" s="523"/>
      <c r="U316" s="523"/>
      <c r="V316" s="523"/>
      <c r="W316" s="523"/>
      <c r="X316" s="523"/>
      <c r="Y316" s="523"/>
      <c r="Z316" s="523"/>
      <c r="AA316" s="523"/>
      <c r="AB316" s="523"/>
      <c r="AC316" s="523"/>
      <c r="AD316" s="523"/>
      <c r="AE316" s="523"/>
      <c r="AF316" s="523"/>
      <c r="AG316" s="523"/>
      <c r="AH316" s="523"/>
      <c r="AI316" s="523"/>
      <c r="AJ316" s="523"/>
      <c r="AK316" s="523"/>
      <c r="AL316" s="523"/>
      <c r="AM316" s="523"/>
      <c r="AN316" s="523"/>
      <c r="AO316" s="524"/>
      <c r="AP316" s="522">
        <v>4</v>
      </c>
      <c r="AQ316" s="504"/>
      <c r="AR316" s="504"/>
      <c r="AS316" s="504"/>
      <c r="AT316" s="504"/>
      <c r="AU316" s="504"/>
      <c r="AV316" s="504"/>
      <c r="AW316" s="504"/>
      <c r="AX316" s="504"/>
      <c r="AY316" s="504"/>
      <c r="AZ316" s="504"/>
      <c r="BA316" s="504"/>
      <c r="BB316" s="504"/>
      <c r="BC316" s="504"/>
      <c r="BD316" s="504"/>
      <c r="BE316" s="505"/>
      <c r="BF316" s="522">
        <v>5</v>
      </c>
      <c r="BG316" s="504"/>
      <c r="BH316" s="504"/>
      <c r="BI316" s="504"/>
      <c r="BJ316" s="504"/>
      <c r="BK316" s="504"/>
      <c r="BL316" s="504"/>
      <c r="BM316" s="504"/>
      <c r="BN316" s="504"/>
      <c r="BO316" s="504"/>
      <c r="BP316" s="504"/>
      <c r="BQ316" s="504"/>
      <c r="BR316" s="504"/>
      <c r="BS316" s="504"/>
      <c r="BT316" s="504"/>
      <c r="BU316" s="505"/>
      <c r="BV316" s="522">
        <v>6</v>
      </c>
      <c r="BW316" s="504"/>
      <c r="BX316" s="504"/>
      <c r="BY316" s="504"/>
      <c r="BZ316" s="504"/>
      <c r="CA316" s="504"/>
      <c r="CB316" s="504"/>
      <c r="CC316" s="504"/>
      <c r="CD316" s="504"/>
      <c r="CE316" s="504"/>
      <c r="CF316" s="504"/>
      <c r="CG316" s="504"/>
      <c r="CH316" s="504"/>
      <c r="CI316" s="504"/>
      <c r="CJ316" s="504"/>
      <c r="CK316" s="505"/>
      <c r="CL316" s="522">
        <v>6</v>
      </c>
      <c r="CM316" s="504"/>
      <c r="CN316" s="504"/>
      <c r="CO316" s="504"/>
      <c r="CP316" s="504"/>
      <c r="CQ316" s="504"/>
      <c r="CR316" s="504"/>
      <c r="CS316" s="504"/>
      <c r="CT316" s="504"/>
      <c r="CU316" s="504"/>
      <c r="CV316" s="504"/>
      <c r="CW316" s="504"/>
      <c r="CX316" s="504"/>
      <c r="CY316" s="504"/>
      <c r="CZ316" s="504"/>
      <c r="DA316" s="505"/>
    </row>
    <row r="317" spans="1:105" s="138" customFormat="1" ht="12.75" customHeight="1">
      <c r="A317" s="525" t="s">
        <v>78</v>
      </c>
      <c r="B317" s="504"/>
      <c r="C317" s="504"/>
      <c r="D317" s="504"/>
      <c r="E317" s="504"/>
      <c r="F317" s="504"/>
      <c r="G317" s="505"/>
      <c r="H317" s="526" t="s">
        <v>400</v>
      </c>
      <c r="I317" s="527"/>
      <c r="J317" s="527"/>
      <c r="K317" s="527"/>
      <c r="L317" s="527"/>
      <c r="M317" s="527"/>
      <c r="N317" s="527"/>
      <c r="O317" s="527"/>
      <c r="P317" s="527"/>
      <c r="Q317" s="527"/>
      <c r="R317" s="527"/>
      <c r="S317" s="527"/>
      <c r="T317" s="527"/>
      <c r="U317" s="527"/>
      <c r="V317" s="527"/>
      <c r="W317" s="527"/>
      <c r="X317" s="527"/>
      <c r="Y317" s="527"/>
      <c r="Z317" s="527"/>
      <c r="AA317" s="527"/>
      <c r="AB317" s="527"/>
      <c r="AC317" s="527"/>
      <c r="AD317" s="527"/>
      <c r="AE317" s="527"/>
      <c r="AF317" s="527"/>
      <c r="AG317" s="527"/>
      <c r="AH317" s="527"/>
      <c r="AI317" s="527"/>
      <c r="AJ317" s="527"/>
      <c r="AK317" s="527"/>
      <c r="AL317" s="527"/>
      <c r="AM317" s="527"/>
      <c r="AN317" s="527"/>
      <c r="AO317" s="528"/>
      <c r="AP317" s="534">
        <v>10720.34</v>
      </c>
      <c r="AQ317" s="504"/>
      <c r="AR317" s="504"/>
      <c r="AS317" s="504"/>
      <c r="AT317" s="504"/>
      <c r="AU317" s="504"/>
      <c r="AV317" s="504"/>
      <c r="AW317" s="504"/>
      <c r="AX317" s="504"/>
      <c r="AY317" s="504"/>
      <c r="AZ317" s="504"/>
      <c r="BA317" s="504"/>
      <c r="BB317" s="504"/>
      <c r="BC317" s="504"/>
      <c r="BD317" s="504"/>
      <c r="BE317" s="505"/>
      <c r="BF317" s="534">
        <v>5.95</v>
      </c>
      <c r="BG317" s="504"/>
      <c r="BH317" s="504"/>
      <c r="BI317" s="504"/>
      <c r="BJ317" s="504"/>
      <c r="BK317" s="504"/>
      <c r="BL317" s="504"/>
      <c r="BM317" s="504"/>
      <c r="BN317" s="504"/>
      <c r="BO317" s="504"/>
      <c r="BP317" s="504"/>
      <c r="BQ317" s="504"/>
      <c r="BR317" s="504"/>
      <c r="BS317" s="504"/>
      <c r="BT317" s="504"/>
      <c r="BU317" s="505"/>
      <c r="BV317" s="534"/>
      <c r="BW317" s="504"/>
      <c r="BX317" s="504"/>
      <c r="BY317" s="504"/>
      <c r="BZ317" s="504"/>
      <c r="CA317" s="504"/>
      <c r="CB317" s="504"/>
      <c r="CC317" s="504"/>
      <c r="CD317" s="504"/>
      <c r="CE317" s="504"/>
      <c r="CF317" s="504"/>
      <c r="CG317" s="504"/>
      <c r="CH317" s="504"/>
      <c r="CI317" s="504"/>
      <c r="CJ317" s="504"/>
      <c r="CK317" s="505"/>
      <c r="CL317" s="535">
        <v>63786</v>
      </c>
      <c r="CM317" s="529"/>
      <c r="CN317" s="529"/>
      <c r="CO317" s="529"/>
      <c r="CP317" s="529"/>
      <c r="CQ317" s="529"/>
      <c r="CR317" s="529"/>
      <c r="CS317" s="529"/>
      <c r="CT317" s="529"/>
      <c r="CU317" s="529"/>
      <c r="CV317" s="529"/>
      <c r="CW317" s="529"/>
      <c r="CX317" s="529"/>
      <c r="CY317" s="529"/>
      <c r="CZ317" s="529"/>
      <c r="DA317" s="530"/>
    </row>
    <row r="318" spans="1:105" s="138" customFormat="1" ht="12.75" customHeight="1">
      <c r="A318" s="525" t="s">
        <v>209</v>
      </c>
      <c r="B318" s="504"/>
      <c r="C318" s="504"/>
      <c r="D318" s="504"/>
      <c r="E318" s="504"/>
      <c r="F318" s="504"/>
      <c r="G318" s="505"/>
      <c r="H318" s="526" t="s">
        <v>404</v>
      </c>
      <c r="I318" s="527"/>
      <c r="J318" s="527"/>
      <c r="K318" s="527"/>
      <c r="L318" s="527"/>
      <c r="M318" s="527"/>
      <c r="N318" s="527"/>
      <c r="O318" s="527"/>
      <c r="P318" s="527"/>
      <c r="Q318" s="527"/>
      <c r="R318" s="527"/>
      <c r="S318" s="527"/>
      <c r="T318" s="527"/>
      <c r="U318" s="527"/>
      <c r="V318" s="527"/>
      <c r="W318" s="527"/>
      <c r="X318" s="527"/>
      <c r="Y318" s="527"/>
      <c r="Z318" s="527"/>
      <c r="AA318" s="527"/>
      <c r="AB318" s="527"/>
      <c r="AC318" s="527"/>
      <c r="AD318" s="527"/>
      <c r="AE318" s="527"/>
      <c r="AF318" s="527"/>
      <c r="AG318" s="527"/>
      <c r="AH318" s="527"/>
      <c r="AI318" s="527"/>
      <c r="AJ318" s="527"/>
      <c r="AK318" s="527"/>
      <c r="AL318" s="527"/>
      <c r="AM318" s="527"/>
      <c r="AN318" s="527"/>
      <c r="AO318" s="528"/>
      <c r="AP318" s="534">
        <v>293.83</v>
      </c>
      <c r="AQ318" s="504"/>
      <c r="AR318" s="504"/>
      <c r="AS318" s="504"/>
      <c r="AT318" s="504"/>
      <c r="AU318" s="504"/>
      <c r="AV318" s="504"/>
      <c r="AW318" s="504"/>
      <c r="AX318" s="504"/>
      <c r="AY318" s="504"/>
      <c r="AZ318" s="504"/>
      <c r="BA318" s="504"/>
      <c r="BB318" s="504"/>
      <c r="BC318" s="504"/>
      <c r="BD318" s="504"/>
      <c r="BE318" s="505"/>
      <c r="BF318" s="534">
        <v>1701.68</v>
      </c>
      <c r="BG318" s="504"/>
      <c r="BH318" s="504"/>
      <c r="BI318" s="504"/>
      <c r="BJ318" s="504"/>
      <c r="BK318" s="504"/>
      <c r="BL318" s="504"/>
      <c r="BM318" s="504"/>
      <c r="BN318" s="504"/>
      <c r="BO318" s="504"/>
      <c r="BP318" s="504"/>
      <c r="BQ318" s="504"/>
      <c r="BR318" s="504"/>
      <c r="BS318" s="504"/>
      <c r="BT318" s="504"/>
      <c r="BU318" s="505"/>
      <c r="BV318" s="534"/>
      <c r="BW318" s="504"/>
      <c r="BX318" s="504"/>
      <c r="BY318" s="504"/>
      <c r="BZ318" s="504"/>
      <c r="CA318" s="504"/>
      <c r="CB318" s="504"/>
      <c r="CC318" s="504"/>
      <c r="CD318" s="504"/>
      <c r="CE318" s="504"/>
      <c r="CF318" s="504"/>
      <c r="CG318" s="504"/>
      <c r="CH318" s="504"/>
      <c r="CI318" s="504"/>
      <c r="CJ318" s="504"/>
      <c r="CK318" s="505"/>
      <c r="CL318" s="535">
        <v>500000</v>
      </c>
      <c r="CM318" s="529"/>
      <c r="CN318" s="529"/>
      <c r="CO318" s="529"/>
      <c r="CP318" s="529"/>
      <c r="CQ318" s="529"/>
      <c r="CR318" s="529"/>
      <c r="CS318" s="529"/>
      <c r="CT318" s="529"/>
      <c r="CU318" s="529"/>
      <c r="CV318" s="529"/>
      <c r="CW318" s="529"/>
      <c r="CX318" s="529"/>
      <c r="CY318" s="529"/>
      <c r="CZ318" s="529"/>
      <c r="DA318" s="530"/>
    </row>
    <row r="319" spans="1:105" s="138" customFormat="1" ht="13">
      <c r="A319" s="525"/>
      <c r="B319" s="504"/>
      <c r="C319" s="504"/>
      <c r="D319" s="504"/>
      <c r="E319" s="504"/>
      <c r="F319" s="504"/>
      <c r="G319" s="505"/>
      <c r="H319" s="562" t="s">
        <v>325</v>
      </c>
      <c r="I319" s="563"/>
      <c r="J319" s="563"/>
      <c r="K319" s="563"/>
      <c r="L319" s="563"/>
      <c r="M319" s="563"/>
      <c r="N319" s="563"/>
      <c r="O319" s="563"/>
      <c r="P319" s="563"/>
      <c r="Q319" s="563"/>
      <c r="R319" s="563"/>
      <c r="S319" s="563"/>
      <c r="T319" s="563"/>
      <c r="U319" s="563"/>
      <c r="V319" s="563"/>
      <c r="W319" s="563"/>
      <c r="X319" s="563"/>
      <c r="Y319" s="563"/>
      <c r="Z319" s="563"/>
      <c r="AA319" s="563"/>
      <c r="AB319" s="563"/>
      <c r="AC319" s="563"/>
      <c r="AD319" s="563"/>
      <c r="AE319" s="563"/>
      <c r="AF319" s="563"/>
      <c r="AG319" s="563"/>
      <c r="AH319" s="563"/>
      <c r="AI319" s="563"/>
      <c r="AJ319" s="563"/>
      <c r="AK319" s="563"/>
      <c r="AL319" s="563"/>
      <c r="AM319" s="563"/>
      <c r="AN319" s="563"/>
      <c r="AO319" s="564"/>
      <c r="AP319" s="534" t="s">
        <v>103</v>
      </c>
      <c r="AQ319" s="504"/>
      <c r="AR319" s="504"/>
      <c r="AS319" s="504"/>
      <c r="AT319" s="504"/>
      <c r="AU319" s="504"/>
      <c r="AV319" s="504"/>
      <c r="AW319" s="504"/>
      <c r="AX319" s="504"/>
      <c r="AY319" s="504"/>
      <c r="AZ319" s="504"/>
      <c r="BA319" s="504"/>
      <c r="BB319" s="504"/>
      <c r="BC319" s="504"/>
      <c r="BD319" s="504"/>
      <c r="BE319" s="505"/>
      <c r="BF319" s="534" t="s">
        <v>103</v>
      </c>
      <c r="BG319" s="504"/>
      <c r="BH319" s="504"/>
      <c r="BI319" s="504"/>
      <c r="BJ319" s="504"/>
      <c r="BK319" s="504"/>
      <c r="BL319" s="504"/>
      <c r="BM319" s="504"/>
      <c r="BN319" s="504"/>
      <c r="BO319" s="504"/>
      <c r="BP319" s="504"/>
      <c r="BQ319" s="504"/>
      <c r="BR319" s="504"/>
      <c r="BS319" s="504"/>
      <c r="BT319" s="504"/>
      <c r="BU319" s="505"/>
      <c r="BV319" s="534" t="s">
        <v>103</v>
      </c>
      <c r="BW319" s="504"/>
      <c r="BX319" s="504"/>
      <c r="BY319" s="504"/>
      <c r="BZ319" s="504"/>
      <c r="CA319" s="504"/>
      <c r="CB319" s="504"/>
      <c r="CC319" s="504"/>
      <c r="CD319" s="504"/>
      <c r="CE319" s="504"/>
      <c r="CF319" s="504"/>
      <c r="CG319" s="504"/>
      <c r="CH319" s="504"/>
      <c r="CI319" s="504"/>
      <c r="CJ319" s="504"/>
      <c r="CK319" s="505"/>
      <c r="CL319" s="535">
        <f>CL317+CL318</f>
        <v>563786</v>
      </c>
      <c r="CM319" s="529"/>
      <c r="CN319" s="529"/>
      <c r="CO319" s="529"/>
      <c r="CP319" s="529"/>
      <c r="CQ319" s="529"/>
      <c r="CR319" s="529"/>
      <c r="CS319" s="529"/>
      <c r="CT319" s="529"/>
      <c r="CU319" s="529"/>
      <c r="CV319" s="529"/>
      <c r="CW319" s="529"/>
      <c r="CX319" s="529"/>
      <c r="CY319" s="529"/>
      <c r="CZ319" s="529"/>
      <c r="DA319" s="530"/>
    </row>
    <row r="320" spans="1:105" ht="14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  <c r="BH320" s="154"/>
      <c r="BI320" s="154"/>
      <c r="BJ320" s="154"/>
      <c r="BK320" s="154"/>
      <c r="BL320" s="154"/>
      <c r="BM320" s="154"/>
      <c r="BN320" s="154"/>
      <c r="BO320" s="154"/>
      <c r="BP320" s="154"/>
      <c r="BQ320" s="154"/>
      <c r="BR320" s="154"/>
      <c r="BS320" s="154"/>
      <c r="BT320" s="154"/>
      <c r="BU320" s="154"/>
      <c r="BV320" s="154"/>
      <c r="BW320" s="154"/>
      <c r="BX320" s="154"/>
      <c r="BY320" s="154"/>
      <c r="BZ320" s="154"/>
      <c r="CA320" s="154"/>
      <c r="CB320" s="154"/>
      <c r="CC320" s="154"/>
      <c r="CD320" s="154"/>
      <c r="CE320" s="154"/>
      <c r="CF320" s="154"/>
      <c r="CG320" s="154"/>
      <c r="CH320" s="154"/>
      <c r="CI320" s="154"/>
      <c r="CJ320" s="154"/>
      <c r="CK320" s="154"/>
      <c r="CL320" s="154"/>
      <c r="CM320" s="154"/>
      <c r="CN320" s="154"/>
      <c r="CO320" s="154"/>
      <c r="CP320" s="154"/>
      <c r="CQ320" s="154"/>
      <c r="CR320" s="154"/>
      <c r="CS320" s="154"/>
      <c r="CT320" s="154"/>
      <c r="CU320" s="154"/>
      <c r="CV320" s="154"/>
      <c r="CW320" s="154"/>
      <c r="CX320" s="154"/>
      <c r="CY320" s="154"/>
      <c r="CZ320" s="154"/>
      <c r="DA320" s="154"/>
    </row>
    <row r="321" spans="1:105" s="139" customFormat="1" ht="14">
      <c r="A321" s="536" t="s">
        <v>499</v>
      </c>
      <c r="B321" s="536"/>
      <c r="C321" s="536"/>
      <c r="D321" s="536"/>
      <c r="E321" s="536"/>
      <c r="F321" s="536"/>
      <c r="G321" s="536"/>
      <c r="H321" s="536"/>
      <c r="I321" s="536"/>
      <c r="J321" s="536"/>
      <c r="K321" s="536"/>
      <c r="L321" s="536"/>
      <c r="M321" s="536"/>
      <c r="N321" s="536"/>
      <c r="O321" s="536"/>
      <c r="P321" s="536"/>
      <c r="Q321" s="536"/>
      <c r="R321" s="536"/>
      <c r="S321" s="536"/>
      <c r="T321" s="536"/>
      <c r="U321" s="536"/>
      <c r="V321" s="536"/>
      <c r="W321" s="536"/>
      <c r="X321" s="536"/>
      <c r="Y321" s="536"/>
      <c r="Z321" s="536"/>
      <c r="AA321" s="536"/>
      <c r="AB321" s="536"/>
      <c r="AC321" s="536"/>
      <c r="AD321" s="536"/>
      <c r="AE321" s="536"/>
      <c r="AF321" s="536"/>
      <c r="AG321" s="536"/>
      <c r="AH321" s="536"/>
      <c r="AI321" s="536"/>
      <c r="AJ321" s="536"/>
      <c r="AK321" s="536"/>
      <c r="AL321" s="536"/>
      <c r="AM321" s="536"/>
      <c r="AN321" s="536"/>
      <c r="AO321" s="536"/>
      <c r="AP321" s="536"/>
      <c r="AQ321" s="536"/>
      <c r="AR321" s="536"/>
      <c r="AS321" s="536"/>
      <c r="AT321" s="536"/>
      <c r="AU321" s="536"/>
      <c r="AV321" s="536"/>
      <c r="AW321" s="536"/>
      <c r="AX321" s="536"/>
      <c r="AY321" s="536"/>
      <c r="AZ321" s="536"/>
      <c r="BA321" s="536"/>
      <c r="BB321" s="536"/>
      <c r="BC321" s="536"/>
      <c r="BD321" s="536"/>
      <c r="BE321" s="536"/>
      <c r="BF321" s="536"/>
      <c r="BG321" s="536"/>
      <c r="BH321" s="536"/>
      <c r="BI321" s="536"/>
      <c r="BJ321" s="536"/>
      <c r="BK321" s="536"/>
      <c r="BL321" s="536"/>
      <c r="BM321" s="536"/>
      <c r="BN321" s="536"/>
      <c r="BO321" s="536"/>
      <c r="BP321" s="536"/>
      <c r="BQ321" s="536"/>
      <c r="BR321" s="536"/>
      <c r="BS321" s="536"/>
      <c r="BT321" s="536"/>
      <c r="BU321" s="536"/>
      <c r="BV321" s="536"/>
      <c r="BW321" s="536"/>
      <c r="BX321" s="536"/>
      <c r="BY321" s="536"/>
      <c r="BZ321" s="536"/>
      <c r="CA321" s="536"/>
      <c r="CB321" s="536"/>
      <c r="CC321" s="536"/>
      <c r="CD321" s="536"/>
      <c r="CE321" s="536"/>
      <c r="CF321" s="536"/>
      <c r="CG321" s="536"/>
      <c r="CH321" s="536"/>
      <c r="CI321" s="536"/>
      <c r="CJ321" s="536"/>
      <c r="CK321" s="536"/>
      <c r="CL321" s="536"/>
      <c r="CM321" s="536"/>
      <c r="CN321" s="536"/>
      <c r="CO321" s="536"/>
      <c r="CP321" s="536"/>
      <c r="CQ321" s="536"/>
      <c r="CR321" s="536"/>
      <c r="CS321" s="536"/>
      <c r="CT321" s="536"/>
      <c r="CU321" s="536"/>
      <c r="CV321" s="536"/>
      <c r="CW321" s="536"/>
      <c r="CX321" s="536"/>
      <c r="CY321" s="536"/>
      <c r="CZ321" s="536"/>
      <c r="DA321" s="536"/>
    </row>
    <row r="322" spans="1:105" s="138" customFormat="1" ht="14">
      <c r="A322" s="537" t="s">
        <v>309</v>
      </c>
      <c r="B322" s="537"/>
      <c r="C322" s="537"/>
      <c r="D322" s="537"/>
      <c r="E322" s="537"/>
      <c r="F322" s="537"/>
      <c r="G322" s="537"/>
      <c r="H322" s="537"/>
      <c r="I322" s="537"/>
      <c r="J322" s="537"/>
      <c r="K322" s="537"/>
      <c r="L322" s="537"/>
      <c r="M322" s="537"/>
      <c r="N322" s="537"/>
      <c r="O322" s="537"/>
      <c r="P322" s="537"/>
      <c r="Q322" s="537"/>
      <c r="R322" s="537"/>
      <c r="S322" s="537"/>
      <c r="T322" s="537"/>
      <c r="U322" s="537"/>
      <c r="V322" s="537"/>
      <c r="W322" s="537"/>
      <c r="X322" s="537"/>
      <c r="Y322" s="537"/>
      <c r="Z322" s="537"/>
      <c r="AA322" s="537"/>
      <c r="AB322" s="537"/>
      <c r="AC322" s="537"/>
      <c r="AD322" s="537"/>
      <c r="AE322" s="537"/>
      <c r="AF322" s="537"/>
      <c r="AG322" s="537"/>
      <c r="AH322" s="537"/>
      <c r="AI322" s="537"/>
      <c r="AJ322" s="537"/>
      <c r="AK322" s="537"/>
      <c r="AL322" s="537"/>
      <c r="AM322" s="537"/>
      <c r="AN322" s="537"/>
      <c r="AO322" s="537"/>
      <c r="AP322" s="538" t="s">
        <v>427</v>
      </c>
      <c r="AQ322" s="538"/>
      <c r="AR322" s="538"/>
      <c r="AS322" s="538"/>
      <c r="AT322" s="538"/>
      <c r="AU322" s="538"/>
      <c r="AV322" s="538"/>
      <c r="AW322" s="538"/>
      <c r="AX322" s="538"/>
      <c r="AY322" s="538"/>
      <c r="AZ322" s="538"/>
      <c r="BA322" s="538"/>
      <c r="BB322" s="538"/>
      <c r="BC322" s="538"/>
      <c r="BD322" s="538"/>
      <c r="BE322" s="538"/>
      <c r="BF322" s="538"/>
      <c r="BG322" s="538"/>
      <c r="BH322" s="538"/>
      <c r="BI322" s="538"/>
      <c r="BJ322" s="538"/>
      <c r="BK322" s="538"/>
      <c r="BL322" s="538"/>
      <c r="BM322" s="538"/>
      <c r="BN322" s="538"/>
      <c r="BO322" s="538"/>
      <c r="BP322" s="538"/>
      <c r="BQ322" s="538"/>
      <c r="BR322" s="538"/>
      <c r="BS322" s="538"/>
      <c r="BT322" s="538"/>
      <c r="BU322" s="538"/>
      <c r="BV322" s="538"/>
      <c r="BW322" s="538"/>
      <c r="BX322" s="538"/>
      <c r="BY322" s="538"/>
      <c r="BZ322" s="538"/>
      <c r="CA322" s="538"/>
      <c r="CB322" s="538"/>
      <c r="CC322" s="538"/>
      <c r="CD322" s="538"/>
      <c r="CE322" s="538"/>
      <c r="CF322" s="538"/>
      <c r="CG322" s="538"/>
      <c r="CH322" s="538"/>
      <c r="CI322" s="538"/>
      <c r="CJ322" s="538"/>
      <c r="CK322" s="538"/>
      <c r="CL322" s="538"/>
      <c r="CM322" s="538"/>
      <c r="CN322" s="538"/>
      <c r="CO322" s="538"/>
      <c r="CP322" s="538"/>
      <c r="CQ322" s="538"/>
      <c r="CR322" s="538"/>
      <c r="CS322" s="538"/>
      <c r="CT322" s="538"/>
      <c r="CU322" s="538"/>
      <c r="CV322" s="538"/>
      <c r="CW322" s="538"/>
      <c r="CX322" s="538"/>
      <c r="CY322" s="538"/>
      <c r="CZ322" s="538"/>
      <c r="DA322" s="538"/>
    </row>
    <row r="323" spans="1:105" ht="12.75" customHeight="1">
      <c r="A323" s="540" t="s">
        <v>312</v>
      </c>
      <c r="B323" s="541"/>
      <c r="C323" s="541"/>
      <c r="D323" s="541"/>
      <c r="E323" s="541"/>
      <c r="F323" s="541"/>
      <c r="G323" s="542"/>
      <c r="H323" s="540" t="s">
        <v>265</v>
      </c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/>
      <c r="AA323" s="541"/>
      <c r="AB323" s="541"/>
      <c r="AC323" s="541"/>
      <c r="AD323" s="541"/>
      <c r="AE323" s="541"/>
      <c r="AF323" s="541"/>
      <c r="AG323" s="541"/>
      <c r="AH323" s="541"/>
      <c r="AI323" s="541"/>
      <c r="AJ323" s="541"/>
      <c r="AK323" s="541"/>
      <c r="AL323" s="541"/>
      <c r="AM323" s="541"/>
      <c r="AN323" s="541"/>
      <c r="AO323" s="541"/>
      <c r="AP323" s="541"/>
      <c r="AQ323" s="541"/>
      <c r="AR323" s="541"/>
      <c r="AS323" s="541"/>
      <c r="AT323" s="541"/>
      <c r="AU323" s="541"/>
      <c r="AV323" s="541"/>
      <c r="AW323" s="541"/>
      <c r="AX323" s="541"/>
      <c r="AY323" s="541"/>
      <c r="AZ323" s="541"/>
      <c r="BA323" s="541"/>
      <c r="BB323" s="541"/>
      <c r="BC323" s="542"/>
      <c r="BD323" s="540" t="s">
        <v>405</v>
      </c>
      <c r="BE323" s="541"/>
      <c r="BF323" s="541"/>
      <c r="BG323" s="541"/>
      <c r="BH323" s="541"/>
      <c r="BI323" s="541"/>
      <c r="BJ323" s="541"/>
      <c r="BK323" s="541"/>
      <c r="BL323" s="541"/>
      <c r="BM323" s="541"/>
      <c r="BN323" s="541"/>
      <c r="BO323" s="541"/>
      <c r="BP323" s="541"/>
      <c r="BQ323" s="541"/>
      <c r="BR323" s="541"/>
      <c r="BS323" s="542"/>
      <c r="BT323" s="540" t="s">
        <v>406</v>
      </c>
      <c r="BU323" s="541"/>
      <c r="BV323" s="541"/>
      <c r="BW323" s="541"/>
      <c r="BX323" s="541"/>
      <c r="BY323" s="541"/>
      <c r="BZ323" s="541"/>
      <c r="CA323" s="541"/>
      <c r="CB323" s="541"/>
      <c r="CC323" s="541"/>
      <c r="CD323" s="541"/>
      <c r="CE323" s="541"/>
      <c r="CF323" s="541"/>
      <c r="CG323" s="541"/>
      <c r="CH323" s="541"/>
      <c r="CI323" s="542"/>
      <c r="CJ323" s="540" t="s">
        <v>399</v>
      </c>
      <c r="CK323" s="541"/>
      <c r="CL323" s="541"/>
      <c r="CM323" s="541"/>
      <c r="CN323" s="541"/>
      <c r="CO323" s="541"/>
      <c r="CP323" s="541"/>
      <c r="CQ323" s="541"/>
      <c r="CR323" s="541"/>
      <c r="CS323" s="541"/>
      <c r="CT323" s="541"/>
      <c r="CU323" s="541"/>
      <c r="CV323" s="541"/>
      <c r="CW323" s="541"/>
      <c r="CX323" s="541"/>
      <c r="CY323" s="541"/>
      <c r="CZ323" s="541"/>
      <c r="DA323" s="542"/>
    </row>
    <row r="324" spans="1:105" ht="13">
      <c r="A324" s="522">
        <v>1</v>
      </c>
      <c r="B324" s="523"/>
      <c r="C324" s="523"/>
      <c r="D324" s="523"/>
      <c r="E324" s="523"/>
      <c r="F324" s="523"/>
      <c r="G324" s="524"/>
      <c r="H324" s="522">
        <v>2</v>
      </c>
      <c r="I324" s="523"/>
      <c r="J324" s="523"/>
      <c r="K324" s="523"/>
      <c r="L324" s="523"/>
      <c r="M324" s="523"/>
      <c r="N324" s="523"/>
      <c r="O324" s="523"/>
      <c r="P324" s="523"/>
      <c r="Q324" s="523"/>
      <c r="R324" s="523"/>
      <c r="S324" s="523"/>
      <c r="T324" s="523"/>
      <c r="U324" s="523"/>
      <c r="V324" s="523"/>
      <c r="W324" s="523"/>
      <c r="X324" s="523"/>
      <c r="Y324" s="523"/>
      <c r="Z324" s="523"/>
      <c r="AA324" s="523"/>
      <c r="AB324" s="523"/>
      <c r="AC324" s="523"/>
      <c r="AD324" s="523"/>
      <c r="AE324" s="523"/>
      <c r="AF324" s="523"/>
      <c r="AG324" s="523"/>
      <c r="AH324" s="523"/>
      <c r="AI324" s="523"/>
      <c r="AJ324" s="523"/>
      <c r="AK324" s="523"/>
      <c r="AL324" s="523"/>
      <c r="AM324" s="523"/>
      <c r="AN324" s="523"/>
      <c r="AO324" s="523"/>
      <c r="AP324" s="523"/>
      <c r="AQ324" s="523"/>
      <c r="AR324" s="523"/>
      <c r="AS324" s="523"/>
      <c r="AT324" s="523"/>
      <c r="AU324" s="523"/>
      <c r="AV324" s="523"/>
      <c r="AW324" s="523"/>
      <c r="AX324" s="523"/>
      <c r="AY324" s="523"/>
      <c r="AZ324" s="523"/>
      <c r="BA324" s="523"/>
      <c r="BB324" s="523"/>
      <c r="BC324" s="524"/>
      <c r="BD324" s="522">
        <v>4</v>
      </c>
      <c r="BE324" s="523"/>
      <c r="BF324" s="523"/>
      <c r="BG324" s="523"/>
      <c r="BH324" s="523"/>
      <c r="BI324" s="523"/>
      <c r="BJ324" s="523"/>
      <c r="BK324" s="523"/>
      <c r="BL324" s="523"/>
      <c r="BM324" s="523"/>
      <c r="BN324" s="523"/>
      <c r="BO324" s="523"/>
      <c r="BP324" s="523"/>
      <c r="BQ324" s="523"/>
      <c r="BR324" s="523"/>
      <c r="BS324" s="524"/>
      <c r="BT324" s="522">
        <v>5</v>
      </c>
      <c r="BU324" s="523"/>
      <c r="BV324" s="523"/>
      <c r="BW324" s="523"/>
      <c r="BX324" s="523"/>
      <c r="BY324" s="523"/>
      <c r="BZ324" s="523"/>
      <c r="CA324" s="523"/>
      <c r="CB324" s="523"/>
      <c r="CC324" s="523"/>
      <c r="CD324" s="523"/>
      <c r="CE324" s="523"/>
      <c r="CF324" s="523"/>
      <c r="CG324" s="523"/>
      <c r="CH324" s="523"/>
      <c r="CI324" s="524"/>
      <c r="CJ324" s="522">
        <v>6</v>
      </c>
      <c r="CK324" s="523"/>
      <c r="CL324" s="523"/>
      <c r="CM324" s="523"/>
      <c r="CN324" s="523"/>
      <c r="CO324" s="523"/>
      <c r="CP324" s="523"/>
      <c r="CQ324" s="523"/>
      <c r="CR324" s="523"/>
      <c r="CS324" s="523"/>
      <c r="CT324" s="523"/>
      <c r="CU324" s="523"/>
      <c r="CV324" s="523"/>
      <c r="CW324" s="523"/>
      <c r="CX324" s="523"/>
      <c r="CY324" s="523"/>
      <c r="CZ324" s="523"/>
      <c r="DA324" s="524"/>
    </row>
    <row r="325" spans="1:105" ht="41.25" customHeight="1">
      <c r="A325" s="525" t="s">
        <v>78</v>
      </c>
      <c r="B325" s="610"/>
      <c r="C325" s="610"/>
      <c r="D325" s="610"/>
      <c r="E325" s="610"/>
      <c r="F325" s="610"/>
      <c r="G325" s="611"/>
      <c r="H325" s="526" t="s">
        <v>473</v>
      </c>
      <c r="I325" s="527"/>
      <c r="J325" s="527"/>
      <c r="K325" s="527"/>
      <c r="L325" s="527"/>
      <c r="M325" s="527"/>
      <c r="N325" s="527"/>
      <c r="O325" s="527"/>
      <c r="P325" s="527"/>
      <c r="Q325" s="527"/>
      <c r="R325" s="527"/>
      <c r="S325" s="527"/>
      <c r="T325" s="527"/>
      <c r="U325" s="527"/>
      <c r="V325" s="527"/>
      <c r="W325" s="527"/>
      <c r="X325" s="527"/>
      <c r="Y325" s="527"/>
      <c r="Z325" s="527"/>
      <c r="AA325" s="527"/>
      <c r="AB325" s="527"/>
      <c r="AC325" s="527"/>
      <c r="AD325" s="527"/>
      <c r="AE325" s="527"/>
      <c r="AF325" s="527"/>
      <c r="AG325" s="527"/>
      <c r="AH325" s="527"/>
      <c r="AI325" s="527"/>
      <c r="AJ325" s="527"/>
      <c r="AK325" s="527"/>
      <c r="AL325" s="527"/>
      <c r="AM325" s="527"/>
      <c r="AN325" s="527"/>
      <c r="AO325" s="527"/>
      <c r="AP325" s="527"/>
      <c r="AQ325" s="527"/>
      <c r="AR325" s="527"/>
      <c r="AS325" s="527"/>
      <c r="AT325" s="527"/>
      <c r="AU325" s="527"/>
      <c r="AV325" s="527"/>
      <c r="AW325" s="527"/>
      <c r="AX325" s="527"/>
      <c r="AY325" s="527"/>
      <c r="AZ325" s="527"/>
      <c r="BA325" s="527"/>
      <c r="BB325" s="527"/>
      <c r="BC325" s="528"/>
      <c r="BD325" s="534">
        <v>1</v>
      </c>
      <c r="BE325" s="595"/>
      <c r="BF325" s="595"/>
      <c r="BG325" s="595"/>
      <c r="BH325" s="595"/>
      <c r="BI325" s="595"/>
      <c r="BJ325" s="595"/>
      <c r="BK325" s="595"/>
      <c r="BL325" s="595"/>
      <c r="BM325" s="595"/>
      <c r="BN325" s="595"/>
      <c r="BO325" s="595"/>
      <c r="BP325" s="595"/>
      <c r="BQ325" s="595"/>
      <c r="BR325" s="595"/>
      <c r="BS325" s="596"/>
      <c r="BT325" s="534">
        <v>582858</v>
      </c>
      <c r="BU325" s="595"/>
      <c r="BV325" s="595"/>
      <c r="BW325" s="595"/>
      <c r="BX325" s="595"/>
      <c r="BY325" s="595"/>
      <c r="BZ325" s="595"/>
      <c r="CA325" s="595"/>
      <c r="CB325" s="595"/>
      <c r="CC325" s="595"/>
      <c r="CD325" s="595"/>
      <c r="CE325" s="595"/>
      <c r="CF325" s="595"/>
      <c r="CG325" s="595"/>
      <c r="CH325" s="595"/>
      <c r="CI325" s="596"/>
      <c r="CJ325" s="534">
        <v>582858</v>
      </c>
      <c r="CK325" s="595"/>
      <c r="CL325" s="595"/>
      <c r="CM325" s="595"/>
      <c r="CN325" s="595"/>
      <c r="CO325" s="595"/>
      <c r="CP325" s="595"/>
      <c r="CQ325" s="595"/>
      <c r="CR325" s="595"/>
      <c r="CS325" s="595"/>
      <c r="CT325" s="595"/>
      <c r="CU325" s="595"/>
      <c r="CV325" s="595"/>
      <c r="CW325" s="595"/>
      <c r="CX325" s="595"/>
      <c r="CY325" s="595"/>
      <c r="CZ325" s="595"/>
      <c r="DA325" s="596"/>
    </row>
    <row r="326" spans="1:105" ht="13">
      <c r="A326" s="525"/>
      <c r="B326" s="610"/>
      <c r="C326" s="610"/>
      <c r="D326" s="610"/>
      <c r="E326" s="610"/>
      <c r="F326" s="610"/>
      <c r="G326" s="611"/>
      <c r="H326" s="562" t="s">
        <v>325</v>
      </c>
      <c r="I326" s="563"/>
      <c r="J326" s="563"/>
      <c r="K326" s="563"/>
      <c r="L326" s="563"/>
      <c r="M326" s="563"/>
      <c r="N326" s="563"/>
      <c r="O326" s="563"/>
      <c r="P326" s="563"/>
      <c r="Q326" s="563"/>
      <c r="R326" s="563"/>
      <c r="S326" s="563"/>
      <c r="T326" s="563"/>
      <c r="U326" s="563"/>
      <c r="V326" s="563"/>
      <c r="W326" s="563"/>
      <c r="X326" s="563"/>
      <c r="Y326" s="563"/>
      <c r="Z326" s="563"/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/>
      <c r="AM326" s="563"/>
      <c r="AN326" s="563"/>
      <c r="AO326" s="563"/>
      <c r="AP326" s="563"/>
      <c r="AQ326" s="563"/>
      <c r="AR326" s="563"/>
      <c r="AS326" s="563"/>
      <c r="AT326" s="563"/>
      <c r="AU326" s="563"/>
      <c r="AV326" s="563"/>
      <c r="AW326" s="563"/>
      <c r="AX326" s="563"/>
      <c r="AY326" s="563"/>
      <c r="AZ326" s="563"/>
      <c r="BA326" s="563"/>
      <c r="BB326" s="563"/>
      <c r="BC326" s="564"/>
      <c r="BD326" s="534"/>
      <c r="BE326" s="595"/>
      <c r="BF326" s="595"/>
      <c r="BG326" s="595"/>
      <c r="BH326" s="595"/>
      <c r="BI326" s="595"/>
      <c r="BJ326" s="595"/>
      <c r="BK326" s="595"/>
      <c r="BL326" s="595"/>
      <c r="BM326" s="595"/>
      <c r="BN326" s="595"/>
      <c r="BO326" s="595"/>
      <c r="BP326" s="595"/>
      <c r="BQ326" s="595"/>
      <c r="BR326" s="595"/>
      <c r="BS326" s="596"/>
      <c r="BT326" s="534"/>
      <c r="BU326" s="595"/>
      <c r="BV326" s="595"/>
      <c r="BW326" s="595"/>
      <c r="BX326" s="595"/>
      <c r="BY326" s="595"/>
      <c r="BZ326" s="595"/>
      <c r="CA326" s="595"/>
      <c r="CB326" s="595"/>
      <c r="CC326" s="595"/>
      <c r="CD326" s="595"/>
      <c r="CE326" s="595"/>
      <c r="CF326" s="595"/>
      <c r="CG326" s="595"/>
      <c r="CH326" s="595"/>
      <c r="CI326" s="596"/>
      <c r="CJ326" s="534">
        <f>CJ325</f>
        <v>582858</v>
      </c>
      <c r="CK326" s="595"/>
      <c r="CL326" s="595"/>
      <c r="CM326" s="595"/>
      <c r="CN326" s="595"/>
      <c r="CO326" s="595"/>
      <c r="CP326" s="595"/>
      <c r="CQ326" s="595"/>
      <c r="CR326" s="595"/>
      <c r="CS326" s="595"/>
      <c r="CT326" s="595"/>
      <c r="CU326" s="595"/>
      <c r="CV326" s="595"/>
      <c r="CW326" s="595"/>
      <c r="CX326" s="595"/>
      <c r="CY326" s="595"/>
      <c r="CZ326" s="595"/>
      <c r="DA326" s="596"/>
    </row>
    <row r="327" spans="1:105" s="148" customFormat="1" ht="13">
      <c r="A327" s="150"/>
      <c r="B327" s="150"/>
      <c r="C327" s="150"/>
      <c r="D327" s="150"/>
      <c r="E327" s="150"/>
      <c r="F327" s="150"/>
      <c r="G327" s="150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/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52"/>
    </row>
    <row r="328" spans="1:105" s="148" customFormat="1" ht="14">
      <c r="A328" s="536" t="s">
        <v>500</v>
      </c>
      <c r="B328" s="536"/>
      <c r="C328" s="536"/>
      <c r="D328" s="536"/>
      <c r="E328" s="536"/>
      <c r="F328" s="536"/>
      <c r="G328" s="536"/>
      <c r="H328" s="536"/>
      <c r="I328" s="536"/>
      <c r="J328" s="536"/>
      <c r="K328" s="536"/>
      <c r="L328" s="536"/>
      <c r="M328" s="536"/>
      <c r="N328" s="536"/>
      <c r="O328" s="536"/>
      <c r="P328" s="536"/>
      <c r="Q328" s="536"/>
      <c r="R328" s="536"/>
      <c r="S328" s="536"/>
      <c r="T328" s="536"/>
      <c r="U328" s="536"/>
      <c r="V328" s="536"/>
      <c r="W328" s="536"/>
      <c r="X328" s="536"/>
      <c r="Y328" s="536"/>
      <c r="Z328" s="536"/>
      <c r="AA328" s="536"/>
      <c r="AB328" s="536"/>
      <c r="AC328" s="536"/>
      <c r="AD328" s="536"/>
      <c r="AE328" s="536"/>
      <c r="AF328" s="536"/>
      <c r="AG328" s="536"/>
      <c r="AH328" s="536"/>
      <c r="AI328" s="536"/>
      <c r="AJ328" s="536"/>
      <c r="AK328" s="536"/>
      <c r="AL328" s="536"/>
      <c r="AM328" s="536"/>
      <c r="AN328" s="536"/>
      <c r="AO328" s="536"/>
      <c r="AP328" s="536"/>
      <c r="AQ328" s="536"/>
      <c r="AR328" s="536"/>
      <c r="AS328" s="536"/>
      <c r="AT328" s="536"/>
      <c r="AU328" s="536"/>
      <c r="AV328" s="536"/>
      <c r="AW328" s="536"/>
      <c r="AX328" s="536"/>
      <c r="AY328" s="536"/>
      <c r="AZ328" s="536"/>
      <c r="BA328" s="536"/>
      <c r="BB328" s="536"/>
      <c r="BC328" s="536"/>
      <c r="BD328" s="536"/>
      <c r="BE328" s="536"/>
      <c r="BF328" s="536"/>
      <c r="BG328" s="536"/>
      <c r="BH328" s="536"/>
      <c r="BI328" s="536"/>
      <c r="BJ328" s="536"/>
      <c r="BK328" s="536"/>
      <c r="BL328" s="536"/>
      <c r="BM328" s="536"/>
      <c r="BN328" s="536"/>
      <c r="BO328" s="536"/>
      <c r="BP328" s="536"/>
      <c r="BQ328" s="536"/>
      <c r="BR328" s="536"/>
      <c r="BS328" s="536"/>
      <c r="BT328" s="536"/>
      <c r="BU328" s="536"/>
      <c r="BV328" s="536"/>
      <c r="BW328" s="536"/>
      <c r="BX328" s="536"/>
      <c r="BY328" s="536"/>
      <c r="BZ328" s="536"/>
      <c r="CA328" s="536"/>
      <c r="CB328" s="536"/>
      <c r="CC328" s="536"/>
      <c r="CD328" s="536"/>
      <c r="CE328" s="536"/>
      <c r="CF328" s="536"/>
      <c r="CG328" s="536"/>
      <c r="CH328" s="536"/>
      <c r="CI328" s="536"/>
      <c r="CJ328" s="536"/>
      <c r="CK328" s="536"/>
      <c r="CL328" s="536"/>
      <c r="CM328" s="536"/>
      <c r="CN328" s="536"/>
      <c r="CO328" s="536"/>
      <c r="CP328" s="536"/>
      <c r="CQ328" s="536"/>
      <c r="CR328" s="536"/>
      <c r="CS328" s="536"/>
      <c r="CT328" s="536"/>
      <c r="CU328" s="536"/>
      <c r="CV328" s="536"/>
      <c r="CW328" s="536"/>
      <c r="CX328" s="536"/>
      <c r="CY328" s="536"/>
      <c r="CZ328" s="536"/>
      <c r="DA328" s="536"/>
    </row>
    <row r="329" spans="1:105" s="148" customFormat="1" ht="14">
      <c r="A329" s="154" t="s">
        <v>308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512" t="s">
        <v>5</v>
      </c>
      <c r="Y329" s="512"/>
      <c r="Z329" s="512"/>
      <c r="AA329" s="512"/>
      <c r="AB329" s="512"/>
      <c r="AC329" s="512"/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  <c r="BA329" s="512"/>
      <c r="BB329" s="512"/>
      <c r="BC329" s="512"/>
      <c r="BD329" s="512"/>
      <c r="BE329" s="512"/>
      <c r="BF329" s="512"/>
      <c r="BG329" s="512"/>
      <c r="BH329" s="512"/>
      <c r="BI329" s="512"/>
      <c r="BJ329" s="512"/>
      <c r="BK329" s="512"/>
      <c r="BL329" s="512"/>
      <c r="BM329" s="512"/>
      <c r="BN329" s="512"/>
      <c r="BO329" s="512"/>
      <c r="BP329" s="512"/>
      <c r="BQ329" s="512"/>
      <c r="BR329" s="512"/>
      <c r="BS329" s="512"/>
      <c r="BT329" s="512"/>
      <c r="BU329" s="512"/>
      <c r="BV329" s="512"/>
      <c r="BW329" s="512"/>
      <c r="BX329" s="512"/>
      <c r="BY329" s="512"/>
      <c r="BZ329" s="512"/>
      <c r="CA329" s="512"/>
      <c r="CB329" s="512"/>
      <c r="CC329" s="512"/>
      <c r="CD329" s="512"/>
      <c r="CE329" s="512"/>
      <c r="CF329" s="512"/>
      <c r="CG329" s="512"/>
      <c r="CH329" s="512"/>
      <c r="CI329" s="512"/>
      <c r="CJ329" s="512"/>
      <c r="CK329" s="512"/>
      <c r="CL329" s="512"/>
      <c r="CM329" s="512"/>
      <c r="CN329" s="512"/>
      <c r="CO329" s="512"/>
      <c r="CP329" s="512"/>
      <c r="CQ329" s="512"/>
      <c r="CR329" s="512"/>
      <c r="CS329" s="512"/>
      <c r="CT329" s="512"/>
      <c r="CU329" s="512"/>
      <c r="CV329" s="512"/>
      <c r="CW329" s="512"/>
      <c r="CX329" s="512"/>
      <c r="CY329" s="512"/>
      <c r="CZ329" s="512"/>
      <c r="DA329" s="512"/>
    </row>
    <row r="330" spans="1:105" s="148" customFormat="1" ht="14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163"/>
      <c r="BI330" s="163"/>
      <c r="BJ330" s="163"/>
      <c r="BK330" s="163"/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  <c r="BW330" s="163"/>
      <c r="BX330" s="163"/>
      <c r="BY330" s="163"/>
      <c r="BZ330" s="163"/>
      <c r="CA330" s="163"/>
      <c r="CB330" s="163"/>
      <c r="CC330" s="163"/>
      <c r="CD330" s="163"/>
      <c r="CE330" s="163"/>
      <c r="CF330" s="163"/>
      <c r="CG330" s="163"/>
      <c r="CH330" s="163"/>
      <c r="CI330" s="163"/>
      <c r="CJ330" s="163"/>
      <c r="CK330" s="163"/>
      <c r="CL330" s="163"/>
      <c r="CM330" s="163"/>
      <c r="CN330" s="163"/>
      <c r="CO330" s="163"/>
      <c r="CP330" s="163"/>
      <c r="CQ330" s="163"/>
      <c r="CR330" s="163"/>
      <c r="CS330" s="163"/>
      <c r="CT330" s="163"/>
      <c r="CU330" s="163"/>
      <c r="CV330" s="163"/>
      <c r="CW330" s="163"/>
      <c r="CX330" s="163"/>
      <c r="CY330" s="163"/>
      <c r="CZ330" s="163"/>
      <c r="DA330" s="163"/>
    </row>
    <row r="331" spans="1:105" s="148" customFormat="1" ht="24" customHeight="1">
      <c r="A331" s="537" t="s">
        <v>309</v>
      </c>
      <c r="B331" s="537"/>
      <c r="C331" s="537"/>
      <c r="D331" s="537"/>
      <c r="E331" s="537"/>
      <c r="F331" s="537"/>
      <c r="G331" s="537"/>
      <c r="H331" s="537"/>
      <c r="I331" s="537"/>
      <c r="J331" s="537"/>
      <c r="K331" s="537"/>
      <c r="L331" s="537"/>
      <c r="M331" s="537"/>
      <c r="N331" s="537"/>
      <c r="O331" s="537"/>
      <c r="P331" s="537"/>
      <c r="Q331" s="537"/>
      <c r="R331" s="537"/>
      <c r="S331" s="537"/>
      <c r="T331" s="537"/>
      <c r="U331" s="537"/>
      <c r="V331" s="537"/>
      <c r="W331" s="537"/>
      <c r="X331" s="537"/>
      <c r="Y331" s="537"/>
      <c r="Z331" s="537"/>
      <c r="AA331" s="537"/>
      <c r="AB331" s="537"/>
      <c r="AC331" s="537"/>
      <c r="AD331" s="537"/>
      <c r="AE331" s="537"/>
      <c r="AF331" s="537"/>
      <c r="AG331" s="537"/>
      <c r="AH331" s="537"/>
      <c r="AI331" s="537"/>
      <c r="AJ331" s="537"/>
      <c r="AK331" s="537"/>
      <c r="AL331" s="537"/>
      <c r="AM331" s="537"/>
      <c r="AN331" s="537"/>
      <c r="AO331" s="537"/>
      <c r="AP331" s="538" t="s">
        <v>310</v>
      </c>
      <c r="AQ331" s="538"/>
      <c r="AR331" s="538"/>
      <c r="AS331" s="538"/>
      <c r="AT331" s="538"/>
      <c r="AU331" s="538"/>
      <c r="AV331" s="538"/>
      <c r="AW331" s="538"/>
      <c r="AX331" s="538"/>
      <c r="AY331" s="538"/>
      <c r="AZ331" s="538"/>
      <c r="BA331" s="538"/>
      <c r="BB331" s="538"/>
      <c r="BC331" s="538"/>
      <c r="BD331" s="538"/>
      <c r="BE331" s="538"/>
      <c r="BF331" s="538"/>
      <c r="BG331" s="538"/>
      <c r="BH331" s="538"/>
      <c r="BI331" s="538"/>
      <c r="BJ331" s="538"/>
      <c r="BK331" s="538"/>
      <c r="BL331" s="538"/>
      <c r="BM331" s="538"/>
      <c r="BN331" s="538"/>
      <c r="BO331" s="538"/>
      <c r="BP331" s="538"/>
      <c r="BQ331" s="538"/>
      <c r="BR331" s="538"/>
      <c r="BS331" s="538"/>
      <c r="BT331" s="538"/>
      <c r="BU331" s="538"/>
      <c r="BV331" s="538"/>
      <c r="BW331" s="538"/>
      <c r="BX331" s="538"/>
      <c r="BY331" s="538"/>
      <c r="BZ331" s="538"/>
      <c r="CA331" s="538"/>
      <c r="CB331" s="538"/>
      <c r="CC331" s="538"/>
      <c r="CD331" s="538"/>
      <c r="CE331" s="538"/>
      <c r="CF331" s="538"/>
      <c r="CG331" s="538"/>
      <c r="CH331" s="538"/>
      <c r="CI331" s="538"/>
      <c r="CJ331" s="538"/>
      <c r="CK331" s="538"/>
      <c r="CL331" s="538"/>
      <c r="CM331" s="538"/>
      <c r="CN331" s="538"/>
      <c r="CO331" s="538"/>
      <c r="CP331" s="538"/>
      <c r="CQ331" s="538"/>
      <c r="CR331" s="538"/>
      <c r="CS331" s="538"/>
      <c r="CT331" s="538"/>
      <c r="CU331" s="538"/>
      <c r="CV331" s="538"/>
      <c r="CW331" s="538"/>
      <c r="CX331" s="538"/>
      <c r="CY331" s="538"/>
      <c r="CZ331" s="538"/>
      <c r="DA331" s="538"/>
    </row>
    <row r="332" spans="1:105" s="148" customFormat="1" ht="14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  <c r="BI332" s="154"/>
      <c r="BJ332" s="154"/>
      <c r="BK332" s="154"/>
      <c r="BL332" s="154"/>
      <c r="BM332" s="154"/>
      <c r="BN332" s="154"/>
      <c r="BO332" s="154"/>
      <c r="BP332" s="154"/>
      <c r="BQ332" s="154"/>
      <c r="BR332" s="154"/>
      <c r="BS332" s="154"/>
      <c r="BT332" s="154"/>
      <c r="BU332" s="154"/>
      <c r="BV332" s="154"/>
      <c r="BW332" s="154"/>
      <c r="BX332" s="154"/>
      <c r="BY332" s="154"/>
      <c r="BZ332" s="154"/>
      <c r="CA332" s="154"/>
      <c r="CB332" s="154"/>
      <c r="CC332" s="154"/>
      <c r="CD332" s="154"/>
      <c r="CE332" s="154"/>
      <c r="CF332" s="154"/>
      <c r="CG332" s="154"/>
      <c r="CH332" s="154"/>
      <c r="CI332" s="154"/>
      <c r="CJ332" s="154"/>
      <c r="CK332" s="154"/>
      <c r="CL332" s="154"/>
      <c r="CM332" s="154"/>
      <c r="CN332" s="154"/>
      <c r="CO332" s="154"/>
      <c r="CP332" s="154"/>
      <c r="CQ332" s="154"/>
      <c r="CR332" s="154"/>
      <c r="CS332" s="154"/>
      <c r="CT332" s="154"/>
      <c r="CU332" s="154"/>
      <c r="CV332" s="154"/>
      <c r="CW332" s="154"/>
      <c r="CX332" s="154"/>
      <c r="CY332" s="154"/>
      <c r="CZ332" s="154"/>
      <c r="DA332" s="154"/>
    </row>
    <row r="333" spans="1:105" s="148" customFormat="1" ht="12.75" customHeight="1">
      <c r="A333" s="539" t="s">
        <v>312</v>
      </c>
      <c r="B333" s="516"/>
      <c r="C333" s="516"/>
      <c r="D333" s="516"/>
      <c r="E333" s="516"/>
      <c r="F333" s="516"/>
      <c r="G333" s="517"/>
      <c r="H333" s="540" t="s">
        <v>378</v>
      </c>
      <c r="I333" s="541"/>
      <c r="J333" s="541"/>
      <c r="K333" s="541"/>
      <c r="L333" s="541"/>
      <c r="M333" s="541"/>
      <c r="N333" s="541"/>
      <c r="O333" s="541"/>
      <c r="P333" s="541"/>
      <c r="Q333" s="541"/>
      <c r="R333" s="541"/>
      <c r="S333" s="541"/>
      <c r="T333" s="541"/>
      <c r="U333" s="541"/>
      <c r="V333" s="541"/>
      <c r="W333" s="541"/>
      <c r="X333" s="541"/>
      <c r="Y333" s="541"/>
      <c r="Z333" s="541"/>
      <c r="AA333" s="541"/>
      <c r="AB333" s="541"/>
      <c r="AC333" s="541"/>
      <c r="AD333" s="541"/>
      <c r="AE333" s="541"/>
      <c r="AF333" s="541"/>
      <c r="AG333" s="541"/>
      <c r="AH333" s="541"/>
      <c r="AI333" s="541"/>
      <c r="AJ333" s="541"/>
      <c r="AK333" s="541"/>
      <c r="AL333" s="541"/>
      <c r="AM333" s="541"/>
      <c r="AN333" s="541"/>
      <c r="AO333" s="541"/>
      <c r="AP333" s="541"/>
      <c r="AQ333" s="541"/>
      <c r="AR333" s="541"/>
      <c r="AS333" s="541"/>
      <c r="AT333" s="541"/>
      <c r="AU333" s="541"/>
      <c r="AV333" s="541"/>
      <c r="AW333" s="541"/>
      <c r="AX333" s="541"/>
      <c r="AY333" s="541"/>
      <c r="AZ333" s="541"/>
      <c r="BA333" s="541"/>
      <c r="BB333" s="541"/>
      <c r="BC333" s="542"/>
      <c r="BD333" s="539" t="s">
        <v>407</v>
      </c>
      <c r="BE333" s="516"/>
      <c r="BF333" s="516"/>
      <c r="BG333" s="516"/>
      <c r="BH333" s="516"/>
      <c r="BI333" s="516"/>
      <c r="BJ333" s="516"/>
      <c r="BK333" s="516"/>
      <c r="BL333" s="516"/>
      <c r="BM333" s="516"/>
      <c r="BN333" s="516"/>
      <c r="BO333" s="516"/>
      <c r="BP333" s="516"/>
      <c r="BQ333" s="516"/>
      <c r="BR333" s="516"/>
      <c r="BS333" s="517"/>
      <c r="BT333" s="539" t="s">
        <v>408</v>
      </c>
      <c r="BU333" s="516"/>
      <c r="BV333" s="516"/>
      <c r="BW333" s="516"/>
      <c r="BX333" s="516"/>
      <c r="BY333" s="516"/>
      <c r="BZ333" s="516"/>
      <c r="CA333" s="516"/>
      <c r="CB333" s="516"/>
      <c r="CC333" s="516"/>
      <c r="CD333" s="516"/>
      <c r="CE333" s="516"/>
      <c r="CF333" s="516"/>
      <c r="CG333" s="516"/>
      <c r="CH333" s="516"/>
      <c r="CI333" s="517"/>
      <c r="CJ333" s="539" t="s">
        <v>409</v>
      </c>
      <c r="CK333" s="516"/>
      <c r="CL333" s="516"/>
      <c r="CM333" s="516"/>
      <c r="CN333" s="516"/>
      <c r="CO333" s="516"/>
      <c r="CP333" s="516"/>
      <c r="CQ333" s="516"/>
      <c r="CR333" s="516"/>
      <c r="CS333" s="516"/>
      <c r="CT333" s="516"/>
      <c r="CU333" s="516"/>
      <c r="CV333" s="516"/>
      <c r="CW333" s="516"/>
      <c r="CX333" s="516"/>
      <c r="CY333" s="516"/>
      <c r="CZ333" s="516"/>
      <c r="DA333" s="517"/>
    </row>
    <row r="334" spans="1:105" s="148" customFormat="1" ht="13">
      <c r="A334" s="522">
        <v>1</v>
      </c>
      <c r="B334" s="504"/>
      <c r="C334" s="504"/>
      <c r="D334" s="504"/>
      <c r="E334" s="504"/>
      <c r="F334" s="504"/>
      <c r="G334" s="505"/>
      <c r="H334" s="522">
        <v>2</v>
      </c>
      <c r="I334" s="523"/>
      <c r="J334" s="523"/>
      <c r="K334" s="523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3"/>
      <c r="W334" s="523"/>
      <c r="X334" s="523"/>
      <c r="Y334" s="523"/>
      <c r="Z334" s="523"/>
      <c r="AA334" s="523"/>
      <c r="AB334" s="523"/>
      <c r="AC334" s="523"/>
      <c r="AD334" s="523"/>
      <c r="AE334" s="523"/>
      <c r="AF334" s="523"/>
      <c r="AG334" s="523"/>
      <c r="AH334" s="523"/>
      <c r="AI334" s="523"/>
      <c r="AJ334" s="523"/>
      <c r="AK334" s="523"/>
      <c r="AL334" s="523"/>
      <c r="AM334" s="523"/>
      <c r="AN334" s="523"/>
      <c r="AO334" s="523"/>
      <c r="AP334" s="523"/>
      <c r="AQ334" s="523"/>
      <c r="AR334" s="523"/>
      <c r="AS334" s="523"/>
      <c r="AT334" s="523"/>
      <c r="AU334" s="523"/>
      <c r="AV334" s="523"/>
      <c r="AW334" s="523"/>
      <c r="AX334" s="523"/>
      <c r="AY334" s="523"/>
      <c r="AZ334" s="523"/>
      <c r="BA334" s="523"/>
      <c r="BB334" s="523"/>
      <c r="BC334" s="524"/>
      <c r="BD334" s="522">
        <v>3</v>
      </c>
      <c r="BE334" s="504"/>
      <c r="BF334" s="504"/>
      <c r="BG334" s="504"/>
      <c r="BH334" s="504"/>
      <c r="BI334" s="504"/>
      <c r="BJ334" s="504"/>
      <c r="BK334" s="504"/>
      <c r="BL334" s="504"/>
      <c r="BM334" s="504"/>
      <c r="BN334" s="504"/>
      <c r="BO334" s="504"/>
      <c r="BP334" s="504"/>
      <c r="BQ334" s="504"/>
      <c r="BR334" s="504"/>
      <c r="BS334" s="505"/>
      <c r="BT334" s="522">
        <v>4</v>
      </c>
      <c r="BU334" s="504"/>
      <c r="BV334" s="504"/>
      <c r="BW334" s="504"/>
      <c r="BX334" s="504"/>
      <c r="BY334" s="504"/>
      <c r="BZ334" s="504"/>
      <c r="CA334" s="504"/>
      <c r="CB334" s="504"/>
      <c r="CC334" s="504"/>
      <c r="CD334" s="504"/>
      <c r="CE334" s="504"/>
      <c r="CF334" s="504"/>
      <c r="CG334" s="504"/>
      <c r="CH334" s="504"/>
      <c r="CI334" s="505"/>
      <c r="CJ334" s="522">
        <v>5</v>
      </c>
      <c r="CK334" s="504"/>
      <c r="CL334" s="504"/>
      <c r="CM334" s="504"/>
      <c r="CN334" s="504"/>
      <c r="CO334" s="504"/>
      <c r="CP334" s="504"/>
      <c r="CQ334" s="504"/>
      <c r="CR334" s="504"/>
      <c r="CS334" s="504"/>
      <c r="CT334" s="504"/>
      <c r="CU334" s="504"/>
      <c r="CV334" s="504"/>
      <c r="CW334" s="504"/>
      <c r="CX334" s="504"/>
      <c r="CY334" s="504"/>
      <c r="CZ334" s="504"/>
      <c r="DA334" s="505"/>
    </row>
    <row r="335" spans="1:105" s="148" customFormat="1" ht="12.75" customHeight="1">
      <c r="A335" s="525" t="s">
        <v>78</v>
      </c>
      <c r="B335" s="504"/>
      <c r="C335" s="504"/>
      <c r="D335" s="504"/>
      <c r="E335" s="504"/>
      <c r="F335" s="504"/>
      <c r="G335" s="505"/>
      <c r="H335" s="526" t="s">
        <v>410</v>
      </c>
      <c r="I335" s="504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 s="504"/>
      <c r="U335" s="504"/>
      <c r="V335" s="504"/>
      <c r="W335" s="504"/>
      <c r="X335" s="504"/>
      <c r="Y335" s="504"/>
      <c r="Z335" s="504"/>
      <c r="AA335" s="504"/>
      <c r="AB335" s="504"/>
      <c r="AC335" s="504"/>
      <c r="AD335" s="504"/>
      <c r="AE335" s="504"/>
      <c r="AF335" s="504"/>
      <c r="AG335" s="504"/>
      <c r="AH335" s="504"/>
      <c r="AI335" s="504"/>
      <c r="AJ335" s="504"/>
      <c r="AK335" s="504"/>
      <c r="AL335" s="504"/>
      <c r="AM335" s="504"/>
      <c r="AN335" s="504"/>
      <c r="AO335" s="504"/>
      <c r="AP335" s="504"/>
      <c r="AQ335" s="504"/>
      <c r="AR335" s="504"/>
      <c r="AS335" s="504"/>
      <c r="AT335" s="504"/>
      <c r="AU335" s="504"/>
      <c r="AV335" s="504"/>
      <c r="AW335" s="504"/>
      <c r="AX335" s="504"/>
      <c r="AY335" s="504"/>
      <c r="AZ335" s="504"/>
      <c r="BA335" s="504"/>
      <c r="BB335" s="504"/>
      <c r="BC335" s="505"/>
      <c r="BD335" s="534" t="s">
        <v>411</v>
      </c>
      <c r="BE335" s="504"/>
      <c r="BF335" s="504"/>
      <c r="BG335" s="504"/>
      <c r="BH335" s="504"/>
      <c r="BI335" s="504"/>
      <c r="BJ335" s="504"/>
      <c r="BK335" s="504"/>
      <c r="BL335" s="504"/>
      <c r="BM335" s="504"/>
      <c r="BN335" s="504"/>
      <c r="BO335" s="504"/>
      <c r="BP335" s="504"/>
      <c r="BQ335" s="504"/>
      <c r="BR335" s="504"/>
      <c r="BS335" s="505"/>
      <c r="BT335" s="534">
        <v>12</v>
      </c>
      <c r="BU335" s="504"/>
      <c r="BV335" s="504"/>
      <c r="BW335" s="504"/>
      <c r="BX335" s="504"/>
      <c r="BY335" s="504"/>
      <c r="BZ335" s="504"/>
      <c r="CA335" s="504"/>
      <c r="CB335" s="504"/>
      <c r="CC335" s="504"/>
      <c r="CD335" s="504"/>
      <c r="CE335" s="504"/>
      <c r="CF335" s="504"/>
      <c r="CG335" s="504"/>
      <c r="CH335" s="504"/>
      <c r="CI335" s="505"/>
      <c r="CJ335" s="535">
        <v>224600</v>
      </c>
      <c r="CK335" s="529"/>
      <c r="CL335" s="529"/>
      <c r="CM335" s="529"/>
      <c r="CN335" s="529"/>
      <c r="CO335" s="529"/>
      <c r="CP335" s="529"/>
      <c r="CQ335" s="529"/>
      <c r="CR335" s="529"/>
      <c r="CS335" s="529"/>
      <c r="CT335" s="529"/>
      <c r="CU335" s="529"/>
      <c r="CV335" s="529"/>
      <c r="CW335" s="529"/>
      <c r="CX335" s="529"/>
      <c r="CY335" s="529"/>
      <c r="CZ335" s="529"/>
      <c r="DA335" s="530"/>
    </row>
    <row r="336" spans="1:105" s="148" customFormat="1" ht="12.75" customHeight="1">
      <c r="A336" s="525" t="s">
        <v>358</v>
      </c>
      <c r="B336" s="504"/>
      <c r="C336" s="504"/>
      <c r="D336" s="504"/>
      <c r="E336" s="504"/>
      <c r="F336" s="504"/>
      <c r="G336" s="505"/>
      <c r="H336" s="526" t="s">
        <v>474</v>
      </c>
      <c r="I336" s="527"/>
      <c r="J336" s="527"/>
      <c r="K336" s="527"/>
      <c r="L336" s="527"/>
      <c r="M336" s="527"/>
      <c r="N336" s="527"/>
      <c r="O336" s="527"/>
      <c r="P336" s="527"/>
      <c r="Q336" s="527"/>
      <c r="R336" s="527"/>
      <c r="S336" s="527"/>
      <c r="T336" s="527"/>
      <c r="U336" s="527"/>
      <c r="V336" s="527"/>
      <c r="W336" s="527"/>
      <c r="X336" s="527"/>
      <c r="Y336" s="527"/>
      <c r="Z336" s="527"/>
      <c r="AA336" s="527"/>
      <c r="AB336" s="527"/>
      <c r="AC336" s="527"/>
      <c r="AD336" s="527"/>
      <c r="AE336" s="527"/>
      <c r="AF336" s="527"/>
      <c r="AG336" s="527"/>
      <c r="AH336" s="527"/>
      <c r="AI336" s="527"/>
      <c r="AJ336" s="527"/>
      <c r="AK336" s="527"/>
      <c r="AL336" s="527"/>
      <c r="AM336" s="527"/>
      <c r="AN336" s="527"/>
      <c r="AO336" s="527"/>
      <c r="AP336" s="527"/>
      <c r="AQ336" s="527"/>
      <c r="AR336" s="527"/>
      <c r="AS336" s="527"/>
      <c r="AT336" s="527"/>
      <c r="AU336" s="527"/>
      <c r="AV336" s="527"/>
      <c r="AW336" s="527"/>
      <c r="AX336" s="527"/>
      <c r="AY336" s="527"/>
      <c r="AZ336" s="527"/>
      <c r="BA336" s="527"/>
      <c r="BB336" s="527"/>
      <c r="BC336" s="528"/>
      <c r="BD336" s="534" t="s">
        <v>411</v>
      </c>
      <c r="BE336" s="504"/>
      <c r="BF336" s="504"/>
      <c r="BG336" s="504"/>
      <c r="BH336" s="504"/>
      <c r="BI336" s="504"/>
      <c r="BJ336" s="504"/>
      <c r="BK336" s="504"/>
      <c r="BL336" s="504"/>
      <c r="BM336" s="504"/>
      <c r="BN336" s="504"/>
      <c r="BO336" s="504"/>
      <c r="BP336" s="504"/>
      <c r="BQ336" s="504"/>
      <c r="BR336" s="504"/>
      <c r="BS336" s="505"/>
      <c r="BT336" s="534">
        <v>12</v>
      </c>
      <c r="BU336" s="504"/>
      <c r="BV336" s="504"/>
      <c r="BW336" s="504"/>
      <c r="BX336" s="504"/>
      <c r="BY336" s="504"/>
      <c r="BZ336" s="504"/>
      <c r="CA336" s="504"/>
      <c r="CB336" s="504"/>
      <c r="CC336" s="504"/>
      <c r="CD336" s="504"/>
      <c r="CE336" s="504"/>
      <c r="CF336" s="504"/>
      <c r="CG336" s="504"/>
      <c r="CH336" s="504"/>
      <c r="CI336" s="505"/>
      <c r="CJ336" s="535">
        <v>22000</v>
      </c>
      <c r="CK336" s="529"/>
      <c r="CL336" s="529"/>
      <c r="CM336" s="529"/>
      <c r="CN336" s="529"/>
      <c r="CO336" s="529"/>
      <c r="CP336" s="529"/>
      <c r="CQ336" s="529"/>
      <c r="CR336" s="529"/>
      <c r="CS336" s="529"/>
      <c r="CT336" s="529"/>
      <c r="CU336" s="529"/>
      <c r="CV336" s="529"/>
      <c r="CW336" s="529"/>
      <c r="CX336" s="529"/>
      <c r="CY336" s="529"/>
      <c r="CZ336" s="529"/>
      <c r="DA336" s="530"/>
    </row>
    <row r="337" spans="1:105" s="148" customFormat="1" ht="12.75" customHeight="1">
      <c r="A337" s="525" t="s">
        <v>358</v>
      </c>
      <c r="B337" s="504"/>
      <c r="C337" s="504"/>
      <c r="D337" s="504"/>
      <c r="E337" s="504"/>
      <c r="F337" s="504"/>
      <c r="G337" s="505"/>
      <c r="H337" s="526" t="s">
        <v>475</v>
      </c>
      <c r="I337" s="527"/>
      <c r="J337" s="527"/>
      <c r="K337" s="527"/>
      <c r="L337" s="527"/>
      <c r="M337" s="527"/>
      <c r="N337" s="527"/>
      <c r="O337" s="527"/>
      <c r="P337" s="527"/>
      <c r="Q337" s="527"/>
      <c r="R337" s="527"/>
      <c r="S337" s="527"/>
      <c r="T337" s="527"/>
      <c r="U337" s="527"/>
      <c r="V337" s="527"/>
      <c r="W337" s="527"/>
      <c r="X337" s="527"/>
      <c r="Y337" s="527"/>
      <c r="Z337" s="527"/>
      <c r="AA337" s="527"/>
      <c r="AB337" s="527"/>
      <c r="AC337" s="527"/>
      <c r="AD337" s="527"/>
      <c r="AE337" s="527"/>
      <c r="AF337" s="527"/>
      <c r="AG337" s="527"/>
      <c r="AH337" s="527"/>
      <c r="AI337" s="527"/>
      <c r="AJ337" s="527"/>
      <c r="AK337" s="527"/>
      <c r="AL337" s="527"/>
      <c r="AM337" s="527"/>
      <c r="AN337" s="527"/>
      <c r="AO337" s="527"/>
      <c r="AP337" s="527"/>
      <c r="AQ337" s="527"/>
      <c r="AR337" s="527"/>
      <c r="AS337" s="527"/>
      <c r="AT337" s="527"/>
      <c r="AU337" s="527"/>
      <c r="AV337" s="527"/>
      <c r="AW337" s="527"/>
      <c r="AX337" s="527"/>
      <c r="AY337" s="527"/>
      <c r="AZ337" s="527"/>
      <c r="BA337" s="527"/>
      <c r="BB337" s="527"/>
      <c r="BC337" s="528"/>
      <c r="BD337" s="534" t="s">
        <v>411</v>
      </c>
      <c r="BE337" s="504"/>
      <c r="BF337" s="504"/>
      <c r="BG337" s="504"/>
      <c r="BH337" s="504"/>
      <c r="BI337" s="504"/>
      <c r="BJ337" s="504"/>
      <c r="BK337" s="504"/>
      <c r="BL337" s="504"/>
      <c r="BM337" s="504"/>
      <c r="BN337" s="504"/>
      <c r="BO337" s="504"/>
      <c r="BP337" s="504"/>
      <c r="BQ337" s="504"/>
      <c r="BR337" s="504"/>
      <c r="BS337" s="505"/>
      <c r="BT337" s="534">
        <v>12</v>
      </c>
      <c r="BU337" s="504"/>
      <c r="BV337" s="504"/>
      <c r="BW337" s="504"/>
      <c r="BX337" s="504"/>
      <c r="BY337" s="504"/>
      <c r="BZ337" s="504"/>
      <c r="CA337" s="504"/>
      <c r="CB337" s="504"/>
      <c r="CC337" s="504"/>
      <c r="CD337" s="504"/>
      <c r="CE337" s="504"/>
      <c r="CF337" s="504"/>
      <c r="CG337" s="504"/>
      <c r="CH337" s="504"/>
      <c r="CI337" s="505"/>
      <c r="CJ337" s="535">
        <v>95000</v>
      </c>
      <c r="CK337" s="529"/>
      <c r="CL337" s="529"/>
      <c r="CM337" s="529"/>
      <c r="CN337" s="529"/>
      <c r="CO337" s="529"/>
      <c r="CP337" s="529"/>
      <c r="CQ337" s="529"/>
      <c r="CR337" s="529"/>
      <c r="CS337" s="529"/>
      <c r="CT337" s="529"/>
      <c r="CU337" s="529"/>
      <c r="CV337" s="529"/>
      <c r="CW337" s="529"/>
      <c r="CX337" s="529"/>
      <c r="CY337" s="529"/>
      <c r="CZ337" s="529"/>
      <c r="DA337" s="530"/>
    </row>
    <row r="338" spans="1:105" s="148" customFormat="1" ht="12.75" customHeight="1">
      <c r="A338" s="525" t="s">
        <v>358</v>
      </c>
      <c r="B338" s="504"/>
      <c r="C338" s="504"/>
      <c r="D338" s="504"/>
      <c r="E338" s="504"/>
      <c r="F338" s="504"/>
      <c r="G338" s="505"/>
      <c r="H338" s="526" t="s">
        <v>476</v>
      </c>
      <c r="I338" s="527"/>
      <c r="J338" s="527"/>
      <c r="K338" s="527"/>
      <c r="L338" s="527"/>
      <c r="M338" s="527"/>
      <c r="N338" s="527"/>
      <c r="O338" s="527"/>
      <c r="P338" s="527"/>
      <c r="Q338" s="527"/>
      <c r="R338" s="527"/>
      <c r="S338" s="527"/>
      <c r="T338" s="527"/>
      <c r="U338" s="527"/>
      <c r="V338" s="527"/>
      <c r="W338" s="527"/>
      <c r="X338" s="527"/>
      <c r="Y338" s="527"/>
      <c r="Z338" s="527"/>
      <c r="AA338" s="527"/>
      <c r="AB338" s="527"/>
      <c r="AC338" s="527"/>
      <c r="AD338" s="527"/>
      <c r="AE338" s="527"/>
      <c r="AF338" s="527"/>
      <c r="AG338" s="527"/>
      <c r="AH338" s="527"/>
      <c r="AI338" s="527"/>
      <c r="AJ338" s="527"/>
      <c r="AK338" s="527"/>
      <c r="AL338" s="527"/>
      <c r="AM338" s="527"/>
      <c r="AN338" s="527"/>
      <c r="AO338" s="527"/>
      <c r="AP338" s="527"/>
      <c r="AQ338" s="527"/>
      <c r="AR338" s="527"/>
      <c r="AS338" s="527"/>
      <c r="AT338" s="527"/>
      <c r="AU338" s="527"/>
      <c r="AV338" s="527"/>
      <c r="AW338" s="527"/>
      <c r="AX338" s="527"/>
      <c r="AY338" s="527"/>
      <c r="AZ338" s="527"/>
      <c r="BA338" s="527"/>
      <c r="BB338" s="527"/>
      <c r="BC338" s="528"/>
      <c r="BD338" s="534"/>
      <c r="BE338" s="504"/>
      <c r="BF338" s="504"/>
      <c r="BG338" s="504"/>
      <c r="BH338" s="504"/>
      <c r="BI338" s="504"/>
      <c r="BJ338" s="504"/>
      <c r="BK338" s="504"/>
      <c r="BL338" s="504"/>
      <c r="BM338" s="504"/>
      <c r="BN338" s="504"/>
      <c r="BO338" s="504"/>
      <c r="BP338" s="504"/>
      <c r="BQ338" s="504"/>
      <c r="BR338" s="504"/>
      <c r="BS338" s="505"/>
      <c r="BT338" s="534"/>
      <c r="BU338" s="504"/>
      <c r="BV338" s="504"/>
      <c r="BW338" s="504"/>
      <c r="BX338" s="504"/>
      <c r="BY338" s="504"/>
      <c r="BZ338" s="504"/>
      <c r="CA338" s="504"/>
      <c r="CB338" s="504"/>
      <c r="CC338" s="504"/>
      <c r="CD338" s="504"/>
      <c r="CE338" s="504"/>
      <c r="CF338" s="504"/>
      <c r="CG338" s="504"/>
      <c r="CH338" s="504"/>
      <c r="CI338" s="505"/>
      <c r="CJ338" s="535">
        <v>33200</v>
      </c>
      <c r="CK338" s="529"/>
      <c r="CL338" s="529"/>
      <c r="CM338" s="529"/>
      <c r="CN338" s="529"/>
      <c r="CO338" s="529"/>
      <c r="CP338" s="529"/>
      <c r="CQ338" s="529"/>
      <c r="CR338" s="529"/>
      <c r="CS338" s="529"/>
      <c r="CT338" s="529"/>
      <c r="CU338" s="529"/>
      <c r="CV338" s="529"/>
      <c r="CW338" s="529"/>
      <c r="CX338" s="529"/>
      <c r="CY338" s="529"/>
      <c r="CZ338" s="529"/>
      <c r="DA338" s="530"/>
    </row>
    <row r="339" spans="1:105" s="148" customFormat="1" ht="12.75" customHeight="1">
      <c r="A339" s="525" t="s">
        <v>358</v>
      </c>
      <c r="B339" s="504"/>
      <c r="C339" s="504"/>
      <c r="D339" s="504"/>
      <c r="E339" s="504"/>
      <c r="F339" s="504"/>
      <c r="G339" s="505"/>
      <c r="H339" s="526" t="s">
        <v>477</v>
      </c>
      <c r="I339" s="527"/>
      <c r="J339" s="527"/>
      <c r="K339" s="527"/>
      <c r="L339" s="527"/>
      <c r="M339" s="527"/>
      <c r="N339" s="527"/>
      <c r="O339" s="527"/>
      <c r="P339" s="527"/>
      <c r="Q339" s="527"/>
      <c r="R339" s="527"/>
      <c r="S339" s="527"/>
      <c r="T339" s="527"/>
      <c r="U339" s="527"/>
      <c r="V339" s="527"/>
      <c r="W339" s="527"/>
      <c r="X339" s="527"/>
      <c r="Y339" s="527"/>
      <c r="Z339" s="527"/>
      <c r="AA339" s="527"/>
      <c r="AB339" s="527"/>
      <c r="AC339" s="527"/>
      <c r="AD339" s="527"/>
      <c r="AE339" s="527"/>
      <c r="AF339" s="527"/>
      <c r="AG339" s="527"/>
      <c r="AH339" s="527"/>
      <c r="AI339" s="527"/>
      <c r="AJ339" s="527"/>
      <c r="AK339" s="527"/>
      <c r="AL339" s="527"/>
      <c r="AM339" s="527"/>
      <c r="AN339" s="527"/>
      <c r="AO339" s="527"/>
      <c r="AP339" s="527"/>
      <c r="AQ339" s="527"/>
      <c r="AR339" s="527"/>
      <c r="AS339" s="527"/>
      <c r="AT339" s="527"/>
      <c r="AU339" s="527"/>
      <c r="AV339" s="527"/>
      <c r="AW339" s="527"/>
      <c r="AX339" s="527"/>
      <c r="AY339" s="527"/>
      <c r="AZ339" s="527"/>
      <c r="BA339" s="527"/>
      <c r="BB339" s="527"/>
      <c r="BC339" s="528"/>
      <c r="BD339" s="534" t="s">
        <v>411</v>
      </c>
      <c r="BE339" s="504"/>
      <c r="BF339" s="504"/>
      <c r="BG339" s="504"/>
      <c r="BH339" s="504"/>
      <c r="BI339" s="504"/>
      <c r="BJ339" s="504"/>
      <c r="BK339" s="504"/>
      <c r="BL339" s="504"/>
      <c r="BM339" s="504"/>
      <c r="BN339" s="504"/>
      <c r="BO339" s="504"/>
      <c r="BP339" s="504"/>
      <c r="BQ339" s="504"/>
      <c r="BR339" s="504"/>
      <c r="BS339" s="505"/>
      <c r="BT339" s="534"/>
      <c r="BU339" s="504"/>
      <c r="BV339" s="504"/>
      <c r="BW339" s="504"/>
      <c r="BX339" s="504"/>
      <c r="BY339" s="504"/>
      <c r="BZ339" s="504"/>
      <c r="CA339" s="504"/>
      <c r="CB339" s="504"/>
      <c r="CC339" s="504"/>
      <c r="CD339" s="504"/>
      <c r="CE339" s="504"/>
      <c r="CF339" s="504"/>
      <c r="CG339" s="504"/>
      <c r="CH339" s="504"/>
      <c r="CI339" s="505"/>
      <c r="CJ339" s="535">
        <v>30000</v>
      </c>
      <c r="CK339" s="529"/>
      <c r="CL339" s="529"/>
      <c r="CM339" s="529"/>
      <c r="CN339" s="529"/>
      <c r="CO339" s="529"/>
      <c r="CP339" s="529"/>
      <c r="CQ339" s="529"/>
      <c r="CR339" s="529"/>
      <c r="CS339" s="529"/>
      <c r="CT339" s="529"/>
      <c r="CU339" s="529"/>
      <c r="CV339" s="529"/>
      <c r="CW339" s="529"/>
      <c r="CX339" s="529"/>
      <c r="CY339" s="529"/>
      <c r="CZ339" s="529"/>
      <c r="DA339" s="530"/>
    </row>
    <row r="340" spans="1:105" s="148" customFormat="1" ht="13">
      <c r="A340" s="525"/>
      <c r="B340" s="504"/>
      <c r="C340" s="504"/>
      <c r="D340" s="504"/>
      <c r="E340" s="504"/>
      <c r="F340" s="504"/>
      <c r="G340" s="505"/>
      <c r="H340" s="562" t="s">
        <v>325</v>
      </c>
      <c r="I340" s="563"/>
      <c r="J340" s="563"/>
      <c r="K340" s="563"/>
      <c r="L340" s="563"/>
      <c r="M340" s="563"/>
      <c r="N340" s="563"/>
      <c r="O340" s="563"/>
      <c r="P340" s="563"/>
      <c r="Q340" s="563"/>
      <c r="R340" s="563"/>
      <c r="S340" s="563"/>
      <c r="T340" s="563"/>
      <c r="U340" s="563"/>
      <c r="V340" s="563"/>
      <c r="W340" s="563"/>
      <c r="X340" s="563"/>
      <c r="Y340" s="563"/>
      <c r="Z340" s="563"/>
      <c r="AA340" s="563"/>
      <c r="AB340" s="563"/>
      <c r="AC340" s="563"/>
      <c r="AD340" s="563"/>
      <c r="AE340" s="563"/>
      <c r="AF340" s="563"/>
      <c r="AG340" s="563"/>
      <c r="AH340" s="563"/>
      <c r="AI340" s="563"/>
      <c r="AJ340" s="563"/>
      <c r="AK340" s="563"/>
      <c r="AL340" s="563"/>
      <c r="AM340" s="563"/>
      <c r="AN340" s="563"/>
      <c r="AO340" s="563"/>
      <c r="AP340" s="563"/>
      <c r="AQ340" s="563"/>
      <c r="AR340" s="563"/>
      <c r="AS340" s="563"/>
      <c r="AT340" s="563"/>
      <c r="AU340" s="563"/>
      <c r="AV340" s="563"/>
      <c r="AW340" s="563"/>
      <c r="AX340" s="563"/>
      <c r="AY340" s="563"/>
      <c r="AZ340" s="563"/>
      <c r="BA340" s="563"/>
      <c r="BB340" s="563"/>
      <c r="BC340" s="564"/>
      <c r="BD340" s="534" t="s">
        <v>103</v>
      </c>
      <c r="BE340" s="504"/>
      <c r="BF340" s="504"/>
      <c r="BG340" s="504"/>
      <c r="BH340" s="504"/>
      <c r="BI340" s="504"/>
      <c r="BJ340" s="504"/>
      <c r="BK340" s="504"/>
      <c r="BL340" s="504"/>
      <c r="BM340" s="504"/>
      <c r="BN340" s="504"/>
      <c r="BO340" s="504"/>
      <c r="BP340" s="504"/>
      <c r="BQ340" s="504"/>
      <c r="BR340" s="504"/>
      <c r="BS340" s="505"/>
      <c r="BT340" s="534" t="s">
        <v>103</v>
      </c>
      <c r="BU340" s="504"/>
      <c r="BV340" s="504"/>
      <c r="BW340" s="504"/>
      <c r="BX340" s="504"/>
      <c r="BY340" s="504"/>
      <c r="BZ340" s="504"/>
      <c r="CA340" s="504"/>
      <c r="CB340" s="504"/>
      <c r="CC340" s="504"/>
      <c r="CD340" s="504"/>
      <c r="CE340" s="504"/>
      <c r="CF340" s="504"/>
      <c r="CG340" s="504"/>
      <c r="CH340" s="504"/>
      <c r="CI340" s="505"/>
      <c r="CJ340" s="535">
        <f>CJ335+CJ336+CJ337+CJ338+CJ339</f>
        <v>404800</v>
      </c>
      <c r="CK340" s="529"/>
      <c r="CL340" s="529"/>
      <c r="CM340" s="529"/>
      <c r="CN340" s="529"/>
      <c r="CO340" s="529"/>
      <c r="CP340" s="529"/>
      <c r="CQ340" s="529"/>
      <c r="CR340" s="529"/>
      <c r="CS340" s="529"/>
      <c r="CT340" s="529"/>
      <c r="CU340" s="529"/>
      <c r="CV340" s="529"/>
      <c r="CW340" s="529"/>
      <c r="CX340" s="529"/>
      <c r="CY340" s="529"/>
      <c r="CZ340" s="529"/>
      <c r="DA340" s="530"/>
    </row>
    <row r="341" spans="1:105" s="139" customFormat="1" ht="6.75" customHeight="1">
      <c r="A341" s="150"/>
      <c r="B341" s="150"/>
      <c r="C341" s="150"/>
      <c r="D341" s="150"/>
      <c r="E341" s="150"/>
      <c r="F341" s="150"/>
      <c r="G341" s="150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 t="s">
        <v>358</v>
      </c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52"/>
      <c r="CF341" s="152"/>
      <c r="CG341" s="152"/>
      <c r="CH341" s="152"/>
      <c r="CI341" s="152"/>
      <c r="CJ341" s="152"/>
      <c r="CK341" s="152"/>
      <c r="CL341" s="152"/>
      <c r="CM341" s="152"/>
      <c r="CN341" s="152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52"/>
    </row>
    <row r="342" spans="1:105" s="139" customFormat="1" ht="6.75" customHeight="1">
      <c r="A342" s="150"/>
      <c r="B342" s="150"/>
      <c r="C342" s="150"/>
      <c r="D342" s="150"/>
      <c r="E342" s="150"/>
      <c r="F342" s="150"/>
      <c r="G342" s="150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52"/>
      <c r="CF342" s="152"/>
      <c r="CG342" s="152"/>
      <c r="CH342" s="152"/>
      <c r="CI342" s="152"/>
      <c r="CJ342" s="152"/>
      <c r="CK342" s="152"/>
      <c r="CL342" s="152"/>
      <c r="CM342" s="152"/>
      <c r="CN342" s="152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52"/>
    </row>
    <row r="343" spans="1:105" ht="14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  <c r="BI343" s="154"/>
      <c r="BJ343" s="154"/>
      <c r="BK343" s="154"/>
      <c r="BL343" s="154"/>
      <c r="BM343" s="154"/>
      <c r="BN343" s="154"/>
      <c r="BO343" s="154"/>
      <c r="BP343" s="154"/>
      <c r="BQ343" s="154"/>
      <c r="BR343" s="154"/>
      <c r="BS343" s="154"/>
      <c r="BT343" s="154"/>
      <c r="BU343" s="154"/>
      <c r="BV343" s="154"/>
      <c r="BW343" s="154"/>
      <c r="BX343" s="154"/>
      <c r="BY343" s="154"/>
      <c r="BZ343" s="154"/>
      <c r="CA343" s="154"/>
      <c r="CB343" s="154"/>
      <c r="CC343" s="154"/>
      <c r="CD343" s="154"/>
      <c r="CE343" s="154"/>
      <c r="CF343" s="154"/>
      <c r="CG343" s="154"/>
      <c r="CH343" s="154"/>
      <c r="CI343" s="154"/>
      <c r="CJ343" s="154"/>
      <c r="CK343" s="154"/>
      <c r="CL343" s="154"/>
      <c r="CM343" s="154"/>
      <c r="CN343" s="154"/>
      <c r="CO343" s="154"/>
      <c r="CP343" s="154"/>
      <c r="CQ343" s="154"/>
      <c r="CR343" s="154"/>
      <c r="CS343" s="154"/>
      <c r="CT343" s="154"/>
      <c r="CU343" s="154"/>
      <c r="CV343" s="154"/>
      <c r="CW343" s="154"/>
      <c r="CX343" s="154"/>
      <c r="CY343" s="154"/>
      <c r="CZ343" s="154"/>
      <c r="DA343" s="154"/>
    </row>
    <row r="344" spans="1:105" ht="14">
      <c r="A344" s="536" t="s">
        <v>501</v>
      </c>
      <c r="B344" s="536"/>
      <c r="C344" s="536"/>
      <c r="D344" s="536"/>
      <c r="E344" s="536"/>
      <c r="F344" s="536"/>
      <c r="G344" s="536"/>
      <c r="H344" s="536"/>
      <c r="I344" s="536"/>
      <c r="J344" s="536"/>
      <c r="K344" s="536"/>
      <c r="L344" s="536"/>
      <c r="M344" s="536"/>
      <c r="N344" s="536"/>
      <c r="O344" s="536"/>
      <c r="P344" s="536"/>
      <c r="Q344" s="536"/>
      <c r="R344" s="536"/>
      <c r="S344" s="536"/>
      <c r="T344" s="536"/>
      <c r="U344" s="536"/>
      <c r="V344" s="536"/>
      <c r="W344" s="536"/>
      <c r="X344" s="536"/>
      <c r="Y344" s="536"/>
      <c r="Z344" s="536"/>
      <c r="AA344" s="536"/>
      <c r="AB344" s="536"/>
      <c r="AC344" s="536"/>
      <c r="AD344" s="536"/>
      <c r="AE344" s="536"/>
      <c r="AF344" s="536"/>
      <c r="AG344" s="536"/>
      <c r="AH344" s="536"/>
      <c r="AI344" s="536"/>
      <c r="AJ344" s="536"/>
      <c r="AK344" s="536"/>
      <c r="AL344" s="536"/>
      <c r="AM344" s="536"/>
      <c r="AN344" s="536"/>
      <c r="AO344" s="536"/>
      <c r="AP344" s="536"/>
      <c r="AQ344" s="536"/>
      <c r="AR344" s="536"/>
      <c r="AS344" s="536"/>
      <c r="AT344" s="536"/>
      <c r="AU344" s="536"/>
      <c r="AV344" s="536"/>
      <c r="AW344" s="536"/>
      <c r="AX344" s="536"/>
      <c r="AY344" s="536"/>
      <c r="AZ344" s="536"/>
      <c r="BA344" s="536"/>
      <c r="BB344" s="536"/>
      <c r="BC344" s="536"/>
      <c r="BD344" s="536"/>
      <c r="BE344" s="536"/>
      <c r="BF344" s="536"/>
      <c r="BG344" s="536"/>
      <c r="BH344" s="536"/>
      <c r="BI344" s="536"/>
      <c r="BJ344" s="536"/>
      <c r="BK344" s="536"/>
      <c r="BL344" s="536"/>
      <c r="BM344" s="536"/>
      <c r="BN344" s="536"/>
      <c r="BO344" s="536"/>
      <c r="BP344" s="536"/>
      <c r="BQ344" s="536"/>
      <c r="BR344" s="536"/>
      <c r="BS344" s="536"/>
      <c r="BT344" s="536"/>
      <c r="BU344" s="536"/>
      <c r="BV344" s="536"/>
      <c r="BW344" s="536"/>
      <c r="BX344" s="536"/>
      <c r="BY344" s="536"/>
      <c r="BZ344" s="536"/>
      <c r="CA344" s="536"/>
      <c r="CB344" s="536"/>
      <c r="CC344" s="536"/>
      <c r="CD344" s="536"/>
      <c r="CE344" s="536"/>
      <c r="CF344" s="536"/>
      <c r="CG344" s="536"/>
      <c r="CH344" s="536"/>
      <c r="CI344" s="536"/>
      <c r="CJ344" s="536"/>
      <c r="CK344" s="536"/>
      <c r="CL344" s="536"/>
      <c r="CM344" s="536"/>
      <c r="CN344" s="536"/>
      <c r="CO344" s="536"/>
      <c r="CP344" s="536"/>
      <c r="CQ344" s="536"/>
      <c r="CR344" s="536"/>
      <c r="CS344" s="536"/>
      <c r="CT344" s="536"/>
      <c r="CU344" s="536"/>
      <c r="CV344" s="536"/>
      <c r="CW344" s="536"/>
      <c r="CX344" s="536"/>
      <c r="CY344" s="536"/>
      <c r="CZ344" s="536"/>
      <c r="DA344" s="536"/>
    </row>
    <row r="345" spans="1:105" ht="14">
      <c r="A345" s="154" t="s">
        <v>308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512" t="s">
        <v>5</v>
      </c>
      <c r="Y345" s="512"/>
      <c r="Z345" s="512"/>
      <c r="AA345" s="512"/>
      <c r="AB345" s="512"/>
      <c r="AC345" s="512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  <c r="BA345" s="512"/>
      <c r="BB345" s="512"/>
      <c r="BC345" s="512"/>
      <c r="BD345" s="512"/>
      <c r="BE345" s="512"/>
      <c r="BF345" s="512"/>
      <c r="BG345" s="512"/>
      <c r="BH345" s="512"/>
      <c r="BI345" s="512"/>
      <c r="BJ345" s="512"/>
      <c r="BK345" s="512"/>
      <c r="BL345" s="512"/>
      <c r="BM345" s="512"/>
      <c r="BN345" s="512"/>
      <c r="BO345" s="512"/>
      <c r="BP345" s="512"/>
      <c r="BQ345" s="512"/>
      <c r="BR345" s="512"/>
      <c r="BS345" s="512"/>
      <c r="BT345" s="512"/>
      <c r="BU345" s="512"/>
      <c r="BV345" s="512"/>
      <c r="BW345" s="512"/>
      <c r="BX345" s="512"/>
      <c r="BY345" s="512"/>
      <c r="BZ345" s="512"/>
      <c r="CA345" s="512"/>
      <c r="CB345" s="512"/>
      <c r="CC345" s="512"/>
      <c r="CD345" s="512"/>
      <c r="CE345" s="512"/>
      <c r="CF345" s="512"/>
      <c r="CG345" s="512"/>
      <c r="CH345" s="512"/>
      <c r="CI345" s="512"/>
      <c r="CJ345" s="512"/>
      <c r="CK345" s="512"/>
      <c r="CL345" s="512"/>
      <c r="CM345" s="512"/>
      <c r="CN345" s="512"/>
      <c r="CO345" s="512"/>
      <c r="CP345" s="512"/>
      <c r="CQ345" s="512"/>
      <c r="CR345" s="512"/>
      <c r="CS345" s="512"/>
      <c r="CT345" s="512"/>
      <c r="CU345" s="512"/>
      <c r="CV345" s="512"/>
      <c r="CW345" s="512"/>
      <c r="CX345" s="512"/>
      <c r="CY345" s="512"/>
      <c r="CZ345" s="512"/>
      <c r="DA345" s="512"/>
    </row>
    <row r="346" spans="1:105" ht="14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3"/>
      <c r="AT346" s="163"/>
      <c r="AU346" s="163"/>
      <c r="AV346" s="163"/>
      <c r="AW346" s="163"/>
      <c r="AX346" s="163"/>
      <c r="AY346" s="163"/>
      <c r="AZ346" s="163"/>
      <c r="BA346" s="163"/>
      <c r="BB346" s="163"/>
      <c r="BC346" s="163"/>
      <c r="BD346" s="163"/>
      <c r="BE346" s="163"/>
      <c r="BF346" s="163"/>
      <c r="BG346" s="163"/>
      <c r="BH346" s="163"/>
      <c r="BI346" s="163"/>
      <c r="BJ346" s="163"/>
      <c r="BK346" s="163"/>
      <c r="BL346" s="163"/>
      <c r="BM346" s="163"/>
      <c r="BN346" s="163"/>
      <c r="BO346" s="163"/>
      <c r="BP346" s="163"/>
      <c r="BQ346" s="163"/>
      <c r="BR346" s="163"/>
      <c r="BS346" s="163"/>
      <c r="BT346" s="163"/>
      <c r="BU346" s="163"/>
      <c r="BV346" s="163"/>
      <c r="BW346" s="163"/>
      <c r="BX346" s="163"/>
      <c r="BY346" s="163"/>
      <c r="BZ346" s="163"/>
      <c r="CA346" s="163"/>
      <c r="CB346" s="163"/>
      <c r="CC346" s="163"/>
      <c r="CD346" s="163"/>
      <c r="CE346" s="163"/>
      <c r="CF346" s="163"/>
      <c r="CG346" s="163"/>
      <c r="CH346" s="163"/>
      <c r="CI346" s="163"/>
      <c r="CJ346" s="163"/>
      <c r="CK346" s="163"/>
      <c r="CL346" s="163"/>
      <c r="CM346" s="163"/>
      <c r="CN346" s="163"/>
      <c r="CO346" s="163"/>
      <c r="CP346" s="163"/>
      <c r="CQ346" s="163"/>
      <c r="CR346" s="163"/>
      <c r="CS346" s="163"/>
      <c r="CT346" s="163"/>
      <c r="CU346" s="163"/>
      <c r="CV346" s="163"/>
      <c r="CW346" s="163"/>
      <c r="CX346" s="163"/>
      <c r="CY346" s="163"/>
      <c r="CZ346" s="163"/>
      <c r="DA346" s="163"/>
    </row>
    <row r="347" spans="1:105" ht="24.75" customHeight="1">
      <c r="A347" s="537" t="s">
        <v>309</v>
      </c>
      <c r="B347" s="537"/>
      <c r="C347" s="537"/>
      <c r="D347" s="537"/>
      <c r="E347" s="537"/>
      <c r="F347" s="537"/>
      <c r="G347" s="537"/>
      <c r="H347" s="537"/>
      <c r="I347" s="537"/>
      <c r="J347" s="537"/>
      <c r="K347" s="537"/>
      <c r="L347" s="537"/>
      <c r="M347" s="537"/>
      <c r="N347" s="537"/>
      <c r="O347" s="537"/>
      <c r="P347" s="537"/>
      <c r="Q347" s="537"/>
      <c r="R347" s="537"/>
      <c r="S347" s="537"/>
      <c r="T347" s="537"/>
      <c r="U347" s="537"/>
      <c r="V347" s="537"/>
      <c r="W347" s="537"/>
      <c r="X347" s="537"/>
      <c r="Y347" s="537"/>
      <c r="Z347" s="537"/>
      <c r="AA347" s="537"/>
      <c r="AB347" s="537"/>
      <c r="AC347" s="537"/>
      <c r="AD347" s="537"/>
      <c r="AE347" s="537"/>
      <c r="AF347" s="537"/>
      <c r="AG347" s="537"/>
      <c r="AH347" s="537"/>
      <c r="AI347" s="537"/>
      <c r="AJ347" s="537"/>
      <c r="AK347" s="537"/>
      <c r="AL347" s="537"/>
      <c r="AM347" s="537"/>
      <c r="AN347" s="537"/>
      <c r="AO347" s="537"/>
      <c r="AP347" s="538" t="s">
        <v>310</v>
      </c>
      <c r="AQ347" s="538"/>
      <c r="AR347" s="538"/>
      <c r="AS347" s="538"/>
      <c r="AT347" s="538"/>
      <c r="AU347" s="538"/>
      <c r="AV347" s="538"/>
      <c r="AW347" s="538"/>
      <c r="AX347" s="538"/>
      <c r="AY347" s="538"/>
      <c r="AZ347" s="538"/>
      <c r="BA347" s="538"/>
      <c r="BB347" s="538"/>
      <c r="BC347" s="538"/>
      <c r="BD347" s="538"/>
      <c r="BE347" s="538"/>
      <c r="BF347" s="538"/>
      <c r="BG347" s="538"/>
      <c r="BH347" s="538"/>
      <c r="BI347" s="538"/>
      <c r="BJ347" s="538"/>
      <c r="BK347" s="538"/>
      <c r="BL347" s="538"/>
      <c r="BM347" s="538"/>
      <c r="BN347" s="538"/>
      <c r="BO347" s="538"/>
      <c r="BP347" s="538"/>
      <c r="BQ347" s="538"/>
      <c r="BR347" s="538"/>
      <c r="BS347" s="538"/>
      <c r="BT347" s="538"/>
      <c r="BU347" s="538"/>
      <c r="BV347" s="538"/>
      <c r="BW347" s="538"/>
      <c r="BX347" s="538"/>
      <c r="BY347" s="538"/>
      <c r="BZ347" s="538"/>
      <c r="CA347" s="538"/>
      <c r="CB347" s="538"/>
      <c r="CC347" s="538"/>
      <c r="CD347" s="538"/>
      <c r="CE347" s="538"/>
      <c r="CF347" s="538"/>
      <c r="CG347" s="538"/>
      <c r="CH347" s="538"/>
      <c r="CI347" s="538"/>
      <c r="CJ347" s="538"/>
      <c r="CK347" s="538"/>
      <c r="CL347" s="538"/>
      <c r="CM347" s="538"/>
      <c r="CN347" s="538"/>
      <c r="CO347" s="538"/>
      <c r="CP347" s="538"/>
      <c r="CQ347" s="538"/>
      <c r="CR347" s="538"/>
      <c r="CS347" s="538"/>
      <c r="CT347" s="538"/>
      <c r="CU347" s="538"/>
      <c r="CV347" s="538"/>
      <c r="CW347" s="538"/>
      <c r="CX347" s="538"/>
      <c r="CY347" s="538"/>
      <c r="CZ347" s="538"/>
      <c r="DA347" s="538"/>
    </row>
    <row r="348" spans="1:105" ht="14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  <c r="BH348" s="154"/>
      <c r="BI348" s="154"/>
      <c r="BJ348" s="154"/>
      <c r="BK348" s="154"/>
      <c r="BL348" s="154"/>
      <c r="BM348" s="154"/>
      <c r="BN348" s="154"/>
      <c r="BO348" s="154"/>
      <c r="BP348" s="154"/>
      <c r="BQ348" s="154"/>
      <c r="BR348" s="154"/>
      <c r="BS348" s="154"/>
      <c r="BT348" s="154"/>
      <c r="BU348" s="154"/>
      <c r="BV348" s="154"/>
      <c r="BW348" s="154"/>
      <c r="BX348" s="154"/>
      <c r="BY348" s="154"/>
      <c r="BZ348" s="154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</row>
    <row r="349" spans="1:105" ht="12.75" customHeight="1">
      <c r="A349" s="539" t="s">
        <v>312</v>
      </c>
      <c r="B349" s="516"/>
      <c r="C349" s="516"/>
      <c r="D349" s="516"/>
      <c r="E349" s="516"/>
      <c r="F349" s="516"/>
      <c r="G349" s="517"/>
      <c r="H349" s="540" t="s">
        <v>378</v>
      </c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/>
      <c r="W349" s="541"/>
      <c r="X349" s="541"/>
      <c r="Y349" s="541"/>
      <c r="Z349" s="541"/>
      <c r="AA349" s="541"/>
      <c r="AB349" s="541"/>
      <c r="AC349" s="541"/>
      <c r="AD349" s="541"/>
      <c r="AE349" s="541"/>
      <c r="AF349" s="541"/>
      <c r="AG349" s="541"/>
      <c r="AH349" s="541"/>
      <c r="AI349" s="541"/>
      <c r="AJ349" s="541"/>
      <c r="AK349" s="541"/>
      <c r="AL349" s="541"/>
      <c r="AM349" s="541"/>
      <c r="AN349" s="541"/>
      <c r="AO349" s="541"/>
      <c r="AP349" s="541"/>
      <c r="AQ349" s="541"/>
      <c r="AR349" s="541"/>
      <c r="AS349" s="541"/>
      <c r="AT349" s="541"/>
      <c r="AU349" s="541"/>
      <c r="AV349" s="541"/>
      <c r="AW349" s="541"/>
      <c r="AX349" s="541"/>
      <c r="AY349" s="541"/>
      <c r="AZ349" s="541"/>
      <c r="BA349" s="541"/>
      <c r="BB349" s="541"/>
      <c r="BC349" s="542"/>
      <c r="BD349" s="539" t="s">
        <v>407</v>
      </c>
      <c r="BE349" s="516"/>
      <c r="BF349" s="516"/>
      <c r="BG349" s="516"/>
      <c r="BH349" s="516"/>
      <c r="BI349" s="516"/>
      <c r="BJ349" s="516"/>
      <c r="BK349" s="516"/>
      <c r="BL349" s="516"/>
      <c r="BM349" s="516"/>
      <c r="BN349" s="516"/>
      <c r="BO349" s="516"/>
      <c r="BP349" s="516"/>
      <c r="BQ349" s="516"/>
      <c r="BR349" s="516"/>
      <c r="BS349" s="517"/>
      <c r="BT349" s="539" t="s">
        <v>408</v>
      </c>
      <c r="BU349" s="516"/>
      <c r="BV349" s="516"/>
      <c r="BW349" s="516"/>
      <c r="BX349" s="516"/>
      <c r="BY349" s="516"/>
      <c r="BZ349" s="516"/>
      <c r="CA349" s="516"/>
      <c r="CB349" s="516"/>
      <c r="CC349" s="516"/>
      <c r="CD349" s="516"/>
      <c r="CE349" s="516"/>
      <c r="CF349" s="516"/>
      <c r="CG349" s="516"/>
      <c r="CH349" s="516"/>
      <c r="CI349" s="517"/>
      <c r="CJ349" s="539" t="s">
        <v>409</v>
      </c>
      <c r="CK349" s="516"/>
      <c r="CL349" s="516"/>
      <c r="CM349" s="516"/>
      <c r="CN349" s="516"/>
      <c r="CO349" s="516"/>
      <c r="CP349" s="516"/>
      <c r="CQ349" s="516"/>
      <c r="CR349" s="516"/>
      <c r="CS349" s="516"/>
      <c r="CT349" s="516"/>
      <c r="CU349" s="516"/>
      <c r="CV349" s="516"/>
      <c r="CW349" s="516"/>
      <c r="CX349" s="516"/>
      <c r="CY349" s="516"/>
      <c r="CZ349" s="516"/>
      <c r="DA349" s="517"/>
    </row>
    <row r="350" spans="1:105" ht="13">
      <c r="A350" s="522">
        <v>1</v>
      </c>
      <c r="B350" s="504"/>
      <c r="C350" s="504"/>
      <c r="D350" s="504"/>
      <c r="E350" s="504"/>
      <c r="F350" s="504"/>
      <c r="G350" s="505"/>
      <c r="H350" s="522">
        <v>2</v>
      </c>
      <c r="I350" s="523"/>
      <c r="J350" s="523"/>
      <c r="K350" s="523"/>
      <c r="L350" s="523"/>
      <c r="M350" s="523"/>
      <c r="N350" s="523"/>
      <c r="O350" s="523"/>
      <c r="P350" s="523"/>
      <c r="Q350" s="523"/>
      <c r="R350" s="523"/>
      <c r="S350" s="523"/>
      <c r="T350" s="523"/>
      <c r="U350" s="523"/>
      <c r="V350" s="523"/>
      <c r="W350" s="523"/>
      <c r="X350" s="523"/>
      <c r="Y350" s="523"/>
      <c r="Z350" s="523"/>
      <c r="AA350" s="523"/>
      <c r="AB350" s="523"/>
      <c r="AC350" s="523"/>
      <c r="AD350" s="523"/>
      <c r="AE350" s="523"/>
      <c r="AF350" s="523"/>
      <c r="AG350" s="523"/>
      <c r="AH350" s="523"/>
      <c r="AI350" s="523"/>
      <c r="AJ350" s="523"/>
      <c r="AK350" s="523"/>
      <c r="AL350" s="523"/>
      <c r="AM350" s="523"/>
      <c r="AN350" s="523"/>
      <c r="AO350" s="523"/>
      <c r="AP350" s="523"/>
      <c r="AQ350" s="523"/>
      <c r="AR350" s="523"/>
      <c r="AS350" s="523"/>
      <c r="AT350" s="523"/>
      <c r="AU350" s="523"/>
      <c r="AV350" s="523"/>
      <c r="AW350" s="523"/>
      <c r="AX350" s="523"/>
      <c r="AY350" s="523"/>
      <c r="AZ350" s="523"/>
      <c r="BA350" s="523"/>
      <c r="BB350" s="523"/>
      <c r="BC350" s="524"/>
      <c r="BD350" s="522">
        <v>3</v>
      </c>
      <c r="BE350" s="504"/>
      <c r="BF350" s="504"/>
      <c r="BG350" s="504"/>
      <c r="BH350" s="504"/>
      <c r="BI350" s="504"/>
      <c r="BJ350" s="504"/>
      <c r="BK350" s="504"/>
      <c r="BL350" s="504"/>
      <c r="BM350" s="504"/>
      <c r="BN350" s="504"/>
      <c r="BO350" s="504"/>
      <c r="BP350" s="504"/>
      <c r="BQ350" s="504"/>
      <c r="BR350" s="504"/>
      <c r="BS350" s="505"/>
      <c r="BT350" s="522">
        <v>4</v>
      </c>
      <c r="BU350" s="504"/>
      <c r="BV350" s="504"/>
      <c r="BW350" s="504"/>
      <c r="BX350" s="504"/>
      <c r="BY350" s="504"/>
      <c r="BZ350" s="504"/>
      <c r="CA350" s="504"/>
      <c r="CB350" s="504"/>
      <c r="CC350" s="504"/>
      <c r="CD350" s="504"/>
      <c r="CE350" s="504"/>
      <c r="CF350" s="504"/>
      <c r="CG350" s="504"/>
      <c r="CH350" s="504"/>
      <c r="CI350" s="505"/>
      <c r="CJ350" s="522">
        <v>5</v>
      </c>
      <c r="CK350" s="504"/>
      <c r="CL350" s="504"/>
      <c r="CM350" s="504"/>
      <c r="CN350" s="504"/>
      <c r="CO350" s="504"/>
      <c r="CP350" s="504"/>
      <c r="CQ350" s="504"/>
      <c r="CR350" s="504"/>
      <c r="CS350" s="504"/>
      <c r="CT350" s="504"/>
      <c r="CU350" s="504"/>
      <c r="CV350" s="504"/>
      <c r="CW350" s="504"/>
      <c r="CX350" s="504"/>
      <c r="CY350" s="504"/>
      <c r="CZ350" s="504"/>
      <c r="DA350" s="505"/>
    </row>
    <row r="351" spans="1:105" s="138" customFormat="1" ht="12.75" customHeight="1">
      <c r="A351" s="525" t="s">
        <v>78</v>
      </c>
      <c r="B351" s="504"/>
      <c r="C351" s="504"/>
      <c r="D351" s="504"/>
      <c r="E351" s="504"/>
      <c r="F351" s="504"/>
      <c r="G351" s="505"/>
      <c r="H351" s="526" t="s">
        <v>410</v>
      </c>
      <c r="I351" s="527"/>
      <c r="J351" s="527"/>
      <c r="K351" s="527"/>
      <c r="L351" s="527"/>
      <c r="M351" s="527"/>
      <c r="N351" s="527"/>
      <c r="O351" s="527"/>
      <c r="P351" s="527"/>
      <c r="Q351" s="527"/>
      <c r="R351" s="527"/>
      <c r="S351" s="527"/>
      <c r="T351" s="527"/>
      <c r="U351" s="527"/>
      <c r="V351" s="527"/>
      <c r="W351" s="527"/>
      <c r="X351" s="527"/>
      <c r="Y351" s="527"/>
      <c r="Z351" s="527"/>
      <c r="AA351" s="527"/>
      <c r="AB351" s="527"/>
      <c r="AC351" s="527"/>
      <c r="AD351" s="527"/>
      <c r="AE351" s="527"/>
      <c r="AF351" s="527"/>
      <c r="AG351" s="527"/>
      <c r="AH351" s="527"/>
      <c r="AI351" s="527"/>
      <c r="AJ351" s="527"/>
      <c r="AK351" s="527"/>
      <c r="AL351" s="527"/>
      <c r="AM351" s="527"/>
      <c r="AN351" s="527"/>
      <c r="AO351" s="527"/>
      <c r="AP351" s="527"/>
      <c r="AQ351" s="527"/>
      <c r="AR351" s="527"/>
      <c r="AS351" s="527"/>
      <c r="AT351" s="527"/>
      <c r="AU351" s="527"/>
      <c r="AV351" s="527"/>
      <c r="AW351" s="527"/>
      <c r="AX351" s="527"/>
      <c r="AY351" s="527"/>
      <c r="AZ351" s="527"/>
      <c r="BA351" s="527"/>
      <c r="BB351" s="527"/>
      <c r="BC351" s="528"/>
      <c r="BD351" s="534" t="s">
        <v>411</v>
      </c>
      <c r="BE351" s="504"/>
      <c r="BF351" s="504"/>
      <c r="BG351" s="504"/>
      <c r="BH351" s="504"/>
      <c r="BI351" s="504"/>
      <c r="BJ351" s="504"/>
      <c r="BK351" s="504"/>
      <c r="BL351" s="504"/>
      <c r="BM351" s="504"/>
      <c r="BN351" s="504"/>
      <c r="BO351" s="504"/>
      <c r="BP351" s="504"/>
      <c r="BQ351" s="504"/>
      <c r="BR351" s="504"/>
      <c r="BS351" s="505"/>
      <c r="BT351" s="534">
        <v>12</v>
      </c>
      <c r="BU351" s="504"/>
      <c r="BV351" s="504"/>
      <c r="BW351" s="504"/>
      <c r="BX351" s="504"/>
      <c r="BY351" s="504"/>
      <c r="BZ351" s="504"/>
      <c r="CA351" s="504"/>
      <c r="CB351" s="504"/>
      <c r="CC351" s="504"/>
      <c r="CD351" s="504"/>
      <c r="CE351" s="504"/>
      <c r="CF351" s="504"/>
      <c r="CG351" s="504"/>
      <c r="CH351" s="504"/>
      <c r="CI351" s="505"/>
      <c r="CJ351" s="535">
        <v>224600</v>
      </c>
      <c r="CK351" s="529"/>
      <c r="CL351" s="529"/>
      <c r="CM351" s="529"/>
      <c r="CN351" s="529"/>
      <c r="CO351" s="529"/>
      <c r="CP351" s="529"/>
      <c r="CQ351" s="529"/>
      <c r="CR351" s="529"/>
      <c r="CS351" s="529"/>
      <c r="CT351" s="529"/>
      <c r="CU351" s="529"/>
      <c r="CV351" s="529"/>
      <c r="CW351" s="529"/>
      <c r="CX351" s="529"/>
      <c r="CY351" s="529"/>
      <c r="CZ351" s="529"/>
      <c r="DA351" s="530"/>
    </row>
    <row r="352" spans="1:105" ht="12.75" customHeight="1">
      <c r="A352" s="525" t="s">
        <v>209</v>
      </c>
      <c r="B352" s="504"/>
      <c r="C352" s="504"/>
      <c r="D352" s="504"/>
      <c r="E352" s="504"/>
      <c r="F352" s="504"/>
      <c r="G352" s="505"/>
      <c r="H352" s="526" t="s">
        <v>459</v>
      </c>
      <c r="I352" s="527"/>
      <c r="J352" s="527"/>
      <c r="K352" s="527"/>
      <c r="L352" s="527"/>
      <c r="M352" s="527"/>
      <c r="N352" s="527"/>
      <c r="O352" s="527"/>
      <c r="P352" s="527"/>
      <c r="Q352" s="527"/>
      <c r="R352" s="527"/>
      <c r="S352" s="527"/>
      <c r="T352" s="527"/>
      <c r="U352" s="527"/>
      <c r="V352" s="527"/>
      <c r="W352" s="527"/>
      <c r="X352" s="527"/>
      <c r="Y352" s="527"/>
      <c r="Z352" s="527"/>
      <c r="AA352" s="527"/>
      <c r="AB352" s="527"/>
      <c r="AC352" s="527"/>
      <c r="AD352" s="527"/>
      <c r="AE352" s="527"/>
      <c r="AF352" s="527"/>
      <c r="AG352" s="527"/>
      <c r="AH352" s="527"/>
      <c r="AI352" s="527"/>
      <c r="AJ352" s="527"/>
      <c r="AK352" s="527"/>
      <c r="AL352" s="527"/>
      <c r="AM352" s="527"/>
      <c r="AN352" s="527"/>
      <c r="AO352" s="527"/>
      <c r="AP352" s="527"/>
      <c r="AQ352" s="527"/>
      <c r="AR352" s="527"/>
      <c r="AS352" s="527"/>
      <c r="AT352" s="527"/>
      <c r="AU352" s="527"/>
      <c r="AV352" s="527"/>
      <c r="AW352" s="527"/>
      <c r="AX352" s="527"/>
      <c r="AY352" s="527"/>
      <c r="AZ352" s="527"/>
      <c r="BA352" s="527"/>
      <c r="BB352" s="527"/>
      <c r="BC352" s="528"/>
      <c r="BD352" s="534" t="s">
        <v>411</v>
      </c>
      <c r="BE352" s="504"/>
      <c r="BF352" s="504"/>
      <c r="BG352" s="504"/>
      <c r="BH352" s="504"/>
      <c r="BI352" s="504"/>
      <c r="BJ352" s="504"/>
      <c r="BK352" s="504"/>
      <c r="BL352" s="504"/>
      <c r="BM352" s="504"/>
      <c r="BN352" s="504"/>
      <c r="BO352" s="504"/>
      <c r="BP352" s="504"/>
      <c r="BQ352" s="504"/>
      <c r="BR352" s="504"/>
      <c r="BS352" s="505"/>
      <c r="BT352" s="534">
        <v>12</v>
      </c>
      <c r="BU352" s="504"/>
      <c r="BV352" s="504"/>
      <c r="BW352" s="504"/>
      <c r="BX352" s="504"/>
      <c r="BY352" s="504"/>
      <c r="BZ352" s="504"/>
      <c r="CA352" s="504"/>
      <c r="CB352" s="504"/>
      <c r="CC352" s="504"/>
      <c r="CD352" s="504"/>
      <c r="CE352" s="504"/>
      <c r="CF352" s="504"/>
      <c r="CG352" s="504"/>
      <c r="CH352" s="504"/>
      <c r="CI352" s="505"/>
      <c r="CJ352" s="535">
        <v>65946.12</v>
      </c>
      <c r="CK352" s="529"/>
      <c r="CL352" s="529"/>
      <c r="CM352" s="529"/>
      <c r="CN352" s="529"/>
      <c r="CO352" s="529"/>
      <c r="CP352" s="529"/>
      <c r="CQ352" s="529"/>
      <c r="CR352" s="529"/>
      <c r="CS352" s="529"/>
      <c r="CT352" s="529"/>
      <c r="CU352" s="529"/>
      <c r="CV352" s="529"/>
      <c r="CW352" s="529"/>
      <c r="CX352" s="529"/>
      <c r="CY352" s="529"/>
      <c r="CZ352" s="529"/>
      <c r="DA352" s="530"/>
    </row>
    <row r="353" spans="1:105" ht="13">
      <c r="A353" s="525"/>
      <c r="B353" s="504"/>
      <c r="C353" s="504"/>
      <c r="D353" s="504"/>
      <c r="E353" s="504"/>
      <c r="F353" s="504"/>
      <c r="G353" s="505"/>
      <c r="H353" s="562" t="s">
        <v>325</v>
      </c>
      <c r="I353" s="563"/>
      <c r="J353" s="563"/>
      <c r="K353" s="563"/>
      <c r="L353" s="563"/>
      <c r="M353" s="563"/>
      <c r="N353" s="563"/>
      <c r="O353" s="563"/>
      <c r="P353" s="563"/>
      <c r="Q353" s="563"/>
      <c r="R353" s="563"/>
      <c r="S353" s="563"/>
      <c r="T353" s="563"/>
      <c r="U353" s="563"/>
      <c r="V353" s="563"/>
      <c r="W353" s="563"/>
      <c r="X353" s="563"/>
      <c r="Y353" s="563"/>
      <c r="Z353" s="563"/>
      <c r="AA353" s="563"/>
      <c r="AB353" s="563"/>
      <c r="AC353" s="563"/>
      <c r="AD353" s="563"/>
      <c r="AE353" s="563"/>
      <c r="AF353" s="563"/>
      <c r="AG353" s="563"/>
      <c r="AH353" s="563"/>
      <c r="AI353" s="563"/>
      <c r="AJ353" s="563"/>
      <c r="AK353" s="563"/>
      <c r="AL353" s="563"/>
      <c r="AM353" s="563"/>
      <c r="AN353" s="563"/>
      <c r="AO353" s="563"/>
      <c r="AP353" s="563"/>
      <c r="AQ353" s="563"/>
      <c r="AR353" s="563"/>
      <c r="AS353" s="563"/>
      <c r="AT353" s="563"/>
      <c r="AU353" s="563"/>
      <c r="AV353" s="563"/>
      <c r="AW353" s="563"/>
      <c r="AX353" s="563"/>
      <c r="AY353" s="563"/>
      <c r="AZ353" s="563"/>
      <c r="BA353" s="563"/>
      <c r="BB353" s="563"/>
      <c r="BC353" s="564"/>
      <c r="BD353" s="534" t="s">
        <v>103</v>
      </c>
      <c r="BE353" s="504"/>
      <c r="BF353" s="504"/>
      <c r="BG353" s="504"/>
      <c r="BH353" s="504"/>
      <c r="BI353" s="504"/>
      <c r="BJ353" s="504"/>
      <c r="BK353" s="504"/>
      <c r="BL353" s="504"/>
      <c r="BM353" s="504"/>
      <c r="BN353" s="504"/>
      <c r="BO353" s="504"/>
      <c r="BP353" s="504"/>
      <c r="BQ353" s="504"/>
      <c r="BR353" s="504"/>
      <c r="BS353" s="505"/>
      <c r="BT353" s="534" t="s">
        <v>103</v>
      </c>
      <c r="BU353" s="504"/>
      <c r="BV353" s="504"/>
      <c r="BW353" s="504"/>
      <c r="BX353" s="504"/>
      <c r="BY353" s="504"/>
      <c r="BZ353" s="504"/>
      <c r="CA353" s="504"/>
      <c r="CB353" s="504"/>
      <c r="CC353" s="504"/>
      <c r="CD353" s="504"/>
      <c r="CE353" s="504"/>
      <c r="CF353" s="504"/>
      <c r="CG353" s="504"/>
      <c r="CH353" s="504"/>
      <c r="CI353" s="505"/>
      <c r="CJ353" s="535">
        <f>CJ351+CJ352</f>
        <v>290546.12</v>
      </c>
      <c r="CK353" s="529"/>
      <c r="CL353" s="529"/>
      <c r="CM353" s="529"/>
      <c r="CN353" s="529"/>
      <c r="CO353" s="529"/>
      <c r="CP353" s="529"/>
      <c r="CQ353" s="529"/>
      <c r="CR353" s="529"/>
      <c r="CS353" s="529"/>
      <c r="CT353" s="529"/>
      <c r="CU353" s="529"/>
      <c r="CV353" s="529"/>
      <c r="CW353" s="529"/>
      <c r="CX353" s="529"/>
      <c r="CY353" s="529"/>
      <c r="CZ353" s="529"/>
      <c r="DA353" s="530"/>
    </row>
    <row r="354" spans="1:105" s="138" customFormat="1" ht="13">
      <c r="A354" s="150"/>
      <c r="B354" s="141"/>
      <c r="C354" s="141"/>
      <c r="D354" s="141"/>
      <c r="E354" s="141"/>
      <c r="F354" s="141"/>
      <c r="G354" s="14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2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52"/>
      <c r="BU354" s="141"/>
      <c r="BV354" s="141"/>
      <c r="BW354" s="141"/>
      <c r="BX354" s="141"/>
      <c r="BY354" s="141"/>
      <c r="BZ354" s="141"/>
      <c r="CA354" s="141"/>
      <c r="CB354" s="141"/>
      <c r="CC354" s="141"/>
      <c r="CD354" s="141"/>
      <c r="CE354" s="141"/>
      <c r="CF354" s="141"/>
      <c r="CG354" s="141"/>
      <c r="CH354" s="141"/>
      <c r="CI354" s="141"/>
      <c r="CJ354" s="153"/>
      <c r="CK354" s="162"/>
      <c r="CL354" s="162"/>
      <c r="CM354" s="162"/>
      <c r="CN354" s="162"/>
      <c r="CO354" s="162"/>
      <c r="CP354" s="162"/>
      <c r="CQ354" s="162"/>
      <c r="CR354" s="162"/>
      <c r="CS354" s="162"/>
      <c r="CT354" s="162"/>
      <c r="CU354" s="162"/>
      <c r="CV354" s="162"/>
      <c r="CW354" s="162"/>
      <c r="CX354" s="162"/>
      <c r="CY354" s="162"/>
      <c r="CZ354" s="162"/>
      <c r="DA354" s="162"/>
    </row>
    <row r="355" spans="1:105" s="186" customFormat="1" ht="14">
      <c r="A355" s="600" t="s">
        <v>502</v>
      </c>
      <c r="B355" s="600"/>
      <c r="C355" s="600"/>
      <c r="D355" s="600"/>
      <c r="E355" s="600"/>
      <c r="F355" s="600"/>
      <c r="G355" s="600"/>
      <c r="H355" s="600"/>
      <c r="I355" s="600"/>
      <c r="J355" s="600"/>
      <c r="K355" s="600"/>
      <c r="L355" s="600"/>
      <c r="M355" s="600"/>
      <c r="N355" s="600"/>
      <c r="O355" s="600"/>
      <c r="P355" s="600"/>
      <c r="Q355" s="600"/>
      <c r="R355" s="600"/>
      <c r="S355" s="600"/>
      <c r="T355" s="600"/>
      <c r="U355" s="600"/>
      <c r="V355" s="600"/>
      <c r="W355" s="600"/>
      <c r="X355" s="600"/>
      <c r="Y355" s="600"/>
      <c r="Z355" s="600"/>
      <c r="AA355" s="600"/>
      <c r="AB355" s="600"/>
      <c r="AC355" s="600"/>
      <c r="AD355" s="600"/>
      <c r="AE355" s="600"/>
      <c r="AF355" s="600"/>
      <c r="AG355" s="600"/>
      <c r="AH355" s="600"/>
      <c r="AI355" s="600"/>
      <c r="AJ355" s="600"/>
      <c r="AK355" s="600"/>
      <c r="AL355" s="600"/>
      <c r="AM355" s="600"/>
      <c r="AN355" s="600"/>
      <c r="AO355" s="600"/>
      <c r="AP355" s="600"/>
      <c r="AQ355" s="600"/>
      <c r="AR355" s="600"/>
      <c r="AS355" s="600"/>
      <c r="AT355" s="600"/>
      <c r="AU355" s="600"/>
      <c r="AV355" s="600"/>
      <c r="AW355" s="600"/>
      <c r="AX355" s="600"/>
      <c r="AY355" s="600"/>
      <c r="AZ355" s="600"/>
      <c r="BA355" s="600"/>
      <c r="BB355" s="600"/>
      <c r="BC355" s="600"/>
      <c r="BD355" s="600"/>
      <c r="BE355" s="600"/>
      <c r="BF355" s="600"/>
      <c r="BG355" s="600"/>
      <c r="BH355" s="600"/>
      <c r="BI355" s="600"/>
      <c r="BJ355" s="600"/>
      <c r="BK355" s="600"/>
      <c r="BL355" s="600"/>
      <c r="BM355" s="600"/>
      <c r="BN355" s="600"/>
      <c r="BO355" s="600"/>
      <c r="BP355" s="600"/>
      <c r="BQ355" s="600"/>
      <c r="BR355" s="600"/>
      <c r="BS355" s="600"/>
      <c r="BT355" s="600"/>
      <c r="BU355" s="600"/>
      <c r="BV355" s="600"/>
      <c r="BW355" s="600"/>
      <c r="BX355" s="600"/>
      <c r="BY355" s="600"/>
      <c r="BZ355" s="600"/>
      <c r="CA355" s="600"/>
      <c r="CB355" s="600"/>
      <c r="CC355" s="600"/>
      <c r="CD355" s="600"/>
      <c r="CE355" s="600"/>
      <c r="CF355" s="600"/>
      <c r="CG355" s="600"/>
      <c r="CH355" s="600"/>
      <c r="CI355" s="600"/>
      <c r="CJ355" s="600"/>
      <c r="CK355" s="600"/>
      <c r="CL355" s="600"/>
      <c r="CM355" s="600"/>
      <c r="CN355" s="600"/>
      <c r="CO355" s="600"/>
      <c r="CP355" s="600"/>
      <c r="CQ355" s="600"/>
      <c r="CR355" s="600"/>
      <c r="CS355" s="600"/>
      <c r="CT355" s="600"/>
      <c r="CU355" s="600"/>
      <c r="CV355" s="600"/>
      <c r="CW355" s="600"/>
      <c r="CX355" s="600"/>
      <c r="CY355" s="600"/>
      <c r="CZ355" s="600"/>
      <c r="DA355" s="600"/>
    </row>
    <row r="356" spans="1:105" s="138" customFormat="1" ht="14">
      <c r="A356" s="154" t="s">
        <v>308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512" t="s">
        <v>5</v>
      </c>
      <c r="Y356" s="512"/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  <c r="BA356" s="512"/>
      <c r="BB356" s="512"/>
      <c r="BC356" s="512"/>
      <c r="BD356" s="512"/>
      <c r="BE356" s="512"/>
      <c r="BF356" s="512"/>
      <c r="BG356" s="512"/>
      <c r="BH356" s="512"/>
      <c r="BI356" s="512"/>
      <c r="BJ356" s="512"/>
      <c r="BK356" s="512"/>
      <c r="BL356" s="512"/>
      <c r="BM356" s="512"/>
      <c r="BN356" s="512"/>
      <c r="BO356" s="512"/>
      <c r="BP356" s="512"/>
      <c r="BQ356" s="512"/>
      <c r="BR356" s="512"/>
      <c r="BS356" s="512"/>
      <c r="BT356" s="512"/>
      <c r="BU356" s="512"/>
      <c r="BV356" s="512"/>
      <c r="BW356" s="512"/>
      <c r="BX356" s="512"/>
      <c r="BY356" s="512"/>
      <c r="BZ356" s="512"/>
      <c r="CA356" s="512"/>
      <c r="CB356" s="512"/>
      <c r="CC356" s="512"/>
      <c r="CD356" s="512"/>
      <c r="CE356" s="512"/>
      <c r="CF356" s="512"/>
      <c r="CG356" s="512"/>
      <c r="CH356" s="512"/>
      <c r="CI356" s="512"/>
      <c r="CJ356" s="512"/>
      <c r="CK356" s="512"/>
      <c r="CL356" s="512"/>
      <c r="CM356" s="512"/>
      <c r="CN356" s="512"/>
      <c r="CO356" s="512"/>
      <c r="CP356" s="512"/>
      <c r="CQ356" s="512"/>
      <c r="CR356" s="512"/>
      <c r="CS356" s="512"/>
      <c r="CT356" s="512"/>
      <c r="CU356" s="512"/>
      <c r="CV356" s="512"/>
      <c r="CW356" s="512"/>
      <c r="CX356" s="512"/>
      <c r="CY356" s="512"/>
      <c r="CZ356" s="512"/>
      <c r="DA356" s="512"/>
    </row>
    <row r="357" spans="1:105" s="138" customFormat="1" ht="14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63"/>
      <c r="Y357" s="163"/>
      <c r="Z357" s="163"/>
      <c r="AA357" s="163"/>
      <c r="AB357" s="163"/>
      <c r="AC357" s="163"/>
      <c r="AD357" s="163"/>
      <c r="AE357" s="163"/>
      <c r="AF357" s="163"/>
      <c r="AG357" s="163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3"/>
      <c r="AT357" s="163"/>
      <c r="AU357" s="163"/>
      <c r="AV357" s="163"/>
      <c r="AW357" s="163"/>
      <c r="AX357" s="163"/>
      <c r="AY357" s="163"/>
      <c r="AZ357" s="163"/>
      <c r="BA357" s="163"/>
      <c r="BB357" s="163"/>
      <c r="BC357" s="163"/>
      <c r="BD357" s="163"/>
      <c r="BE357" s="163"/>
      <c r="BF357" s="163"/>
      <c r="BG357" s="163"/>
      <c r="BH357" s="163"/>
      <c r="BI357" s="163"/>
      <c r="BJ357" s="163"/>
      <c r="BK357" s="163"/>
      <c r="BL357" s="163"/>
      <c r="BM357" s="163"/>
      <c r="BN357" s="163"/>
      <c r="BO357" s="163"/>
      <c r="BP357" s="163"/>
      <c r="BQ357" s="163"/>
      <c r="BR357" s="163"/>
      <c r="BS357" s="163"/>
      <c r="BT357" s="163"/>
      <c r="BU357" s="163"/>
      <c r="BV357" s="163"/>
      <c r="BW357" s="163"/>
      <c r="BX357" s="163"/>
      <c r="BY357" s="163"/>
      <c r="BZ357" s="163"/>
      <c r="CA357" s="163"/>
      <c r="CB357" s="163"/>
      <c r="CC357" s="163"/>
      <c r="CD357" s="163"/>
      <c r="CE357" s="163"/>
      <c r="CF357" s="163"/>
      <c r="CG357" s="163"/>
      <c r="CH357" s="163"/>
      <c r="CI357" s="163"/>
      <c r="CJ357" s="163"/>
      <c r="CK357" s="163"/>
      <c r="CL357" s="163"/>
      <c r="CM357" s="163"/>
      <c r="CN357" s="163"/>
      <c r="CO357" s="163"/>
      <c r="CP357" s="163"/>
      <c r="CQ357" s="163"/>
      <c r="CR357" s="163"/>
      <c r="CS357" s="163"/>
      <c r="CT357" s="163"/>
      <c r="CU357" s="163"/>
      <c r="CV357" s="163"/>
      <c r="CW357" s="163"/>
      <c r="CX357" s="163"/>
      <c r="CY357" s="163"/>
      <c r="CZ357" s="163"/>
      <c r="DA357" s="163"/>
    </row>
    <row r="358" spans="1:105" s="138" customFormat="1" ht="21.75" customHeight="1">
      <c r="A358" s="537" t="s">
        <v>309</v>
      </c>
      <c r="B358" s="537"/>
      <c r="C358" s="537"/>
      <c r="D358" s="537"/>
      <c r="E358" s="537"/>
      <c r="F358" s="537"/>
      <c r="G358" s="537"/>
      <c r="H358" s="537"/>
      <c r="I358" s="537"/>
      <c r="J358" s="537"/>
      <c r="K358" s="537"/>
      <c r="L358" s="537"/>
      <c r="M358" s="537"/>
      <c r="N358" s="537"/>
      <c r="O358" s="537"/>
      <c r="P358" s="537"/>
      <c r="Q358" s="537"/>
      <c r="R358" s="537"/>
      <c r="S358" s="537"/>
      <c r="T358" s="537"/>
      <c r="U358" s="537"/>
      <c r="V358" s="537"/>
      <c r="W358" s="537"/>
      <c r="X358" s="537"/>
      <c r="Y358" s="537"/>
      <c r="Z358" s="537"/>
      <c r="AA358" s="537"/>
      <c r="AB358" s="537"/>
      <c r="AC358" s="537"/>
      <c r="AD358" s="537"/>
      <c r="AE358" s="537"/>
      <c r="AF358" s="537"/>
      <c r="AG358" s="537"/>
      <c r="AH358" s="537"/>
      <c r="AI358" s="537"/>
      <c r="AJ358" s="537"/>
      <c r="AK358" s="537"/>
      <c r="AL358" s="537"/>
      <c r="AM358" s="537"/>
      <c r="AN358" s="537"/>
      <c r="AO358" s="537"/>
      <c r="AP358" s="538" t="s">
        <v>310</v>
      </c>
      <c r="AQ358" s="538"/>
      <c r="AR358" s="538"/>
      <c r="AS358" s="538"/>
      <c r="AT358" s="538"/>
      <c r="AU358" s="538"/>
      <c r="AV358" s="538"/>
      <c r="AW358" s="538"/>
      <c r="AX358" s="538"/>
      <c r="AY358" s="538"/>
      <c r="AZ358" s="538"/>
      <c r="BA358" s="538"/>
      <c r="BB358" s="538"/>
      <c r="BC358" s="538"/>
      <c r="BD358" s="538"/>
      <c r="BE358" s="538"/>
      <c r="BF358" s="538"/>
      <c r="BG358" s="538"/>
      <c r="BH358" s="538"/>
      <c r="BI358" s="538"/>
      <c r="BJ358" s="538"/>
      <c r="BK358" s="538"/>
      <c r="BL358" s="538"/>
      <c r="BM358" s="538"/>
      <c r="BN358" s="538"/>
      <c r="BO358" s="538"/>
      <c r="BP358" s="538"/>
      <c r="BQ358" s="538"/>
      <c r="BR358" s="538"/>
      <c r="BS358" s="538"/>
      <c r="BT358" s="538"/>
      <c r="BU358" s="538"/>
      <c r="BV358" s="538"/>
      <c r="BW358" s="538"/>
      <c r="BX358" s="538"/>
      <c r="BY358" s="538"/>
      <c r="BZ358" s="538"/>
      <c r="CA358" s="538"/>
      <c r="CB358" s="538"/>
      <c r="CC358" s="538"/>
      <c r="CD358" s="538"/>
      <c r="CE358" s="538"/>
      <c r="CF358" s="538"/>
      <c r="CG358" s="538"/>
      <c r="CH358" s="538"/>
      <c r="CI358" s="538"/>
      <c r="CJ358" s="538"/>
      <c r="CK358" s="538"/>
      <c r="CL358" s="538"/>
      <c r="CM358" s="538"/>
      <c r="CN358" s="538"/>
      <c r="CO358" s="538"/>
      <c r="CP358" s="538"/>
      <c r="CQ358" s="538"/>
      <c r="CR358" s="538"/>
      <c r="CS358" s="538"/>
      <c r="CT358" s="538"/>
      <c r="CU358" s="538"/>
      <c r="CV358" s="538"/>
      <c r="CW358" s="538"/>
      <c r="CX358" s="538"/>
      <c r="CY358" s="538"/>
      <c r="CZ358" s="538"/>
      <c r="DA358" s="538"/>
    </row>
    <row r="359" spans="1:105" s="138" customFormat="1" ht="14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  <c r="BI359" s="154"/>
      <c r="BJ359" s="154"/>
      <c r="BK359" s="154"/>
      <c r="BL359" s="154"/>
      <c r="BM359" s="154"/>
      <c r="BN359" s="154"/>
      <c r="BO359" s="154"/>
      <c r="BP359" s="154"/>
      <c r="BQ359" s="154"/>
      <c r="BR359" s="154"/>
      <c r="BS359" s="154"/>
      <c r="BT359" s="154"/>
      <c r="BU359" s="154"/>
      <c r="BV359" s="154"/>
      <c r="BW359" s="154"/>
      <c r="BX359" s="154"/>
      <c r="BY359" s="154"/>
      <c r="BZ359" s="154"/>
      <c r="CA359" s="154"/>
      <c r="CB359" s="154"/>
      <c r="CC359" s="154"/>
      <c r="CD359" s="154"/>
      <c r="CE359" s="154"/>
      <c r="CF359" s="154"/>
      <c r="CG359" s="154"/>
      <c r="CH359" s="154"/>
      <c r="CI359" s="154"/>
      <c r="CJ359" s="154"/>
      <c r="CK359" s="154"/>
      <c r="CL359" s="154"/>
      <c r="CM359" s="154"/>
      <c r="CN359" s="154"/>
      <c r="CO359" s="154"/>
      <c r="CP359" s="154"/>
      <c r="CQ359" s="154"/>
      <c r="CR359" s="154"/>
      <c r="CS359" s="154"/>
      <c r="CT359" s="154"/>
      <c r="CU359" s="154"/>
      <c r="CV359" s="154"/>
      <c r="CW359" s="154"/>
      <c r="CX359" s="154"/>
      <c r="CY359" s="154"/>
      <c r="CZ359" s="154"/>
      <c r="DA359" s="154"/>
    </row>
    <row r="360" spans="1:105" s="138" customFormat="1" ht="12.75" customHeight="1">
      <c r="A360" s="539" t="s">
        <v>312</v>
      </c>
      <c r="B360" s="516"/>
      <c r="C360" s="516"/>
      <c r="D360" s="516"/>
      <c r="E360" s="516"/>
      <c r="F360" s="516"/>
      <c r="G360" s="517"/>
      <c r="H360" s="540" t="s">
        <v>378</v>
      </c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  <c r="T360" s="541"/>
      <c r="U360" s="541"/>
      <c r="V360" s="541"/>
      <c r="W360" s="541"/>
      <c r="X360" s="541"/>
      <c r="Y360" s="541"/>
      <c r="Z360" s="541"/>
      <c r="AA360" s="541"/>
      <c r="AB360" s="541"/>
      <c r="AC360" s="541"/>
      <c r="AD360" s="541"/>
      <c r="AE360" s="541"/>
      <c r="AF360" s="541"/>
      <c r="AG360" s="541"/>
      <c r="AH360" s="541"/>
      <c r="AI360" s="541"/>
      <c r="AJ360" s="541"/>
      <c r="AK360" s="541"/>
      <c r="AL360" s="541"/>
      <c r="AM360" s="541"/>
      <c r="AN360" s="541"/>
      <c r="AO360" s="541"/>
      <c r="AP360" s="541"/>
      <c r="AQ360" s="541"/>
      <c r="AR360" s="541"/>
      <c r="AS360" s="541"/>
      <c r="AT360" s="541"/>
      <c r="AU360" s="541"/>
      <c r="AV360" s="541"/>
      <c r="AW360" s="541"/>
      <c r="AX360" s="541"/>
      <c r="AY360" s="541"/>
      <c r="AZ360" s="541"/>
      <c r="BA360" s="541"/>
      <c r="BB360" s="541"/>
      <c r="BC360" s="542"/>
      <c r="BD360" s="539" t="s">
        <v>407</v>
      </c>
      <c r="BE360" s="516"/>
      <c r="BF360" s="516"/>
      <c r="BG360" s="516"/>
      <c r="BH360" s="516"/>
      <c r="BI360" s="516"/>
      <c r="BJ360" s="516"/>
      <c r="BK360" s="516"/>
      <c r="BL360" s="516"/>
      <c r="BM360" s="516"/>
      <c r="BN360" s="516"/>
      <c r="BO360" s="516"/>
      <c r="BP360" s="516"/>
      <c r="BQ360" s="516"/>
      <c r="BR360" s="516"/>
      <c r="BS360" s="517"/>
      <c r="BT360" s="539" t="s">
        <v>408</v>
      </c>
      <c r="BU360" s="516"/>
      <c r="BV360" s="516"/>
      <c r="BW360" s="516"/>
      <c r="BX360" s="516"/>
      <c r="BY360" s="516"/>
      <c r="BZ360" s="516"/>
      <c r="CA360" s="516"/>
      <c r="CB360" s="516"/>
      <c r="CC360" s="516"/>
      <c r="CD360" s="516"/>
      <c r="CE360" s="516"/>
      <c r="CF360" s="516"/>
      <c r="CG360" s="516"/>
      <c r="CH360" s="516"/>
      <c r="CI360" s="517"/>
      <c r="CJ360" s="539" t="s">
        <v>409</v>
      </c>
      <c r="CK360" s="516"/>
      <c r="CL360" s="516"/>
      <c r="CM360" s="516"/>
      <c r="CN360" s="516"/>
      <c r="CO360" s="516"/>
      <c r="CP360" s="516"/>
      <c r="CQ360" s="516"/>
      <c r="CR360" s="516"/>
      <c r="CS360" s="516"/>
      <c r="CT360" s="516"/>
      <c r="CU360" s="516"/>
      <c r="CV360" s="516"/>
      <c r="CW360" s="516"/>
      <c r="CX360" s="516"/>
      <c r="CY360" s="516"/>
      <c r="CZ360" s="516"/>
      <c r="DA360" s="517"/>
    </row>
    <row r="361" spans="1:105" s="138" customFormat="1" ht="13">
      <c r="A361" s="522">
        <v>1</v>
      </c>
      <c r="B361" s="504"/>
      <c r="C361" s="504"/>
      <c r="D361" s="504"/>
      <c r="E361" s="504"/>
      <c r="F361" s="504"/>
      <c r="G361" s="505"/>
      <c r="H361" s="522">
        <v>2</v>
      </c>
      <c r="I361" s="523"/>
      <c r="J361" s="523"/>
      <c r="K361" s="523"/>
      <c r="L361" s="523"/>
      <c r="M361" s="523"/>
      <c r="N361" s="523"/>
      <c r="O361" s="523"/>
      <c r="P361" s="523"/>
      <c r="Q361" s="523"/>
      <c r="R361" s="523"/>
      <c r="S361" s="523"/>
      <c r="T361" s="523"/>
      <c r="U361" s="523"/>
      <c r="V361" s="523"/>
      <c r="W361" s="523"/>
      <c r="X361" s="523"/>
      <c r="Y361" s="523"/>
      <c r="Z361" s="523"/>
      <c r="AA361" s="523"/>
      <c r="AB361" s="523"/>
      <c r="AC361" s="523"/>
      <c r="AD361" s="523"/>
      <c r="AE361" s="523"/>
      <c r="AF361" s="523"/>
      <c r="AG361" s="523"/>
      <c r="AH361" s="523"/>
      <c r="AI361" s="523"/>
      <c r="AJ361" s="523"/>
      <c r="AK361" s="523"/>
      <c r="AL361" s="523"/>
      <c r="AM361" s="523"/>
      <c r="AN361" s="523"/>
      <c r="AO361" s="523"/>
      <c r="AP361" s="523"/>
      <c r="AQ361" s="523"/>
      <c r="AR361" s="523"/>
      <c r="AS361" s="523"/>
      <c r="AT361" s="523"/>
      <c r="AU361" s="523"/>
      <c r="AV361" s="523"/>
      <c r="AW361" s="523"/>
      <c r="AX361" s="523"/>
      <c r="AY361" s="523"/>
      <c r="AZ361" s="523"/>
      <c r="BA361" s="523"/>
      <c r="BB361" s="523"/>
      <c r="BC361" s="524"/>
      <c r="BD361" s="522">
        <v>3</v>
      </c>
      <c r="BE361" s="504"/>
      <c r="BF361" s="504"/>
      <c r="BG361" s="504"/>
      <c r="BH361" s="504"/>
      <c r="BI361" s="504"/>
      <c r="BJ361" s="504"/>
      <c r="BK361" s="504"/>
      <c r="BL361" s="504"/>
      <c r="BM361" s="504"/>
      <c r="BN361" s="504"/>
      <c r="BO361" s="504"/>
      <c r="BP361" s="504"/>
      <c r="BQ361" s="504"/>
      <c r="BR361" s="504"/>
      <c r="BS361" s="505"/>
      <c r="BT361" s="522">
        <v>4</v>
      </c>
      <c r="BU361" s="504"/>
      <c r="BV361" s="504"/>
      <c r="BW361" s="504"/>
      <c r="BX361" s="504"/>
      <c r="BY361" s="504"/>
      <c r="BZ361" s="504"/>
      <c r="CA361" s="504"/>
      <c r="CB361" s="504"/>
      <c r="CC361" s="504"/>
      <c r="CD361" s="504"/>
      <c r="CE361" s="504"/>
      <c r="CF361" s="504"/>
      <c r="CG361" s="504"/>
      <c r="CH361" s="504"/>
      <c r="CI361" s="505"/>
      <c r="CJ361" s="522">
        <v>5</v>
      </c>
      <c r="CK361" s="504"/>
      <c r="CL361" s="504"/>
      <c r="CM361" s="504"/>
      <c r="CN361" s="504"/>
      <c r="CO361" s="504"/>
      <c r="CP361" s="504"/>
      <c r="CQ361" s="504"/>
      <c r="CR361" s="504"/>
      <c r="CS361" s="504"/>
      <c r="CT361" s="504"/>
      <c r="CU361" s="504"/>
      <c r="CV361" s="504"/>
      <c r="CW361" s="504"/>
      <c r="CX361" s="504"/>
      <c r="CY361" s="504"/>
      <c r="CZ361" s="504"/>
      <c r="DA361" s="505"/>
    </row>
    <row r="362" spans="1:105" s="138" customFormat="1" ht="12.75" customHeight="1">
      <c r="A362" s="525" t="s">
        <v>78</v>
      </c>
      <c r="B362" s="504"/>
      <c r="C362" s="504"/>
      <c r="D362" s="504"/>
      <c r="E362" s="504"/>
      <c r="F362" s="504"/>
      <c r="G362" s="505"/>
      <c r="H362" s="526" t="s">
        <v>410</v>
      </c>
      <c r="I362" s="527"/>
      <c r="J362" s="527"/>
      <c r="K362" s="527"/>
      <c r="L362" s="527"/>
      <c r="M362" s="527"/>
      <c r="N362" s="527"/>
      <c r="O362" s="527"/>
      <c r="P362" s="527"/>
      <c r="Q362" s="527"/>
      <c r="R362" s="527"/>
      <c r="S362" s="527"/>
      <c r="T362" s="527"/>
      <c r="U362" s="527"/>
      <c r="V362" s="527"/>
      <c r="W362" s="527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527"/>
      <c r="AM362" s="527"/>
      <c r="AN362" s="527"/>
      <c r="AO362" s="527"/>
      <c r="AP362" s="527"/>
      <c r="AQ362" s="527"/>
      <c r="AR362" s="527"/>
      <c r="AS362" s="527"/>
      <c r="AT362" s="527"/>
      <c r="AU362" s="527"/>
      <c r="AV362" s="527"/>
      <c r="AW362" s="527"/>
      <c r="AX362" s="527"/>
      <c r="AY362" s="527"/>
      <c r="AZ362" s="527"/>
      <c r="BA362" s="527"/>
      <c r="BB362" s="527"/>
      <c r="BC362" s="528"/>
      <c r="BD362" s="534" t="s">
        <v>411</v>
      </c>
      <c r="BE362" s="504"/>
      <c r="BF362" s="504"/>
      <c r="BG362" s="504"/>
      <c r="BH362" s="504"/>
      <c r="BI362" s="504"/>
      <c r="BJ362" s="504"/>
      <c r="BK362" s="504"/>
      <c r="BL362" s="504"/>
      <c r="BM362" s="504"/>
      <c r="BN362" s="504"/>
      <c r="BO362" s="504"/>
      <c r="BP362" s="504"/>
      <c r="BQ362" s="504"/>
      <c r="BR362" s="504"/>
      <c r="BS362" s="505"/>
      <c r="BT362" s="534">
        <v>12</v>
      </c>
      <c r="BU362" s="504"/>
      <c r="BV362" s="504"/>
      <c r="BW362" s="504"/>
      <c r="BX362" s="504"/>
      <c r="BY362" s="504"/>
      <c r="BZ362" s="504"/>
      <c r="CA362" s="504"/>
      <c r="CB362" s="504"/>
      <c r="CC362" s="504"/>
      <c r="CD362" s="504"/>
      <c r="CE362" s="504"/>
      <c r="CF362" s="504"/>
      <c r="CG362" s="504"/>
      <c r="CH362" s="504"/>
      <c r="CI362" s="505"/>
      <c r="CJ362" s="535">
        <v>224600</v>
      </c>
      <c r="CK362" s="529"/>
      <c r="CL362" s="529"/>
      <c r="CM362" s="529"/>
      <c r="CN362" s="529"/>
      <c r="CO362" s="529"/>
      <c r="CP362" s="529"/>
      <c r="CQ362" s="529"/>
      <c r="CR362" s="529"/>
      <c r="CS362" s="529"/>
      <c r="CT362" s="529"/>
      <c r="CU362" s="529"/>
      <c r="CV362" s="529"/>
      <c r="CW362" s="529"/>
      <c r="CX362" s="529"/>
      <c r="CY362" s="529"/>
      <c r="CZ362" s="529"/>
      <c r="DA362" s="530"/>
    </row>
    <row r="363" spans="1:105" s="138" customFormat="1" ht="13">
      <c r="A363" s="525"/>
      <c r="B363" s="504"/>
      <c r="C363" s="504"/>
      <c r="D363" s="504"/>
      <c r="E363" s="504"/>
      <c r="F363" s="504"/>
      <c r="G363" s="505"/>
      <c r="H363" s="562" t="s">
        <v>325</v>
      </c>
      <c r="I363" s="563"/>
      <c r="J363" s="563"/>
      <c r="K363" s="563"/>
      <c r="L363" s="563"/>
      <c r="M363" s="563"/>
      <c r="N363" s="563"/>
      <c r="O363" s="563"/>
      <c r="P363" s="563"/>
      <c r="Q363" s="563"/>
      <c r="R363" s="563"/>
      <c r="S363" s="563"/>
      <c r="T363" s="563"/>
      <c r="U363" s="563"/>
      <c r="V363" s="563"/>
      <c r="W363" s="563"/>
      <c r="X363" s="563"/>
      <c r="Y363" s="563"/>
      <c r="Z363" s="563"/>
      <c r="AA363" s="563"/>
      <c r="AB363" s="563"/>
      <c r="AC363" s="563"/>
      <c r="AD363" s="563"/>
      <c r="AE363" s="563"/>
      <c r="AF363" s="563"/>
      <c r="AG363" s="563"/>
      <c r="AH363" s="563"/>
      <c r="AI363" s="563"/>
      <c r="AJ363" s="563"/>
      <c r="AK363" s="563"/>
      <c r="AL363" s="563"/>
      <c r="AM363" s="563"/>
      <c r="AN363" s="563"/>
      <c r="AO363" s="563"/>
      <c r="AP363" s="563"/>
      <c r="AQ363" s="563"/>
      <c r="AR363" s="563"/>
      <c r="AS363" s="563"/>
      <c r="AT363" s="563"/>
      <c r="AU363" s="563"/>
      <c r="AV363" s="563"/>
      <c r="AW363" s="563"/>
      <c r="AX363" s="563"/>
      <c r="AY363" s="563"/>
      <c r="AZ363" s="563"/>
      <c r="BA363" s="563"/>
      <c r="BB363" s="563"/>
      <c r="BC363" s="564"/>
      <c r="BD363" s="534" t="s">
        <v>103</v>
      </c>
      <c r="BE363" s="504"/>
      <c r="BF363" s="504"/>
      <c r="BG363" s="504"/>
      <c r="BH363" s="504"/>
      <c r="BI363" s="504"/>
      <c r="BJ363" s="504"/>
      <c r="BK363" s="504"/>
      <c r="BL363" s="504"/>
      <c r="BM363" s="504"/>
      <c r="BN363" s="504"/>
      <c r="BO363" s="504"/>
      <c r="BP363" s="504"/>
      <c r="BQ363" s="504"/>
      <c r="BR363" s="504"/>
      <c r="BS363" s="505"/>
      <c r="BT363" s="534" t="s">
        <v>103</v>
      </c>
      <c r="BU363" s="504"/>
      <c r="BV363" s="504"/>
      <c r="BW363" s="504"/>
      <c r="BX363" s="504"/>
      <c r="BY363" s="504"/>
      <c r="BZ363" s="504"/>
      <c r="CA363" s="504"/>
      <c r="CB363" s="504"/>
      <c r="CC363" s="504"/>
      <c r="CD363" s="504"/>
      <c r="CE363" s="504"/>
      <c r="CF363" s="504"/>
      <c r="CG363" s="504"/>
      <c r="CH363" s="504"/>
      <c r="CI363" s="505"/>
      <c r="CJ363" s="535">
        <v>224600</v>
      </c>
      <c r="CK363" s="529"/>
      <c r="CL363" s="529"/>
      <c r="CM363" s="529"/>
      <c r="CN363" s="529"/>
      <c r="CO363" s="529"/>
      <c r="CP363" s="529"/>
      <c r="CQ363" s="529"/>
      <c r="CR363" s="529"/>
      <c r="CS363" s="529"/>
      <c r="CT363" s="529"/>
      <c r="CU363" s="529"/>
      <c r="CV363" s="529"/>
      <c r="CW363" s="529"/>
      <c r="CX363" s="529"/>
      <c r="CY363" s="529"/>
      <c r="CZ363" s="529"/>
      <c r="DA363" s="530"/>
    </row>
    <row r="364" spans="1:10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  <c r="BX364" s="139"/>
      <c r="BY364" s="139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39"/>
      <c r="CU364" s="139"/>
      <c r="CV364" s="139"/>
      <c r="CW364" s="139"/>
      <c r="CX364" s="139"/>
      <c r="CY364" s="139"/>
      <c r="CZ364" s="139"/>
      <c r="DA364" s="139"/>
    </row>
    <row r="365" spans="1:105" ht="28.5" customHeight="1">
      <c r="A365" s="612" t="s">
        <v>503</v>
      </c>
      <c r="B365" s="612"/>
      <c r="C365" s="612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2"/>
      <c r="W365" s="612"/>
      <c r="X365" s="612"/>
      <c r="Y365" s="612"/>
      <c r="Z365" s="612"/>
      <c r="AA365" s="612"/>
      <c r="AB365" s="612"/>
      <c r="AC365" s="612"/>
      <c r="AD365" s="612"/>
      <c r="AE365" s="612"/>
      <c r="AF365" s="612"/>
      <c r="AG365" s="612"/>
      <c r="AH365" s="612"/>
      <c r="AI365" s="612"/>
      <c r="AJ365" s="612"/>
      <c r="AK365" s="612"/>
      <c r="AL365" s="612"/>
      <c r="AM365" s="612"/>
      <c r="AN365" s="612"/>
      <c r="AO365" s="612"/>
      <c r="AP365" s="612"/>
      <c r="AQ365" s="612"/>
      <c r="AR365" s="612"/>
      <c r="AS365" s="612"/>
      <c r="AT365" s="612"/>
      <c r="AU365" s="612"/>
      <c r="AV365" s="612"/>
      <c r="AW365" s="612"/>
      <c r="AX365" s="612"/>
      <c r="AY365" s="612"/>
      <c r="AZ365" s="612"/>
      <c r="BA365" s="612"/>
      <c r="BB365" s="612"/>
      <c r="BC365" s="612"/>
      <c r="BD365" s="612"/>
      <c r="BE365" s="612"/>
      <c r="BF365" s="612"/>
      <c r="BG365" s="612"/>
      <c r="BH365" s="612"/>
      <c r="BI365" s="612"/>
      <c r="BJ365" s="612"/>
      <c r="BK365" s="612"/>
      <c r="BL365" s="612"/>
      <c r="BM365" s="612"/>
      <c r="BN365" s="612"/>
      <c r="BO365" s="612"/>
      <c r="BP365" s="612"/>
      <c r="BQ365" s="612"/>
      <c r="BR365" s="612"/>
      <c r="BS365" s="612"/>
      <c r="BT365" s="612"/>
      <c r="BU365" s="612"/>
      <c r="BV365" s="612"/>
      <c r="BW365" s="612"/>
      <c r="BX365" s="612"/>
      <c r="BY365" s="612"/>
      <c r="BZ365" s="612"/>
      <c r="CA365" s="612"/>
      <c r="CB365" s="612"/>
      <c r="CC365" s="612"/>
      <c r="CD365" s="612"/>
      <c r="CE365" s="612"/>
      <c r="CF365" s="612"/>
      <c r="CG365" s="612"/>
      <c r="CH365" s="612"/>
      <c r="CI365" s="612"/>
      <c r="CJ365" s="612"/>
      <c r="CK365" s="612"/>
      <c r="CL365" s="612"/>
      <c r="CM365" s="612"/>
      <c r="CN365" s="612"/>
      <c r="CO365" s="612"/>
      <c r="CP365" s="612"/>
      <c r="CQ365" s="612"/>
      <c r="CR365" s="612"/>
      <c r="CS365" s="612"/>
      <c r="CT365" s="612"/>
      <c r="CU365" s="612"/>
      <c r="CV365" s="612"/>
      <c r="CW365" s="612"/>
      <c r="CX365" s="612"/>
      <c r="CY365" s="612"/>
      <c r="CZ365" s="612"/>
      <c r="DA365" s="612"/>
    </row>
    <row r="366" spans="1:105" ht="14">
      <c r="A366" s="154" t="s">
        <v>308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512" t="s">
        <v>5</v>
      </c>
      <c r="Y366" s="512"/>
      <c r="Z366" s="512"/>
      <c r="AA366" s="512"/>
      <c r="AB366" s="512"/>
      <c r="AC366" s="512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  <c r="BA366" s="512"/>
      <c r="BB366" s="512"/>
      <c r="BC366" s="512"/>
      <c r="BD366" s="512"/>
      <c r="BE366" s="512"/>
      <c r="BF366" s="512"/>
      <c r="BG366" s="512"/>
      <c r="BH366" s="512"/>
      <c r="BI366" s="512"/>
      <c r="BJ366" s="512"/>
      <c r="BK366" s="512"/>
      <c r="BL366" s="512"/>
      <c r="BM366" s="512"/>
      <c r="BN366" s="512"/>
      <c r="BO366" s="512"/>
      <c r="BP366" s="512"/>
      <c r="BQ366" s="512"/>
      <c r="BR366" s="512"/>
      <c r="BS366" s="512"/>
      <c r="BT366" s="512"/>
      <c r="BU366" s="512"/>
      <c r="BV366" s="512"/>
      <c r="BW366" s="512"/>
      <c r="BX366" s="512"/>
      <c r="BY366" s="512"/>
      <c r="BZ366" s="512"/>
      <c r="CA366" s="512"/>
      <c r="CB366" s="512"/>
      <c r="CC366" s="512"/>
      <c r="CD366" s="512"/>
      <c r="CE366" s="512"/>
      <c r="CF366" s="512"/>
      <c r="CG366" s="512"/>
      <c r="CH366" s="512"/>
      <c r="CI366" s="512"/>
      <c r="CJ366" s="512"/>
      <c r="CK366" s="512"/>
      <c r="CL366" s="512"/>
      <c r="CM366" s="512"/>
      <c r="CN366" s="512"/>
      <c r="CO366" s="512"/>
      <c r="CP366" s="512"/>
      <c r="CQ366" s="512"/>
      <c r="CR366" s="512"/>
      <c r="CS366" s="512"/>
      <c r="CT366" s="512"/>
      <c r="CU366" s="512"/>
      <c r="CV366" s="512"/>
      <c r="CW366" s="512"/>
      <c r="CX366" s="512"/>
      <c r="CY366" s="512"/>
      <c r="CZ366" s="512"/>
      <c r="DA366" s="512"/>
    </row>
    <row r="367" spans="1:105" ht="14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63"/>
      <c r="BN367" s="163"/>
      <c r="BO367" s="163"/>
      <c r="BP367" s="163"/>
      <c r="BQ367" s="163"/>
      <c r="BR367" s="163"/>
      <c r="BS367" s="163"/>
      <c r="BT367" s="163"/>
      <c r="BU367" s="163"/>
      <c r="BV367" s="163"/>
      <c r="BW367" s="163"/>
      <c r="BX367" s="163"/>
      <c r="BY367" s="163"/>
      <c r="BZ367" s="163"/>
      <c r="CA367" s="163"/>
      <c r="CB367" s="163"/>
      <c r="CC367" s="163"/>
      <c r="CD367" s="163"/>
      <c r="CE367" s="163"/>
      <c r="CF367" s="163"/>
      <c r="CG367" s="163"/>
      <c r="CH367" s="163"/>
      <c r="CI367" s="163"/>
      <c r="CJ367" s="163"/>
      <c r="CK367" s="163"/>
      <c r="CL367" s="163"/>
      <c r="CM367" s="163"/>
      <c r="CN367" s="163"/>
      <c r="CO367" s="163"/>
      <c r="CP367" s="163"/>
      <c r="CQ367" s="163"/>
      <c r="CR367" s="163"/>
      <c r="CS367" s="163"/>
      <c r="CT367" s="163"/>
      <c r="CU367" s="163"/>
      <c r="CV367" s="163"/>
      <c r="CW367" s="163"/>
      <c r="CX367" s="163"/>
      <c r="CY367" s="163"/>
      <c r="CZ367" s="163"/>
      <c r="DA367" s="163"/>
    </row>
    <row r="368" spans="1:105" ht="23.25" customHeight="1">
      <c r="A368" s="537" t="s">
        <v>309</v>
      </c>
      <c r="B368" s="537"/>
      <c r="C368" s="537"/>
      <c r="D368" s="537"/>
      <c r="E368" s="537"/>
      <c r="F368" s="537"/>
      <c r="G368" s="537"/>
      <c r="H368" s="537"/>
      <c r="I368" s="537"/>
      <c r="J368" s="537"/>
      <c r="K368" s="537"/>
      <c r="L368" s="537"/>
      <c r="M368" s="537"/>
      <c r="N368" s="537"/>
      <c r="O368" s="537"/>
      <c r="P368" s="537"/>
      <c r="Q368" s="537"/>
      <c r="R368" s="537"/>
      <c r="S368" s="537"/>
      <c r="T368" s="537"/>
      <c r="U368" s="537"/>
      <c r="V368" s="537"/>
      <c r="W368" s="537"/>
      <c r="X368" s="537"/>
      <c r="Y368" s="537"/>
      <c r="Z368" s="537"/>
      <c r="AA368" s="537"/>
      <c r="AB368" s="537"/>
      <c r="AC368" s="537"/>
      <c r="AD368" s="537"/>
      <c r="AE368" s="537"/>
      <c r="AF368" s="537"/>
      <c r="AG368" s="537"/>
      <c r="AH368" s="537"/>
      <c r="AI368" s="537"/>
      <c r="AJ368" s="537"/>
      <c r="AK368" s="537"/>
      <c r="AL368" s="537"/>
      <c r="AM368" s="537"/>
      <c r="AN368" s="537"/>
      <c r="AO368" s="537"/>
      <c r="AP368" s="538" t="s">
        <v>412</v>
      </c>
      <c r="AQ368" s="538"/>
      <c r="AR368" s="538"/>
      <c r="AS368" s="538"/>
      <c r="AT368" s="538"/>
      <c r="AU368" s="538"/>
      <c r="AV368" s="538"/>
      <c r="AW368" s="538"/>
      <c r="AX368" s="538"/>
      <c r="AY368" s="538"/>
      <c r="AZ368" s="538"/>
      <c r="BA368" s="538"/>
      <c r="BB368" s="538"/>
      <c r="BC368" s="538"/>
      <c r="BD368" s="538"/>
      <c r="BE368" s="538"/>
      <c r="BF368" s="538"/>
      <c r="BG368" s="538"/>
      <c r="BH368" s="538"/>
      <c r="BI368" s="538"/>
      <c r="BJ368" s="538"/>
      <c r="BK368" s="538"/>
      <c r="BL368" s="538"/>
      <c r="BM368" s="538"/>
      <c r="BN368" s="538"/>
      <c r="BO368" s="538"/>
      <c r="BP368" s="538"/>
      <c r="BQ368" s="538"/>
      <c r="BR368" s="538"/>
      <c r="BS368" s="538"/>
      <c r="BT368" s="538"/>
      <c r="BU368" s="538"/>
      <c r="BV368" s="538"/>
      <c r="BW368" s="538"/>
      <c r="BX368" s="538"/>
      <c r="BY368" s="538"/>
      <c r="BZ368" s="538"/>
      <c r="CA368" s="538"/>
      <c r="CB368" s="538"/>
      <c r="CC368" s="538"/>
      <c r="CD368" s="538"/>
      <c r="CE368" s="538"/>
      <c r="CF368" s="538"/>
      <c r="CG368" s="538"/>
      <c r="CH368" s="538"/>
      <c r="CI368" s="538"/>
      <c r="CJ368" s="538"/>
      <c r="CK368" s="538"/>
      <c r="CL368" s="538"/>
      <c r="CM368" s="538"/>
      <c r="CN368" s="538"/>
      <c r="CO368" s="538"/>
      <c r="CP368" s="538"/>
      <c r="CQ368" s="538"/>
      <c r="CR368" s="538"/>
      <c r="CS368" s="538"/>
      <c r="CT368" s="538"/>
      <c r="CU368" s="538"/>
      <c r="CV368" s="538"/>
      <c r="CW368" s="538"/>
      <c r="CX368" s="538"/>
      <c r="CY368" s="538"/>
      <c r="CZ368" s="538"/>
      <c r="DA368" s="538"/>
    </row>
    <row r="369" spans="1:105" ht="14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  <c r="BI369" s="154"/>
      <c r="BJ369" s="154"/>
      <c r="BK369" s="154"/>
      <c r="BL369" s="154"/>
      <c r="BM369" s="154"/>
      <c r="BN369" s="154"/>
      <c r="BO369" s="154"/>
      <c r="BP369" s="154"/>
      <c r="BQ369" s="154"/>
      <c r="BR369" s="154"/>
      <c r="BS369" s="154"/>
      <c r="BT369" s="154"/>
      <c r="BU369" s="154"/>
      <c r="BV369" s="154"/>
      <c r="BW369" s="154"/>
      <c r="BX369" s="154"/>
      <c r="BY369" s="154"/>
      <c r="BZ369" s="154"/>
      <c r="CA369" s="154"/>
      <c r="CB369" s="154"/>
      <c r="CC369" s="154"/>
      <c r="CD369" s="154"/>
      <c r="CE369" s="154"/>
      <c r="CF369" s="154"/>
      <c r="CG369" s="154"/>
      <c r="CH369" s="154"/>
      <c r="CI369" s="154"/>
      <c r="CJ369" s="154"/>
      <c r="CK369" s="154"/>
      <c r="CL369" s="154"/>
      <c r="CM369" s="154"/>
      <c r="CN369" s="154"/>
      <c r="CO369" s="154"/>
      <c r="CP369" s="154"/>
      <c r="CQ369" s="154"/>
      <c r="CR369" s="154"/>
      <c r="CS369" s="154"/>
      <c r="CT369" s="154"/>
      <c r="CU369" s="154"/>
      <c r="CV369" s="154"/>
      <c r="CW369" s="154"/>
      <c r="CX369" s="154"/>
      <c r="CY369" s="154"/>
      <c r="CZ369" s="154"/>
      <c r="DA369" s="154"/>
    </row>
    <row r="370" spans="1:105" ht="12.75" customHeight="1">
      <c r="A370" s="539" t="s">
        <v>312</v>
      </c>
      <c r="B370" s="516"/>
      <c r="C370" s="516"/>
      <c r="D370" s="516"/>
      <c r="E370" s="516"/>
      <c r="F370" s="516"/>
      <c r="G370" s="517"/>
      <c r="H370" s="540" t="s">
        <v>378</v>
      </c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1"/>
      <c r="T370" s="541"/>
      <c r="U370" s="541"/>
      <c r="V370" s="541"/>
      <c r="W370" s="541"/>
      <c r="X370" s="541"/>
      <c r="Y370" s="541"/>
      <c r="Z370" s="541"/>
      <c r="AA370" s="541"/>
      <c r="AB370" s="541"/>
      <c r="AC370" s="541"/>
      <c r="AD370" s="541"/>
      <c r="AE370" s="541"/>
      <c r="AF370" s="541"/>
      <c r="AG370" s="541"/>
      <c r="AH370" s="541"/>
      <c r="AI370" s="541"/>
      <c r="AJ370" s="541"/>
      <c r="AK370" s="541"/>
      <c r="AL370" s="541"/>
      <c r="AM370" s="541"/>
      <c r="AN370" s="541"/>
      <c r="AO370" s="541"/>
      <c r="AP370" s="541"/>
      <c r="AQ370" s="541"/>
      <c r="AR370" s="541"/>
      <c r="AS370" s="541"/>
      <c r="AT370" s="541"/>
      <c r="AU370" s="541"/>
      <c r="AV370" s="541"/>
      <c r="AW370" s="541"/>
      <c r="AX370" s="541"/>
      <c r="AY370" s="541"/>
      <c r="AZ370" s="541"/>
      <c r="BA370" s="541"/>
      <c r="BB370" s="541"/>
      <c r="BC370" s="542"/>
      <c r="BD370" s="539" t="s">
        <v>407</v>
      </c>
      <c r="BE370" s="516"/>
      <c r="BF370" s="516"/>
      <c r="BG370" s="516"/>
      <c r="BH370" s="516"/>
      <c r="BI370" s="516"/>
      <c r="BJ370" s="516"/>
      <c r="BK370" s="516"/>
      <c r="BL370" s="516"/>
      <c r="BM370" s="516"/>
      <c r="BN370" s="516"/>
      <c r="BO370" s="516"/>
      <c r="BP370" s="516"/>
      <c r="BQ370" s="516"/>
      <c r="BR370" s="516"/>
      <c r="BS370" s="517"/>
      <c r="BT370" s="539" t="s">
        <v>408</v>
      </c>
      <c r="BU370" s="516"/>
      <c r="BV370" s="516"/>
      <c r="BW370" s="516"/>
      <c r="BX370" s="516"/>
      <c r="BY370" s="516"/>
      <c r="BZ370" s="516"/>
      <c r="CA370" s="516"/>
      <c r="CB370" s="516"/>
      <c r="CC370" s="516"/>
      <c r="CD370" s="516"/>
      <c r="CE370" s="516"/>
      <c r="CF370" s="516"/>
      <c r="CG370" s="516"/>
      <c r="CH370" s="516"/>
      <c r="CI370" s="517"/>
      <c r="CJ370" s="539" t="s">
        <v>409</v>
      </c>
      <c r="CK370" s="516"/>
      <c r="CL370" s="516"/>
      <c r="CM370" s="516"/>
      <c r="CN370" s="516"/>
      <c r="CO370" s="516"/>
      <c r="CP370" s="516"/>
      <c r="CQ370" s="516"/>
      <c r="CR370" s="516"/>
      <c r="CS370" s="516"/>
      <c r="CT370" s="516"/>
      <c r="CU370" s="516"/>
      <c r="CV370" s="516"/>
      <c r="CW370" s="516"/>
      <c r="CX370" s="516"/>
      <c r="CY370" s="516"/>
      <c r="CZ370" s="516"/>
      <c r="DA370" s="517"/>
    </row>
    <row r="371" spans="1:105" ht="13">
      <c r="A371" s="522">
        <v>1</v>
      </c>
      <c r="B371" s="504"/>
      <c r="C371" s="504"/>
      <c r="D371" s="504"/>
      <c r="E371" s="504"/>
      <c r="F371" s="504"/>
      <c r="G371" s="505"/>
      <c r="H371" s="522">
        <v>2</v>
      </c>
      <c r="I371" s="523"/>
      <c r="J371" s="523"/>
      <c r="K371" s="523"/>
      <c r="L371" s="523"/>
      <c r="M371" s="523"/>
      <c r="N371" s="523"/>
      <c r="O371" s="523"/>
      <c r="P371" s="523"/>
      <c r="Q371" s="523"/>
      <c r="R371" s="523"/>
      <c r="S371" s="523"/>
      <c r="T371" s="523"/>
      <c r="U371" s="523"/>
      <c r="V371" s="523"/>
      <c r="W371" s="523"/>
      <c r="X371" s="523"/>
      <c r="Y371" s="523"/>
      <c r="Z371" s="523"/>
      <c r="AA371" s="523"/>
      <c r="AB371" s="523"/>
      <c r="AC371" s="523"/>
      <c r="AD371" s="523"/>
      <c r="AE371" s="523"/>
      <c r="AF371" s="523"/>
      <c r="AG371" s="523"/>
      <c r="AH371" s="523"/>
      <c r="AI371" s="523"/>
      <c r="AJ371" s="523"/>
      <c r="AK371" s="523"/>
      <c r="AL371" s="523"/>
      <c r="AM371" s="523"/>
      <c r="AN371" s="523"/>
      <c r="AO371" s="523"/>
      <c r="AP371" s="523"/>
      <c r="AQ371" s="523"/>
      <c r="AR371" s="523"/>
      <c r="AS371" s="523"/>
      <c r="AT371" s="523"/>
      <c r="AU371" s="523"/>
      <c r="AV371" s="523"/>
      <c r="AW371" s="523"/>
      <c r="AX371" s="523"/>
      <c r="AY371" s="523"/>
      <c r="AZ371" s="523"/>
      <c r="BA371" s="523"/>
      <c r="BB371" s="523"/>
      <c r="BC371" s="524"/>
      <c r="BD371" s="522">
        <v>3</v>
      </c>
      <c r="BE371" s="504"/>
      <c r="BF371" s="504"/>
      <c r="BG371" s="504"/>
      <c r="BH371" s="504"/>
      <c r="BI371" s="504"/>
      <c r="BJ371" s="504"/>
      <c r="BK371" s="504"/>
      <c r="BL371" s="504"/>
      <c r="BM371" s="504"/>
      <c r="BN371" s="504"/>
      <c r="BO371" s="504"/>
      <c r="BP371" s="504"/>
      <c r="BQ371" s="504"/>
      <c r="BR371" s="504"/>
      <c r="BS371" s="505"/>
      <c r="BT371" s="522">
        <v>4</v>
      </c>
      <c r="BU371" s="504"/>
      <c r="BV371" s="504"/>
      <c r="BW371" s="504"/>
      <c r="BX371" s="504"/>
      <c r="BY371" s="504"/>
      <c r="BZ371" s="504"/>
      <c r="CA371" s="504"/>
      <c r="CB371" s="504"/>
      <c r="CC371" s="504"/>
      <c r="CD371" s="504"/>
      <c r="CE371" s="504"/>
      <c r="CF371" s="504"/>
      <c r="CG371" s="504"/>
      <c r="CH371" s="504"/>
      <c r="CI371" s="505"/>
      <c r="CJ371" s="522">
        <v>5</v>
      </c>
      <c r="CK371" s="504"/>
      <c r="CL371" s="504"/>
      <c r="CM371" s="504"/>
      <c r="CN371" s="504"/>
      <c r="CO371" s="504"/>
      <c r="CP371" s="504"/>
      <c r="CQ371" s="504"/>
      <c r="CR371" s="504"/>
      <c r="CS371" s="504"/>
      <c r="CT371" s="504"/>
      <c r="CU371" s="504"/>
      <c r="CV371" s="504"/>
      <c r="CW371" s="504"/>
      <c r="CX371" s="504"/>
      <c r="CY371" s="504"/>
      <c r="CZ371" s="504"/>
      <c r="DA371" s="505"/>
    </row>
    <row r="372" spans="1:105" ht="12.75" customHeight="1">
      <c r="A372" s="525" t="s">
        <v>78</v>
      </c>
      <c r="B372" s="504"/>
      <c r="C372" s="504"/>
      <c r="D372" s="504"/>
      <c r="E372" s="504"/>
      <c r="F372" s="504"/>
      <c r="G372" s="505"/>
      <c r="H372" s="526" t="s">
        <v>414</v>
      </c>
      <c r="I372" s="527"/>
      <c r="J372" s="527"/>
      <c r="K372" s="527"/>
      <c r="L372" s="527"/>
      <c r="M372" s="527"/>
      <c r="N372" s="527"/>
      <c r="O372" s="527"/>
      <c r="P372" s="527"/>
      <c r="Q372" s="527"/>
      <c r="R372" s="527"/>
      <c r="S372" s="527"/>
      <c r="T372" s="527"/>
      <c r="U372" s="527"/>
      <c r="V372" s="527"/>
      <c r="W372" s="527"/>
      <c r="X372" s="527"/>
      <c r="Y372" s="527"/>
      <c r="Z372" s="527"/>
      <c r="AA372" s="527"/>
      <c r="AB372" s="527"/>
      <c r="AC372" s="527"/>
      <c r="AD372" s="527"/>
      <c r="AE372" s="527"/>
      <c r="AF372" s="527"/>
      <c r="AG372" s="527"/>
      <c r="AH372" s="527"/>
      <c r="AI372" s="527"/>
      <c r="AJ372" s="527"/>
      <c r="AK372" s="527"/>
      <c r="AL372" s="527"/>
      <c r="AM372" s="527"/>
      <c r="AN372" s="527"/>
      <c r="AO372" s="527"/>
      <c r="AP372" s="527"/>
      <c r="AQ372" s="527"/>
      <c r="AR372" s="527"/>
      <c r="AS372" s="527"/>
      <c r="AT372" s="527"/>
      <c r="AU372" s="527"/>
      <c r="AV372" s="527"/>
      <c r="AW372" s="527"/>
      <c r="AX372" s="527"/>
      <c r="AY372" s="527"/>
      <c r="AZ372" s="527"/>
      <c r="BA372" s="527"/>
      <c r="BB372" s="527"/>
      <c r="BC372" s="528"/>
      <c r="BD372" s="534" t="s">
        <v>413</v>
      </c>
      <c r="BE372" s="504"/>
      <c r="BF372" s="504"/>
      <c r="BG372" s="504"/>
      <c r="BH372" s="504"/>
      <c r="BI372" s="504"/>
      <c r="BJ372" s="504"/>
      <c r="BK372" s="504"/>
      <c r="BL372" s="504"/>
      <c r="BM372" s="504"/>
      <c r="BN372" s="504"/>
      <c r="BO372" s="504"/>
      <c r="BP372" s="504"/>
      <c r="BQ372" s="504"/>
      <c r="BR372" s="504"/>
      <c r="BS372" s="505"/>
      <c r="BT372" s="534">
        <v>1</v>
      </c>
      <c r="BU372" s="504"/>
      <c r="BV372" s="504"/>
      <c r="BW372" s="504"/>
      <c r="BX372" s="504"/>
      <c r="BY372" s="504"/>
      <c r="BZ372" s="504"/>
      <c r="CA372" s="504"/>
      <c r="CB372" s="504"/>
      <c r="CC372" s="504"/>
      <c r="CD372" s="504"/>
      <c r="CE372" s="504"/>
      <c r="CF372" s="504"/>
      <c r="CG372" s="504"/>
      <c r="CH372" s="504"/>
      <c r="CI372" s="505"/>
      <c r="CJ372" s="535">
        <v>440000</v>
      </c>
      <c r="CK372" s="529"/>
      <c r="CL372" s="529"/>
      <c r="CM372" s="529"/>
      <c r="CN372" s="529"/>
      <c r="CO372" s="529"/>
      <c r="CP372" s="529"/>
      <c r="CQ372" s="529"/>
      <c r="CR372" s="529"/>
      <c r="CS372" s="529"/>
      <c r="CT372" s="529"/>
      <c r="CU372" s="529"/>
      <c r="CV372" s="529"/>
      <c r="CW372" s="529"/>
      <c r="CX372" s="529"/>
      <c r="CY372" s="529"/>
      <c r="CZ372" s="529"/>
      <c r="DA372" s="530"/>
    </row>
    <row r="373" spans="1:105" s="175" customFormat="1" ht="12.75" customHeight="1">
      <c r="A373" s="525" t="s">
        <v>209</v>
      </c>
      <c r="B373" s="504"/>
      <c r="C373" s="504"/>
      <c r="D373" s="504"/>
      <c r="E373" s="504"/>
      <c r="F373" s="504"/>
      <c r="G373" s="505"/>
      <c r="H373" s="526" t="s">
        <v>514</v>
      </c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G373" s="527"/>
      <c r="AH373" s="527"/>
      <c r="AI373" s="527"/>
      <c r="AJ373" s="527"/>
      <c r="AK373" s="527"/>
      <c r="AL373" s="527"/>
      <c r="AM373" s="527"/>
      <c r="AN373" s="527"/>
      <c r="AO373" s="527"/>
      <c r="AP373" s="527"/>
      <c r="AQ373" s="527"/>
      <c r="AR373" s="527"/>
      <c r="AS373" s="527"/>
      <c r="AT373" s="527"/>
      <c r="AU373" s="527"/>
      <c r="AV373" s="527"/>
      <c r="AW373" s="527"/>
      <c r="AX373" s="527"/>
      <c r="AY373" s="527"/>
      <c r="AZ373" s="527"/>
      <c r="BA373" s="527"/>
      <c r="BB373" s="527"/>
      <c r="BC373" s="528"/>
      <c r="BD373" s="534" t="s">
        <v>413</v>
      </c>
      <c r="BE373" s="504"/>
      <c r="BF373" s="504"/>
      <c r="BG373" s="504"/>
      <c r="BH373" s="504"/>
      <c r="BI373" s="504"/>
      <c r="BJ373" s="504"/>
      <c r="BK373" s="504"/>
      <c r="BL373" s="504"/>
      <c r="BM373" s="504"/>
      <c r="BN373" s="504"/>
      <c r="BO373" s="504"/>
      <c r="BP373" s="504"/>
      <c r="BQ373" s="504"/>
      <c r="BR373" s="504"/>
      <c r="BS373" s="505"/>
      <c r="BT373" s="534">
        <v>1</v>
      </c>
      <c r="BU373" s="504"/>
      <c r="BV373" s="504"/>
      <c r="BW373" s="504"/>
      <c r="BX373" s="504"/>
      <c r="BY373" s="504"/>
      <c r="BZ373" s="504"/>
      <c r="CA373" s="504"/>
      <c r="CB373" s="504"/>
      <c r="CC373" s="504"/>
      <c r="CD373" s="504"/>
      <c r="CE373" s="504"/>
      <c r="CF373" s="504"/>
      <c r="CG373" s="504"/>
      <c r="CH373" s="504"/>
      <c r="CI373" s="505"/>
      <c r="CJ373" s="535">
        <v>120000</v>
      </c>
      <c r="CK373" s="529"/>
      <c r="CL373" s="529"/>
      <c r="CM373" s="529"/>
      <c r="CN373" s="529"/>
      <c r="CO373" s="529"/>
      <c r="CP373" s="529"/>
      <c r="CQ373" s="529"/>
      <c r="CR373" s="529"/>
      <c r="CS373" s="529"/>
      <c r="CT373" s="529"/>
      <c r="CU373" s="529"/>
      <c r="CV373" s="529"/>
      <c r="CW373" s="529"/>
      <c r="CX373" s="529"/>
      <c r="CY373" s="529"/>
      <c r="CZ373" s="529"/>
      <c r="DA373" s="530"/>
    </row>
    <row r="374" spans="1:105" s="175" customFormat="1" ht="12.75" customHeight="1">
      <c r="A374" s="525" t="s">
        <v>210</v>
      </c>
      <c r="B374" s="504"/>
      <c r="C374" s="504"/>
      <c r="D374" s="504"/>
      <c r="E374" s="504"/>
      <c r="F374" s="504"/>
      <c r="G374" s="505"/>
      <c r="H374" s="526" t="s">
        <v>415</v>
      </c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G374" s="527"/>
      <c r="AH374" s="527"/>
      <c r="AI374" s="527"/>
      <c r="AJ374" s="527"/>
      <c r="AK374" s="527"/>
      <c r="AL374" s="527"/>
      <c r="AM374" s="527"/>
      <c r="AN374" s="527"/>
      <c r="AO374" s="527"/>
      <c r="AP374" s="527"/>
      <c r="AQ374" s="527"/>
      <c r="AR374" s="527"/>
      <c r="AS374" s="527"/>
      <c r="AT374" s="527"/>
      <c r="AU374" s="527"/>
      <c r="AV374" s="527"/>
      <c r="AW374" s="527"/>
      <c r="AX374" s="527"/>
      <c r="AY374" s="527"/>
      <c r="AZ374" s="527"/>
      <c r="BA374" s="527"/>
      <c r="BB374" s="527"/>
      <c r="BC374" s="528"/>
      <c r="BD374" s="534" t="s">
        <v>413</v>
      </c>
      <c r="BE374" s="504"/>
      <c r="BF374" s="504"/>
      <c r="BG374" s="504"/>
      <c r="BH374" s="504"/>
      <c r="BI374" s="504"/>
      <c r="BJ374" s="504"/>
      <c r="BK374" s="504"/>
      <c r="BL374" s="504"/>
      <c r="BM374" s="504"/>
      <c r="BN374" s="504"/>
      <c r="BO374" s="504"/>
      <c r="BP374" s="504"/>
      <c r="BQ374" s="504"/>
      <c r="BR374" s="504"/>
      <c r="BS374" s="505"/>
      <c r="BT374" s="534">
        <v>1</v>
      </c>
      <c r="BU374" s="504"/>
      <c r="BV374" s="504"/>
      <c r="BW374" s="504"/>
      <c r="BX374" s="504"/>
      <c r="BY374" s="504"/>
      <c r="BZ374" s="504"/>
      <c r="CA374" s="504"/>
      <c r="CB374" s="504"/>
      <c r="CC374" s="504"/>
      <c r="CD374" s="504"/>
      <c r="CE374" s="504"/>
      <c r="CF374" s="504"/>
      <c r="CG374" s="504"/>
      <c r="CH374" s="504"/>
      <c r="CI374" s="505"/>
      <c r="CJ374" s="535">
        <v>370000</v>
      </c>
      <c r="CK374" s="529"/>
      <c r="CL374" s="529"/>
      <c r="CM374" s="529"/>
      <c r="CN374" s="529"/>
      <c r="CO374" s="529"/>
      <c r="CP374" s="529"/>
      <c r="CQ374" s="529"/>
      <c r="CR374" s="529"/>
      <c r="CS374" s="529"/>
      <c r="CT374" s="529"/>
      <c r="CU374" s="529"/>
      <c r="CV374" s="529"/>
      <c r="CW374" s="529"/>
      <c r="CX374" s="529"/>
      <c r="CY374" s="529"/>
      <c r="CZ374" s="529"/>
      <c r="DA374" s="530"/>
    </row>
    <row r="375" spans="1:105" s="175" customFormat="1" ht="12.75" customHeight="1">
      <c r="A375" s="525" t="s">
        <v>221</v>
      </c>
      <c r="B375" s="504"/>
      <c r="C375" s="504"/>
      <c r="D375" s="504"/>
      <c r="E375" s="504"/>
      <c r="F375" s="504"/>
      <c r="G375" s="505"/>
      <c r="H375" s="526" t="s">
        <v>514</v>
      </c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G375" s="527"/>
      <c r="AH375" s="527"/>
      <c r="AI375" s="527"/>
      <c r="AJ375" s="527"/>
      <c r="AK375" s="527"/>
      <c r="AL375" s="527"/>
      <c r="AM375" s="527"/>
      <c r="AN375" s="527"/>
      <c r="AO375" s="527"/>
      <c r="AP375" s="527"/>
      <c r="AQ375" s="527"/>
      <c r="AR375" s="527"/>
      <c r="AS375" s="527"/>
      <c r="AT375" s="527"/>
      <c r="AU375" s="527"/>
      <c r="AV375" s="527"/>
      <c r="AW375" s="527"/>
      <c r="AX375" s="527"/>
      <c r="AY375" s="527"/>
      <c r="AZ375" s="527"/>
      <c r="BA375" s="527"/>
      <c r="BB375" s="527"/>
      <c r="BC375" s="528"/>
      <c r="BD375" s="534" t="s">
        <v>413</v>
      </c>
      <c r="BE375" s="504"/>
      <c r="BF375" s="504"/>
      <c r="BG375" s="504"/>
      <c r="BH375" s="504"/>
      <c r="BI375" s="504"/>
      <c r="BJ375" s="504"/>
      <c r="BK375" s="504"/>
      <c r="BL375" s="504"/>
      <c r="BM375" s="504"/>
      <c r="BN375" s="504"/>
      <c r="BO375" s="504"/>
      <c r="BP375" s="504"/>
      <c r="BQ375" s="504"/>
      <c r="BR375" s="504"/>
      <c r="BS375" s="505"/>
      <c r="BT375" s="534">
        <v>1</v>
      </c>
      <c r="BU375" s="504"/>
      <c r="BV375" s="504"/>
      <c r="BW375" s="504"/>
      <c r="BX375" s="504"/>
      <c r="BY375" s="504"/>
      <c r="BZ375" s="504"/>
      <c r="CA375" s="504"/>
      <c r="CB375" s="504"/>
      <c r="CC375" s="504"/>
      <c r="CD375" s="504"/>
      <c r="CE375" s="504"/>
      <c r="CF375" s="504"/>
      <c r="CG375" s="504"/>
      <c r="CH375" s="504"/>
      <c r="CI375" s="505"/>
      <c r="CJ375" s="535">
        <v>120000</v>
      </c>
      <c r="CK375" s="529"/>
      <c r="CL375" s="529"/>
      <c r="CM375" s="529"/>
      <c r="CN375" s="529"/>
      <c r="CO375" s="529"/>
      <c r="CP375" s="529"/>
      <c r="CQ375" s="529"/>
      <c r="CR375" s="529"/>
      <c r="CS375" s="529"/>
      <c r="CT375" s="529"/>
      <c r="CU375" s="529"/>
      <c r="CV375" s="529"/>
      <c r="CW375" s="529"/>
      <c r="CX375" s="529"/>
      <c r="CY375" s="529"/>
      <c r="CZ375" s="529"/>
      <c r="DA375" s="530"/>
    </row>
    <row r="376" spans="1:105" ht="13">
      <c r="A376" s="150"/>
      <c r="B376" s="141"/>
      <c r="C376" s="141"/>
      <c r="D376" s="141"/>
      <c r="E376" s="141"/>
      <c r="F376" s="141"/>
      <c r="G376" s="141"/>
      <c r="H376" s="15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 t="s">
        <v>358</v>
      </c>
      <c r="AW376" s="141"/>
      <c r="AX376" s="141"/>
      <c r="AY376" s="141"/>
      <c r="AZ376" s="141"/>
      <c r="BA376" s="141"/>
      <c r="BB376" s="141"/>
      <c r="BC376" s="141"/>
      <c r="BD376" s="152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52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  <c r="CG376" s="141"/>
      <c r="CH376" s="141"/>
      <c r="CI376" s="141"/>
      <c r="CJ376" s="153"/>
      <c r="CK376" s="162"/>
      <c r="CL376" s="162"/>
      <c r="CM376" s="162"/>
      <c r="CN376" s="162"/>
      <c r="CO376" s="162"/>
      <c r="CP376" s="162"/>
      <c r="CQ376" s="162"/>
      <c r="CR376" s="162"/>
      <c r="CS376" s="162"/>
      <c r="CT376" s="162"/>
      <c r="CU376" s="162"/>
      <c r="CV376" s="162"/>
      <c r="CW376" s="162"/>
      <c r="CX376" s="162"/>
      <c r="CY376" s="162"/>
      <c r="CZ376" s="162"/>
      <c r="DA376" s="162"/>
    </row>
    <row r="377" spans="1:105" ht="14">
      <c r="A377" s="536" t="s">
        <v>504</v>
      </c>
      <c r="B377" s="536"/>
      <c r="C377" s="536"/>
      <c r="D377" s="536"/>
      <c r="E377" s="536"/>
      <c r="F377" s="536"/>
      <c r="G377" s="536"/>
      <c r="H377" s="536"/>
      <c r="I377" s="536"/>
      <c r="J377" s="536"/>
      <c r="K377" s="536"/>
      <c r="L377" s="536"/>
      <c r="M377" s="536"/>
      <c r="N377" s="536"/>
      <c r="O377" s="536"/>
      <c r="P377" s="536"/>
      <c r="Q377" s="536"/>
      <c r="R377" s="536"/>
      <c r="S377" s="536"/>
      <c r="T377" s="536"/>
      <c r="U377" s="536"/>
      <c r="V377" s="536"/>
      <c r="W377" s="536"/>
      <c r="X377" s="536"/>
      <c r="Y377" s="536"/>
      <c r="Z377" s="536"/>
      <c r="AA377" s="536"/>
      <c r="AB377" s="536"/>
      <c r="AC377" s="536"/>
      <c r="AD377" s="536"/>
      <c r="AE377" s="536"/>
      <c r="AF377" s="536"/>
      <c r="AG377" s="536"/>
      <c r="AH377" s="536"/>
      <c r="AI377" s="536"/>
      <c r="AJ377" s="536"/>
      <c r="AK377" s="536"/>
      <c r="AL377" s="536"/>
      <c r="AM377" s="536"/>
      <c r="AN377" s="536"/>
      <c r="AO377" s="536"/>
      <c r="AP377" s="536"/>
      <c r="AQ377" s="536"/>
      <c r="AR377" s="536"/>
      <c r="AS377" s="536"/>
      <c r="AT377" s="536"/>
      <c r="AU377" s="536"/>
      <c r="AV377" s="536"/>
      <c r="AW377" s="536"/>
      <c r="AX377" s="536"/>
      <c r="AY377" s="536"/>
      <c r="AZ377" s="536"/>
      <c r="BA377" s="536"/>
      <c r="BB377" s="536"/>
      <c r="BC377" s="536"/>
      <c r="BD377" s="536"/>
      <c r="BE377" s="536"/>
      <c r="BF377" s="536"/>
      <c r="BG377" s="536"/>
      <c r="BH377" s="536"/>
      <c r="BI377" s="536"/>
      <c r="BJ377" s="536"/>
      <c r="BK377" s="536"/>
      <c r="BL377" s="536"/>
      <c r="BM377" s="536"/>
      <c r="BN377" s="536"/>
      <c r="BO377" s="536"/>
      <c r="BP377" s="536"/>
      <c r="BQ377" s="536"/>
      <c r="BR377" s="536"/>
      <c r="BS377" s="536"/>
      <c r="BT377" s="536"/>
      <c r="BU377" s="536"/>
      <c r="BV377" s="536"/>
      <c r="BW377" s="536"/>
      <c r="BX377" s="536"/>
      <c r="BY377" s="536"/>
      <c r="BZ377" s="536"/>
      <c r="CA377" s="536"/>
      <c r="CB377" s="536"/>
      <c r="CC377" s="536"/>
      <c r="CD377" s="536"/>
      <c r="CE377" s="536"/>
      <c r="CF377" s="536"/>
      <c r="CG377" s="536"/>
      <c r="CH377" s="536"/>
      <c r="CI377" s="536"/>
      <c r="CJ377" s="536"/>
      <c r="CK377" s="536"/>
      <c r="CL377" s="536"/>
      <c r="CM377" s="536"/>
      <c r="CN377" s="536"/>
      <c r="CO377" s="536"/>
      <c r="CP377" s="536"/>
      <c r="CQ377" s="536"/>
      <c r="CR377" s="536"/>
      <c r="CS377" s="536"/>
      <c r="CT377" s="536"/>
      <c r="CU377" s="536"/>
      <c r="CV377" s="536"/>
      <c r="CW377" s="536"/>
      <c r="CX377" s="536"/>
      <c r="CY377" s="536"/>
      <c r="CZ377" s="536"/>
      <c r="DA377" s="536"/>
    </row>
    <row r="378" spans="1:105" ht="14">
      <c r="A378" s="154" t="s">
        <v>308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512" t="s">
        <v>5</v>
      </c>
      <c r="Y378" s="512"/>
      <c r="Z378" s="512"/>
      <c r="AA378" s="512"/>
      <c r="AB378" s="512"/>
      <c r="AC378" s="512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  <c r="BA378" s="512"/>
      <c r="BB378" s="512"/>
      <c r="BC378" s="512"/>
      <c r="BD378" s="512"/>
      <c r="BE378" s="512"/>
      <c r="BF378" s="512"/>
      <c r="BG378" s="512"/>
      <c r="BH378" s="512"/>
      <c r="BI378" s="512"/>
      <c r="BJ378" s="512"/>
      <c r="BK378" s="512"/>
      <c r="BL378" s="512"/>
      <c r="BM378" s="512"/>
      <c r="BN378" s="512"/>
      <c r="BO378" s="512"/>
      <c r="BP378" s="512"/>
      <c r="BQ378" s="512"/>
      <c r="BR378" s="512"/>
      <c r="BS378" s="512"/>
      <c r="BT378" s="512"/>
      <c r="BU378" s="512"/>
      <c r="BV378" s="512"/>
      <c r="BW378" s="512"/>
      <c r="BX378" s="512"/>
      <c r="BY378" s="512"/>
      <c r="BZ378" s="512"/>
      <c r="CA378" s="512"/>
      <c r="CB378" s="512"/>
      <c r="CC378" s="512"/>
      <c r="CD378" s="512"/>
      <c r="CE378" s="512"/>
      <c r="CF378" s="512"/>
      <c r="CG378" s="512"/>
      <c r="CH378" s="512"/>
      <c r="CI378" s="512"/>
      <c r="CJ378" s="512"/>
      <c r="CK378" s="512"/>
      <c r="CL378" s="512"/>
      <c r="CM378" s="512"/>
      <c r="CN378" s="512"/>
      <c r="CO378" s="512"/>
      <c r="CP378" s="512"/>
      <c r="CQ378" s="512"/>
      <c r="CR378" s="512"/>
      <c r="CS378" s="512"/>
      <c r="CT378" s="512"/>
      <c r="CU378" s="512"/>
      <c r="CV378" s="512"/>
      <c r="CW378" s="512"/>
      <c r="CX378" s="512"/>
      <c r="CY378" s="512"/>
      <c r="CZ378" s="512"/>
      <c r="DA378" s="512"/>
    </row>
    <row r="379" spans="1:105" ht="14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163"/>
      <c r="BJ379" s="163"/>
      <c r="BK379" s="163"/>
      <c r="BL379" s="163"/>
      <c r="BM379" s="163"/>
      <c r="BN379" s="163"/>
      <c r="BO379" s="163"/>
      <c r="BP379" s="163"/>
      <c r="BQ379" s="163"/>
      <c r="BR379" s="163"/>
      <c r="BS379" s="163"/>
      <c r="BT379" s="163"/>
      <c r="BU379" s="163"/>
      <c r="BV379" s="163"/>
      <c r="BW379" s="163"/>
      <c r="BX379" s="163"/>
      <c r="BY379" s="163"/>
      <c r="BZ379" s="163"/>
      <c r="CA379" s="163"/>
      <c r="CB379" s="163"/>
      <c r="CC379" s="163"/>
      <c r="CD379" s="163"/>
      <c r="CE379" s="163"/>
      <c r="CF379" s="163"/>
      <c r="CG379" s="163"/>
      <c r="CH379" s="163"/>
      <c r="CI379" s="163"/>
      <c r="CJ379" s="163"/>
      <c r="CK379" s="163"/>
      <c r="CL379" s="163"/>
      <c r="CM379" s="163"/>
      <c r="CN379" s="163"/>
      <c r="CO379" s="163"/>
      <c r="CP379" s="163"/>
      <c r="CQ379" s="163"/>
      <c r="CR379" s="163"/>
      <c r="CS379" s="163"/>
      <c r="CT379" s="163"/>
      <c r="CU379" s="163"/>
      <c r="CV379" s="163"/>
      <c r="CW379" s="163"/>
      <c r="CX379" s="163"/>
      <c r="CY379" s="163"/>
      <c r="CZ379" s="163"/>
      <c r="DA379" s="163"/>
    </row>
    <row r="380" spans="1:105" ht="14">
      <c r="A380" s="537" t="s">
        <v>309</v>
      </c>
      <c r="B380" s="537"/>
      <c r="C380" s="537"/>
      <c r="D380" s="537"/>
      <c r="E380" s="537"/>
      <c r="F380" s="537"/>
      <c r="G380" s="537"/>
      <c r="H380" s="537"/>
      <c r="I380" s="537"/>
      <c r="J380" s="537"/>
      <c r="K380" s="537"/>
      <c r="L380" s="537"/>
      <c r="M380" s="537"/>
      <c r="N380" s="537"/>
      <c r="O380" s="537"/>
      <c r="P380" s="537"/>
      <c r="Q380" s="537"/>
      <c r="R380" s="537"/>
      <c r="S380" s="537"/>
      <c r="T380" s="537"/>
      <c r="U380" s="537"/>
      <c r="V380" s="537"/>
      <c r="W380" s="537"/>
      <c r="X380" s="537"/>
      <c r="Y380" s="537"/>
      <c r="Z380" s="537"/>
      <c r="AA380" s="537"/>
      <c r="AB380" s="537"/>
      <c r="AC380" s="537"/>
      <c r="AD380" s="537"/>
      <c r="AE380" s="537"/>
      <c r="AF380" s="537"/>
      <c r="AG380" s="537"/>
      <c r="AH380" s="537"/>
      <c r="AI380" s="537"/>
      <c r="AJ380" s="537"/>
      <c r="AK380" s="537"/>
      <c r="AL380" s="537"/>
      <c r="AM380" s="537"/>
      <c r="AN380" s="537"/>
      <c r="AO380" s="537"/>
      <c r="AP380" s="514" t="s">
        <v>326</v>
      </c>
      <c r="AQ380" s="514"/>
      <c r="AR380" s="514"/>
      <c r="AS380" s="514"/>
      <c r="AT380" s="514"/>
      <c r="AU380" s="514"/>
      <c r="AV380" s="514"/>
      <c r="AW380" s="514"/>
      <c r="AX380" s="514"/>
      <c r="AY380" s="514"/>
      <c r="AZ380" s="514"/>
      <c r="BA380" s="514"/>
      <c r="BB380" s="514"/>
      <c r="BC380" s="514"/>
      <c r="BD380" s="514"/>
      <c r="BE380" s="514"/>
      <c r="BF380" s="514"/>
      <c r="BG380" s="514"/>
      <c r="BH380" s="514"/>
      <c r="BI380" s="514"/>
      <c r="BJ380" s="514"/>
      <c r="BK380" s="514"/>
      <c r="BL380" s="514"/>
      <c r="BM380" s="514"/>
      <c r="BN380" s="514"/>
      <c r="BO380" s="514"/>
      <c r="BP380" s="514"/>
      <c r="BQ380" s="514"/>
      <c r="BR380" s="514"/>
      <c r="BS380" s="514"/>
      <c r="BT380" s="514"/>
      <c r="BU380" s="514"/>
      <c r="BV380" s="514"/>
      <c r="BW380" s="514"/>
      <c r="BX380" s="514"/>
      <c r="BY380" s="514"/>
      <c r="BZ380" s="514"/>
      <c r="CA380" s="514"/>
      <c r="CB380" s="514"/>
      <c r="CC380" s="514"/>
      <c r="CD380" s="514"/>
      <c r="CE380" s="514"/>
      <c r="CF380" s="514"/>
      <c r="CG380" s="514"/>
      <c r="CH380" s="514"/>
      <c r="CI380" s="514"/>
      <c r="CJ380" s="514"/>
      <c r="CK380" s="514"/>
      <c r="CL380" s="514"/>
      <c r="CM380" s="514"/>
      <c r="CN380" s="514"/>
      <c r="CO380" s="514"/>
      <c r="CP380" s="514"/>
      <c r="CQ380" s="514"/>
      <c r="CR380" s="514"/>
      <c r="CS380" s="514"/>
      <c r="CT380" s="514"/>
      <c r="CU380" s="514"/>
      <c r="CV380" s="514"/>
      <c r="CW380" s="514"/>
      <c r="CX380" s="514"/>
      <c r="CY380" s="514"/>
      <c r="CZ380" s="514"/>
      <c r="DA380" s="514"/>
    </row>
    <row r="381" spans="1:105" ht="14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</row>
    <row r="382" spans="1:105" ht="12.75" customHeight="1">
      <c r="A382" s="515" t="s">
        <v>312</v>
      </c>
      <c r="B382" s="516"/>
      <c r="C382" s="516"/>
      <c r="D382" s="516"/>
      <c r="E382" s="516"/>
      <c r="F382" s="516"/>
      <c r="G382" s="517"/>
      <c r="H382" s="518" t="s">
        <v>378</v>
      </c>
      <c r="I382" s="519"/>
      <c r="J382" s="519"/>
      <c r="K382" s="519"/>
      <c r="L382" s="519"/>
      <c r="M382" s="519"/>
      <c r="N382" s="519"/>
      <c r="O382" s="519"/>
      <c r="P382" s="519"/>
      <c r="Q382" s="519"/>
      <c r="R382" s="519"/>
      <c r="S382" s="519"/>
      <c r="T382" s="519"/>
      <c r="U382" s="519"/>
      <c r="V382" s="519"/>
      <c r="W382" s="519"/>
      <c r="X382" s="519"/>
      <c r="Y382" s="519"/>
      <c r="Z382" s="519"/>
      <c r="AA382" s="519"/>
      <c r="AB382" s="519"/>
      <c r="AC382" s="519"/>
      <c r="AD382" s="519"/>
      <c r="AE382" s="519"/>
      <c r="AF382" s="519"/>
      <c r="AG382" s="519"/>
      <c r="AH382" s="519"/>
      <c r="AI382" s="519"/>
      <c r="AJ382" s="519"/>
      <c r="AK382" s="519"/>
      <c r="AL382" s="519"/>
      <c r="AM382" s="519"/>
      <c r="AN382" s="519"/>
      <c r="AO382" s="519"/>
      <c r="AP382" s="519"/>
      <c r="AQ382" s="519"/>
      <c r="AR382" s="519"/>
      <c r="AS382" s="519"/>
      <c r="AT382" s="519"/>
      <c r="AU382" s="519"/>
      <c r="AV382" s="519"/>
      <c r="AW382" s="519"/>
      <c r="AX382" s="519"/>
      <c r="AY382" s="519"/>
      <c r="AZ382" s="519"/>
      <c r="BA382" s="519"/>
      <c r="BB382" s="519"/>
      <c r="BC382" s="520"/>
      <c r="BD382" s="515" t="s">
        <v>407</v>
      </c>
      <c r="BE382" s="516"/>
      <c r="BF382" s="516"/>
      <c r="BG382" s="516"/>
      <c r="BH382" s="516"/>
      <c r="BI382" s="516"/>
      <c r="BJ382" s="516"/>
      <c r="BK382" s="516"/>
      <c r="BL382" s="516"/>
      <c r="BM382" s="516"/>
      <c r="BN382" s="516"/>
      <c r="BO382" s="516"/>
      <c r="BP382" s="516"/>
      <c r="BQ382" s="516"/>
      <c r="BR382" s="516"/>
      <c r="BS382" s="517"/>
      <c r="BT382" s="515" t="s">
        <v>408</v>
      </c>
      <c r="BU382" s="516"/>
      <c r="BV382" s="516"/>
      <c r="BW382" s="516"/>
      <c r="BX382" s="516"/>
      <c r="BY382" s="516"/>
      <c r="BZ382" s="516"/>
      <c r="CA382" s="516"/>
      <c r="CB382" s="516"/>
      <c r="CC382" s="516"/>
      <c r="CD382" s="516"/>
      <c r="CE382" s="516"/>
      <c r="CF382" s="516"/>
      <c r="CG382" s="516"/>
      <c r="CH382" s="516"/>
      <c r="CI382" s="517"/>
      <c r="CJ382" s="515" t="s">
        <v>409</v>
      </c>
      <c r="CK382" s="516"/>
      <c r="CL382" s="516"/>
      <c r="CM382" s="516"/>
      <c r="CN382" s="516"/>
      <c r="CO382" s="516"/>
      <c r="CP382" s="516"/>
      <c r="CQ382" s="516"/>
      <c r="CR382" s="516"/>
      <c r="CS382" s="516"/>
      <c r="CT382" s="516"/>
      <c r="CU382" s="516"/>
      <c r="CV382" s="516"/>
      <c r="CW382" s="516"/>
      <c r="CX382" s="516"/>
      <c r="CY382" s="516"/>
      <c r="CZ382" s="516"/>
      <c r="DA382" s="517"/>
    </row>
    <row r="383" spans="1:105" ht="13">
      <c r="A383" s="521">
        <v>1</v>
      </c>
      <c r="B383" s="504"/>
      <c r="C383" s="504"/>
      <c r="D383" s="504"/>
      <c r="E383" s="504"/>
      <c r="F383" s="504"/>
      <c r="G383" s="505"/>
      <c r="H383" s="521">
        <v>2</v>
      </c>
      <c r="I383" s="613"/>
      <c r="J383" s="613"/>
      <c r="K383" s="613"/>
      <c r="L383" s="613"/>
      <c r="M383" s="613"/>
      <c r="N383" s="613"/>
      <c r="O383" s="613"/>
      <c r="P383" s="613"/>
      <c r="Q383" s="613"/>
      <c r="R383" s="613"/>
      <c r="S383" s="613"/>
      <c r="T383" s="613"/>
      <c r="U383" s="613"/>
      <c r="V383" s="613"/>
      <c r="W383" s="613"/>
      <c r="X383" s="613"/>
      <c r="Y383" s="613"/>
      <c r="Z383" s="613"/>
      <c r="AA383" s="613"/>
      <c r="AB383" s="613"/>
      <c r="AC383" s="613"/>
      <c r="AD383" s="613"/>
      <c r="AE383" s="613"/>
      <c r="AF383" s="613"/>
      <c r="AG383" s="613"/>
      <c r="AH383" s="613"/>
      <c r="AI383" s="613"/>
      <c r="AJ383" s="613"/>
      <c r="AK383" s="613"/>
      <c r="AL383" s="613"/>
      <c r="AM383" s="613"/>
      <c r="AN383" s="613"/>
      <c r="AO383" s="613"/>
      <c r="AP383" s="613"/>
      <c r="AQ383" s="613"/>
      <c r="AR383" s="613"/>
      <c r="AS383" s="613"/>
      <c r="AT383" s="613"/>
      <c r="AU383" s="613"/>
      <c r="AV383" s="613"/>
      <c r="AW383" s="613"/>
      <c r="AX383" s="613"/>
      <c r="AY383" s="613"/>
      <c r="AZ383" s="613"/>
      <c r="BA383" s="613"/>
      <c r="BB383" s="613"/>
      <c r="BC383" s="614"/>
      <c r="BD383" s="521">
        <v>3</v>
      </c>
      <c r="BE383" s="504"/>
      <c r="BF383" s="504"/>
      <c r="BG383" s="504"/>
      <c r="BH383" s="504"/>
      <c r="BI383" s="504"/>
      <c r="BJ383" s="504"/>
      <c r="BK383" s="504"/>
      <c r="BL383" s="504"/>
      <c r="BM383" s="504"/>
      <c r="BN383" s="504"/>
      <c r="BO383" s="504"/>
      <c r="BP383" s="504"/>
      <c r="BQ383" s="504"/>
      <c r="BR383" s="504"/>
      <c r="BS383" s="505"/>
      <c r="BT383" s="521">
        <v>4</v>
      </c>
      <c r="BU383" s="504"/>
      <c r="BV383" s="504"/>
      <c r="BW383" s="504"/>
      <c r="BX383" s="504"/>
      <c r="BY383" s="504"/>
      <c r="BZ383" s="504"/>
      <c r="CA383" s="504"/>
      <c r="CB383" s="504"/>
      <c r="CC383" s="504"/>
      <c r="CD383" s="504"/>
      <c r="CE383" s="504"/>
      <c r="CF383" s="504"/>
      <c r="CG383" s="504"/>
      <c r="CH383" s="504"/>
      <c r="CI383" s="505"/>
      <c r="CJ383" s="521">
        <v>5</v>
      </c>
      <c r="CK383" s="504"/>
      <c r="CL383" s="504"/>
      <c r="CM383" s="504"/>
      <c r="CN383" s="504"/>
      <c r="CO383" s="504"/>
      <c r="CP383" s="504"/>
      <c r="CQ383" s="504"/>
      <c r="CR383" s="504"/>
      <c r="CS383" s="504"/>
      <c r="CT383" s="504"/>
      <c r="CU383" s="504"/>
      <c r="CV383" s="504"/>
      <c r="CW383" s="504"/>
      <c r="CX383" s="504"/>
      <c r="CY383" s="504"/>
      <c r="CZ383" s="504"/>
      <c r="DA383" s="505"/>
    </row>
    <row r="384" spans="1:105" ht="12.75" customHeight="1">
      <c r="A384" s="525" t="s">
        <v>78</v>
      </c>
      <c r="B384" s="504"/>
      <c r="C384" s="504"/>
      <c r="D384" s="504"/>
      <c r="E384" s="504"/>
      <c r="F384" s="504"/>
      <c r="G384" s="505"/>
      <c r="H384" s="526" t="s">
        <v>416</v>
      </c>
      <c r="I384" s="527"/>
      <c r="J384" s="527"/>
      <c r="K384" s="527"/>
      <c r="L384" s="527"/>
      <c r="M384" s="527"/>
      <c r="N384" s="527"/>
      <c r="O384" s="527"/>
      <c r="P384" s="527"/>
      <c r="Q384" s="527"/>
      <c r="R384" s="527"/>
      <c r="S384" s="527"/>
      <c r="T384" s="527"/>
      <c r="U384" s="527"/>
      <c r="V384" s="527"/>
      <c r="W384" s="527"/>
      <c r="X384" s="527"/>
      <c r="Y384" s="527"/>
      <c r="Z384" s="527"/>
      <c r="AA384" s="527"/>
      <c r="AB384" s="527"/>
      <c r="AC384" s="527"/>
      <c r="AD384" s="527"/>
      <c r="AE384" s="527"/>
      <c r="AF384" s="527"/>
      <c r="AG384" s="527"/>
      <c r="AH384" s="527"/>
      <c r="AI384" s="527"/>
      <c r="AJ384" s="527"/>
      <c r="AK384" s="527"/>
      <c r="AL384" s="527"/>
      <c r="AM384" s="527"/>
      <c r="AN384" s="527"/>
      <c r="AO384" s="527"/>
      <c r="AP384" s="527"/>
      <c r="AQ384" s="527"/>
      <c r="AR384" s="527"/>
      <c r="AS384" s="527"/>
      <c r="AT384" s="527"/>
      <c r="AU384" s="527"/>
      <c r="AV384" s="527"/>
      <c r="AW384" s="527"/>
      <c r="AX384" s="527"/>
      <c r="AY384" s="527"/>
      <c r="AZ384" s="527"/>
      <c r="BA384" s="527"/>
      <c r="BB384" s="527"/>
      <c r="BC384" s="528"/>
      <c r="BD384" s="540" t="s">
        <v>417</v>
      </c>
      <c r="BE384" s="590"/>
      <c r="BF384" s="590"/>
      <c r="BG384" s="590"/>
      <c r="BH384" s="590"/>
      <c r="BI384" s="590"/>
      <c r="BJ384" s="590"/>
      <c r="BK384" s="590"/>
      <c r="BL384" s="590"/>
      <c r="BM384" s="590"/>
      <c r="BN384" s="590"/>
      <c r="BO384" s="590"/>
      <c r="BP384" s="590"/>
      <c r="BQ384" s="590"/>
      <c r="BR384" s="590"/>
      <c r="BS384" s="591"/>
      <c r="BT384" s="509">
        <v>12</v>
      </c>
      <c r="BU384" s="504"/>
      <c r="BV384" s="504"/>
      <c r="BW384" s="504"/>
      <c r="BX384" s="504"/>
      <c r="BY384" s="504"/>
      <c r="BZ384" s="504"/>
      <c r="CA384" s="504"/>
      <c r="CB384" s="504"/>
      <c r="CC384" s="504"/>
      <c r="CD384" s="504"/>
      <c r="CE384" s="504"/>
      <c r="CF384" s="504"/>
      <c r="CG384" s="504"/>
      <c r="CH384" s="504"/>
      <c r="CI384" s="505"/>
      <c r="CJ384" s="510">
        <v>50000</v>
      </c>
      <c r="CK384" s="529"/>
      <c r="CL384" s="529"/>
      <c r="CM384" s="529"/>
      <c r="CN384" s="529"/>
      <c r="CO384" s="529"/>
      <c r="CP384" s="529"/>
      <c r="CQ384" s="529"/>
      <c r="CR384" s="529"/>
      <c r="CS384" s="529"/>
      <c r="CT384" s="529"/>
      <c r="CU384" s="529"/>
      <c r="CV384" s="529"/>
      <c r="CW384" s="529"/>
      <c r="CX384" s="529"/>
      <c r="CY384" s="529"/>
      <c r="CZ384" s="529"/>
      <c r="DA384" s="530"/>
    </row>
    <row r="385" spans="1:105" ht="12.75" customHeight="1">
      <c r="A385" s="525" t="s">
        <v>209</v>
      </c>
      <c r="B385" s="504"/>
      <c r="C385" s="504"/>
      <c r="D385" s="504"/>
      <c r="E385" s="504"/>
      <c r="F385" s="504"/>
      <c r="G385" s="505"/>
      <c r="H385" s="526" t="s">
        <v>418</v>
      </c>
      <c r="I385" s="527"/>
      <c r="J385" s="527"/>
      <c r="K385" s="527"/>
      <c r="L385" s="527"/>
      <c r="M385" s="527"/>
      <c r="N385" s="527"/>
      <c r="O385" s="527"/>
      <c r="P385" s="527"/>
      <c r="Q385" s="527"/>
      <c r="R385" s="527"/>
      <c r="S385" s="527"/>
      <c r="T385" s="527"/>
      <c r="U385" s="527"/>
      <c r="V385" s="527"/>
      <c r="W385" s="527"/>
      <c r="X385" s="527"/>
      <c r="Y385" s="527"/>
      <c r="Z385" s="527"/>
      <c r="AA385" s="527"/>
      <c r="AB385" s="527"/>
      <c r="AC385" s="527"/>
      <c r="AD385" s="527"/>
      <c r="AE385" s="527"/>
      <c r="AF385" s="527"/>
      <c r="AG385" s="527"/>
      <c r="AH385" s="527"/>
      <c r="AI385" s="527"/>
      <c r="AJ385" s="527"/>
      <c r="AK385" s="527"/>
      <c r="AL385" s="527"/>
      <c r="AM385" s="527"/>
      <c r="AN385" s="527"/>
      <c r="AO385" s="527"/>
      <c r="AP385" s="527"/>
      <c r="AQ385" s="527"/>
      <c r="AR385" s="527"/>
      <c r="AS385" s="527"/>
      <c r="AT385" s="527"/>
      <c r="AU385" s="527"/>
      <c r="AV385" s="527"/>
      <c r="AW385" s="527"/>
      <c r="AX385" s="527"/>
      <c r="AY385" s="527"/>
      <c r="AZ385" s="527"/>
      <c r="BA385" s="527"/>
      <c r="BB385" s="527"/>
      <c r="BC385" s="528"/>
      <c r="BD385" s="540" t="s">
        <v>419</v>
      </c>
      <c r="BE385" s="590"/>
      <c r="BF385" s="590"/>
      <c r="BG385" s="590"/>
      <c r="BH385" s="590"/>
      <c r="BI385" s="590"/>
      <c r="BJ385" s="590"/>
      <c r="BK385" s="590"/>
      <c r="BL385" s="590"/>
      <c r="BM385" s="590"/>
      <c r="BN385" s="590"/>
      <c r="BO385" s="590"/>
      <c r="BP385" s="590"/>
      <c r="BQ385" s="590"/>
      <c r="BR385" s="590"/>
      <c r="BS385" s="591"/>
      <c r="BT385" s="509">
        <v>12</v>
      </c>
      <c r="BU385" s="504"/>
      <c r="BV385" s="504"/>
      <c r="BW385" s="504"/>
      <c r="BX385" s="504"/>
      <c r="BY385" s="504"/>
      <c r="BZ385" s="504"/>
      <c r="CA385" s="504"/>
      <c r="CB385" s="504"/>
      <c r="CC385" s="504"/>
      <c r="CD385" s="504"/>
      <c r="CE385" s="504"/>
      <c r="CF385" s="504"/>
      <c r="CG385" s="504"/>
      <c r="CH385" s="504"/>
      <c r="CI385" s="505"/>
      <c r="CJ385" s="510">
        <v>198000</v>
      </c>
      <c r="CK385" s="529"/>
      <c r="CL385" s="529"/>
      <c r="CM385" s="529"/>
      <c r="CN385" s="529"/>
      <c r="CO385" s="529"/>
      <c r="CP385" s="529"/>
      <c r="CQ385" s="529"/>
      <c r="CR385" s="529"/>
      <c r="CS385" s="529"/>
      <c r="CT385" s="529"/>
      <c r="CU385" s="529"/>
      <c r="CV385" s="529"/>
      <c r="CW385" s="529"/>
      <c r="CX385" s="529"/>
      <c r="CY385" s="529"/>
      <c r="CZ385" s="529"/>
      <c r="DA385" s="530"/>
    </row>
    <row r="386" spans="1:105" ht="12.75" customHeight="1">
      <c r="A386" s="525" t="s">
        <v>210</v>
      </c>
      <c r="B386" s="504"/>
      <c r="C386" s="504"/>
      <c r="D386" s="504"/>
      <c r="E386" s="504"/>
      <c r="F386" s="504"/>
      <c r="G386" s="505"/>
      <c r="H386" s="526" t="s">
        <v>420</v>
      </c>
      <c r="I386" s="527"/>
      <c r="J386" s="527"/>
      <c r="K386" s="527"/>
      <c r="L386" s="527"/>
      <c r="M386" s="527"/>
      <c r="N386" s="527"/>
      <c r="O386" s="527"/>
      <c r="P386" s="527"/>
      <c r="Q386" s="527"/>
      <c r="R386" s="527"/>
      <c r="S386" s="527"/>
      <c r="T386" s="527"/>
      <c r="U386" s="527"/>
      <c r="V386" s="527"/>
      <c r="W386" s="527"/>
      <c r="X386" s="527"/>
      <c r="Y386" s="527"/>
      <c r="Z386" s="527"/>
      <c r="AA386" s="527"/>
      <c r="AB386" s="527"/>
      <c r="AC386" s="527"/>
      <c r="AD386" s="527"/>
      <c r="AE386" s="527"/>
      <c r="AF386" s="527"/>
      <c r="AG386" s="527"/>
      <c r="AH386" s="527"/>
      <c r="AI386" s="527"/>
      <c r="AJ386" s="527"/>
      <c r="AK386" s="527"/>
      <c r="AL386" s="527"/>
      <c r="AM386" s="527"/>
      <c r="AN386" s="527"/>
      <c r="AO386" s="527"/>
      <c r="AP386" s="527"/>
      <c r="AQ386" s="527"/>
      <c r="AR386" s="527"/>
      <c r="AS386" s="527"/>
      <c r="AT386" s="527"/>
      <c r="AU386" s="527"/>
      <c r="AV386" s="527"/>
      <c r="AW386" s="527"/>
      <c r="AX386" s="527"/>
      <c r="AY386" s="527"/>
      <c r="AZ386" s="527"/>
      <c r="BA386" s="527"/>
      <c r="BB386" s="527"/>
      <c r="BC386" s="528"/>
      <c r="BD386" s="540" t="s">
        <v>417</v>
      </c>
      <c r="BE386" s="590"/>
      <c r="BF386" s="590"/>
      <c r="BG386" s="590"/>
      <c r="BH386" s="590"/>
      <c r="BI386" s="590"/>
      <c r="BJ386" s="590"/>
      <c r="BK386" s="590"/>
      <c r="BL386" s="590"/>
      <c r="BM386" s="590"/>
      <c r="BN386" s="590"/>
      <c r="BO386" s="590"/>
      <c r="BP386" s="590"/>
      <c r="BQ386" s="590"/>
      <c r="BR386" s="590"/>
      <c r="BS386" s="591"/>
      <c r="BT386" s="509">
        <v>12</v>
      </c>
      <c r="BU386" s="504"/>
      <c r="BV386" s="504"/>
      <c r="BW386" s="504"/>
      <c r="BX386" s="504"/>
      <c r="BY386" s="504"/>
      <c r="BZ386" s="504"/>
      <c r="CA386" s="504"/>
      <c r="CB386" s="504"/>
      <c r="CC386" s="504"/>
      <c r="CD386" s="504"/>
      <c r="CE386" s="504"/>
      <c r="CF386" s="504"/>
      <c r="CG386" s="504"/>
      <c r="CH386" s="504"/>
      <c r="CI386" s="505"/>
      <c r="CJ386" s="510">
        <v>65000</v>
      </c>
      <c r="CK386" s="529"/>
      <c r="CL386" s="529"/>
      <c r="CM386" s="529"/>
      <c r="CN386" s="529"/>
      <c r="CO386" s="529"/>
      <c r="CP386" s="529"/>
      <c r="CQ386" s="529"/>
      <c r="CR386" s="529"/>
      <c r="CS386" s="529"/>
      <c r="CT386" s="529"/>
      <c r="CU386" s="529"/>
      <c r="CV386" s="529"/>
      <c r="CW386" s="529"/>
      <c r="CX386" s="529"/>
      <c r="CY386" s="529"/>
      <c r="CZ386" s="529"/>
      <c r="DA386" s="530"/>
    </row>
    <row r="387" spans="1:105" ht="12.75" customHeight="1">
      <c r="A387" s="525" t="s">
        <v>221</v>
      </c>
      <c r="B387" s="504"/>
      <c r="C387" s="504"/>
      <c r="D387" s="504"/>
      <c r="E387" s="504"/>
      <c r="F387" s="504"/>
      <c r="G387" s="505"/>
      <c r="H387" s="526" t="s">
        <v>410</v>
      </c>
      <c r="I387" s="527"/>
      <c r="J387" s="527"/>
      <c r="K387" s="527"/>
      <c r="L387" s="527"/>
      <c r="M387" s="527"/>
      <c r="N387" s="527"/>
      <c r="O387" s="527"/>
      <c r="P387" s="527"/>
      <c r="Q387" s="527"/>
      <c r="R387" s="527"/>
      <c r="S387" s="527"/>
      <c r="T387" s="527"/>
      <c r="U387" s="527"/>
      <c r="V387" s="527"/>
      <c r="W387" s="527"/>
      <c r="X387" s="527"/>
      <c r="Y387" s="527"/>
      <c r="Z387" s="527"/>
      <c r="AA387" s="527"/>
      <c r="AB387" s="527"/>
      <c r="AC387" s="527"/>
      <c r="AD387" s="527"/>
      <c r="AE387" s="527"/>
      <c r="AF387" s="527"/>
      <c r="AG387" s="527"/>
      <c r="AH387" s="527"/>
      <c r="AI387" s="527"/>
      <c r="AJ387" s="527"/>
      <c r="AK387" s="527"/>
      <c r="AL387" s="527"/>
      <c r="AM387" s="527"/>
      <c r="AN387" s="527"/>
      <c r="AO387" s="527"/>
      <c r="AP387" s="527"/>
      <c r="AQ387" s="527"/>
      <c r="AR387" s="527"/>
      <c r="AS387" s="527"/>
      <c r="AT387" s="527"/>
      <c r="AU387" s="527"/>
      <c r="AV387" s="527"/>
      <c r="AW387" s="527"/>
      <c r="AX387" s="527"/>
      <c r="AY387" s="527"/>
      <c r="AZ387" s="527"/>
      <c r="BA387" s="527"/>
      <c r="BB387" s="527"/>
      <c r="BC387" s="528"/>
      <c r="BD387" s="540" t="s">
        <v>417</v>
      </c>
      <c r="BE387" s="590"/>
      <c r="BF387" s="590"/>
      <c r="BG387" s="590"/>
      <c r="BH387" s="590"/>
      <c r="BI387" s="590"/>
      <c r="BJ387" s="590"/>
      <c r="BK387" s="590"/>
      <c r="BL387" s="590"/>
      <c r="BM387" s="590"/>
      <c r="BN387" s="590"/>
      <c r="BO387" s="590"/>
      <c r="BP387" s="590"/>
      <c r="BQ387" s="590"/>
      <c r="BR387" s="590"/>
      <c r="BS387" s="591"/>
      <c r="BT387" s="509">
        <v>12</v>
      </c>
      <c r="BU387" s="504"/>
      <c r="BV387" s="504"/>
      <c r="BW387" s="504"/>
      <c r="BX387" s="504"/>
      <c r="BY387" s="504"/>
      <c r="BZ387" s="504"/>
      <c r="CA387" s="504"/>
      <c r="CB387" s="504"/>
      <c r="CC387" s="504"/>
      <c r="CD387" s="504"/>
      <c r="CE387" s="504"/>
      <c r="CF387" s="504"/>
      <c r="CG387" s="504"/>
      <c r="CH387" s="504"/>
      <c r="CI387" s="505"/>
      <c r="CJ387" s="510">
        <v>224600</v>
      </c>
      <c r="CK387" s="529"/>
      <c r="CL387" s="529"/>
      <c r="CM387" s="529"/>
      <c r="CN387" s="529"/>
      <c r="CO387" s="529"/>
      <c r="CP387" s="529"/>
      <c r="CQ387" s="529"/>
      <c r="CR387" s="529"/>
      <c r="CS387" s="529"/>
      <c r="CT387" s="529"/>
      <c r="CU387" s="529"/>
      <c r="CV387" s="529"/>
      <c r="CW387" s="529"/>
      <c r="CX387" s="529"/>
      <c r="CY387" s="529"/>
      <c r="CZ387" s="529"/>
      <c r="DA387" s="530"/>
    </row>
    <row r="388" spans="1:105" ht="12.75" customHeight="1">
      <c r="A388" s="525" t="s">
        <v>222</v>
      </c>
      <c r="B388" s="504"/>
      <c r="C388" s="504"/>
      <c r="D388" s="504"/>
      <c r="E388" s="504"/>
      <c r="F388" s="504"/>
      <c r="G388" s="505"/>
      <c r="H388" s="526" t="s">
        <v>421</v>
      </c>
      <c r="I388" s="527"/>
      <c r="J388" s="527"/>
      <c r="K388" s="527"/>
      <c r="L388" s="527"/>
      <c r="M388" s="527"/>
      <c r="N388" s="527"/>
      <c r="O388" s="527"/>
      <c r="P388" s="527"/>
      <c r="Q388" s="527"/>
      <c r="R388" s="527"/>
      <c r="S388" s="527"/>
      <c r="T388" s="527"/>
      <c r="U388" s="527"/>
      <c r="V388" s="527"/>
      <c r="W388" s="527"/>
      <c r="X388" s="527"/>
      <c r="Y388" s="527"/>
      <c r="Z388" s="527"/>
      <c r="AA388" s="527"/>
      <c r="AB388" s="527"/>
      <c r="AC388" s="527"/>
      <c r="AD388" s="527"/>
      <c r="AE388" s="527"/>
      <c r="AF388" s="527"/>
      <c r="AG388" s="527"/>
      <c r="AH388" s="527"/>
      <c r="AI388" s="527"/>
      <c r="AJ388" s="527"/>
      <c r="AK388" s="527"/>
      <c r="AL388" s="527"/>
      <c r="AM388" s="527"/>
      <c r="AN388" s="527"/>
      <c r="AO388" s="527"/>
      <c r="AP388" s="527"/>
      <c r="AQ388" s="527"/>
      <c r="AR388" s="527"/>
      <c r="AS388" s="527"/>
      <c r="AT388" s="527"/>
      <c r="AU388" s="527"/>
      <c r="AV388" s="527"/>
      <c r="AW388" s="527"/>
      <c r="AX388" s="527"/>
      <c r="AY388" s="527"/>
      <c r="AZ388" s="527"/>
      <c r="BA388" s="527"/>
      <c r="BB388" s="527"/>
      <c r="BC388" s="528"/>
      <c r="BD388" s="540" t="s">
        <v>417</v>
      </c>
      <c r="BE388" s="590"/>
      <c r="BF388" s="590"/>
      <c r="BG388" s="590"/>
      <c r="BH388" s="590"/>
      <c r="BI388" s="590"/>
      <c r="BJ388" s="590"/>
      <c r="BK388" s="590"/>
      <c r="BL388" s="590"/>
      <c r="BM388" s="590"/>
      <c r="BN388" s="590"/>
      <c r="BO388" s="590"/>
      <c r="BP388" s="590"/>
      <c r="BQ388" s="590"/>
      <c r="BR388" s="590"/>
      <c r="BS388" s="591"/>
      <c r="BT388" s="509">
        <v>12</v>
      </c>
      <c r="BU388" s="504"/>
      <c r="BV388" s="504"/>
      <c r="BW388" s="504"/>
      <c r="BX388" s="504"/>
      <c r="BY388" s="504"/>
      <c r="BZ388" s="504"/>
      <c r="CA388" s="504"/>
      <c r="CB388" s="504"/>
      <c r="CC388" s="504"/>
      <c r="CD388" s="504"/>
      <c r="CE388" s="504"/>
      <c r="CF388" s="504"/>
      <c r="CG388" s="504"/>
      <c r="CH388" s="504"/>
      <c r="CI388" s="505"/>
      <c r="CJ388" s="510">
        <v>120000</v>
      </c>
      <c r="CK388" s="529"/>
      <c r="CL388" s="529"/>
      <c r="CM388" s="529"/>
      <c r="CN388" s="529"/>
      <c r="CO388" s="529"/>
      <c r="CP388" s="529"/>
      <c r="CQ388" s="529"/>
      <c r="CR388" s="529"/>
      <c r="CS388" s="529"/>
      <c r="CT388" s="529"/>
      <c r="CU388" s="529"/>
      <c r="CV388" s="529"/>
      <c r="CW388" s="529"/>
      <c r="CX388" s="529"/>
      <c r="CY388" s="529"/>
      <c r="CZ388" s="529"/>
      <c r="DA388" s="530"/>
    </row>
    <row r="389" spans="1:105" ht="12.75" customHeight="1">
      <c r="A389" s="525" t="s">
        <v>223</v>
      </c>
      <c r="B389" s="504"/>
      <c r="C389" s="504"/>
      <c r="D389" s="504"/>
      <c r="E389" s="504"/>
      <c r="F389" s="504"/>
      <c r="G389" s="505"/>
      <c r="H389" s="526" t="s">
        <v>422</v>
      </c>
      <c r="I389" s="527"/>
      <c r="J389" s="527"/>
      <c r="K389" s="527"/>
      <c r="L389" s="527"/>
      <c r="M389" s="527"/>
      <c r="N389" s="527"/>
      <c r="O389" s="527"/>
      <c r="P389" s="527"/>
      <c r="Q389" s="527"/>
      <c r="R389" s="527"/>
      <c r="S389" s="527"/>
      <c r="T389" s="527"/>
      <c r="U389" s="527"/>
      <c r="V389" s="527"/>
      <c r="W389" s="527"/>
      <c r="X389" s="527"/>
      <c r="Y389" s="527"/>
      <c r="Z389" s="527"/>
      <c r="AA389" s="527"/>
      <c r="AB389" s="527"/>
      <c r="AC389" s="527"/>
      <c r="AD389" s="527"/>
      <c r="AE389" s="527"/>
      <c r="AF389" s="527"/>
      <c r="AG389" s="527"/>
      <c r="AH389" s="527"/>
      <c r="AI389" s="527"/>
      <c r="AJ389" s="527"/>
      <c r="AK389" s="527"/>
      <c r="AL389" s="527"/>
      <c r="AM389" s="527"/>
      <c r="AN389" s="527"/>
      <c r="AO389" s="527"/>
      <c r="AP389" s="527"/>
      <c r="AQ389" s="527"/>
      <c r="AR389" s="527"/>
      <c r="AS389" s="527"/>
      <c r="AT389" s="527"/>
      <c r="AU389" s="527"/>
      <c r="AV389" s="527"/>
      <c r="AW389" s="527"/>
      <c r="AX389" s="527"/>
      <c r="AY389" s="527"/>
      <c r="AZ389" s="527"/>
      <c r="BA389" s="527"/>
      <c r="BB389" s="527"/>
      <c r="BC389" s="528"/>
      <c r="BD389" s="540" t="s">
        <v>417</v>
      </c>
      <c r="BE389" s="590"/>
      <c r="BF389" s="590"/>
      <c r="BG389" s="590"/>
      <c r="BH389" s="590"/>
      <c r="BI389" s="590"/>
      <c r="BJ389" s="590"/>
      <c r="BK389" s="590"/>
      <c r="BL389" s="590"/>
      <c r="BM389" s="590"/>
      <c r="BN389" s="590"/>
      <c r="BO389" s="590"/>
      <c r="BP389" s="590"/>
      <c r="BQ389" s="590"/>
      <c r="BR389" s="590"/>
      <c r="BS389" s="591"/>
      <c r="BT389" s="509">
        <v>12</v>
      </c>
      <c r="BU389" s="504"/>
      <c r="BV389" s="504"/>
      <c r="BW389" s="504"/>
      <c r="BX389" s="504"/>
      <c r="BY389" s="504"/>
      <c r="BZ389" s="504"/>
      <c r="CA389" s="504"/>
      <c r="CB389" s="504"/>
      <c r="CC389" s="504"/>
      <c r="CD389" s="504"/>
      <c r="CE389" s="504"/>
      <c r="CF389" s="504"/>
      <c r="CG389" s="504"/>
      <c r="CH389" s="504"/>
      <c r="CI389" s="505"/>
      <c r="CJ389" s="510">
        <v>324000</v>
      </c>
      <c r="CK389" s="529"/>
      <c r="CL389" s="529"/>
      <c r="CM389" s="529"/>
      <c r="CN389" s="529"/>
      <c r="CO389" s="529"/>
      <c r="CP389" s="529"/>
      <c r="CQ389" s="529"/>
      <c r="CR389" s="529"/>
      <c r="CS389" s="529"/>
      <c r="CT389" s="529"/>
      <c r="CU389" s="529"/>
      <c r="CV389" s="529"/>
      <c r="CW389" s="529"/>
      <c r="CX389" s="529"/>
      <c r="CY389" s="529"/>
      <c r="CZ389" s="529"/>
      <c r="DA389" s="530"/>
    </row>
    <row r="390" spans="1:105" ht="12.75" customHeight="1">
      <c r="A390" s="525" t="s">
        <v>224</v>
      </c>
      <c r="B390" s="504"/>
      <c r="C390" s="504"/>
      <c r="D390" s="504"/>
      <c r="E390" s="504"/>
      <c r="F390" s="504"/>
      <c r="G390" s="505"/>
      <c r="H390" s="526" t="s">
        <v>423</v>
      </c>
      <c r="I390" s="527"/>
      <c r="J390" s="527"/>
      <c r="K390" s="527"/>
      <c r="L390" s="527"/>
      <c r="M390" s="527"/>
      <c r="N390" s="527"/>
      <c r="O390" s="527"/>
      <c r="P390" s="527"/>
      <c r="Q390" s="527"/>
      <c r="R390" s="527"/>
      <c r="S390" s="527"/>
      <c r="T390" s="527"/>
      <c r="U390" s="527"/>
      <c r="V390" s="527"/>
      <c r="W390" s="527"/>
      <c r="X390" s="527"/>
      <c r="Y390" s="527"/>
      <c r="Z390" s="527"/>
      <c r="AA390" s="527"/>
      <c r="AB390" s="527"/>
      <c r="AC390" s="527"/>
      <c r="AD390" s="527"/>
      <c r="AE390" s="527"/>
      <c r="AF390" s="527"/>
      <c r="AG390" s="527"/>
      <c r="AH390" s="527"/>
      <c r="AI390" s="527"/>
      <c r="AJ390" s="527"/>
      <c r="AK390" s="527"/>
      <c r="AL390" s="527"/>
      <c r="AM390" s="527"/>
      <c r="AN390" s="527"/>
      <c r="AO390" s="527"/>
      <c r="AP390" s="527"/>
      <c r="AQ390" s="527"/>
      <c r="AR390" s="527"/>
      <c r="AS390" s="527"/>
      <c r="AT390" s="527"/>
      <c r="AU390" s="527"/>
      <c r="AV390" s="527"/>
      <c r="AW390" s="527"/>
      <c r="AX390" s="527"/>
      <c r="AY390" s="527"/>
      <c r="AZ390" s="527"/>
      <c r="BA390" s="527"/>
      <c r="BB390" s="527"/>
      <c r="BC390" s="528"/>
      <c r="BD390" s="540" t="s">
        <v>417</v>
      </c>
      <c r="BE390" s="590"/>
      <c r="BF390" s="590"/>
      <c r="BG390" s="590"/>
      <c r="BH390" s="590"/>
      <c r="BI390" s="590"/>
      <c r="BJ390" s="590"/>
      <c r="BK390" s="590"/>
      <c r="BL390" s="590"/>
      <c r="BM390" s="590"/>
      <c r="BN390" s="590"/>
      <c r="BO390" s="590"/>
      <c r="BP390" s="590"/>
      <c r="BQ390" s="590"/>
      <c r="BR390" s="590"/>
      <c r="BS390" s="591"/>
      <c r="BT390" s="509">
        <v>12</v>
      </c>
      <c r="BU390" s="504"/>
      <c r="BV390" s="504"/>
      <c r="BW390" s="504"/>
      <c r="BX390" s="504"/>
      <c r="BY390" s="504"/>
      <c r="BZ390" s="504"/>
      <c r="CA390" s="504"/>
      <c r="CB390" s="504"/>
      <c r="CC390" s="504"/>
      <c r="CD390" s="504"/>
      <c r="CE390" s="504"/>
      <c r="CF390" s="504"/>
      <c r="CG390" s="504"/>
      <c r="CH390" s="504"/>
      <c r="CI390" s="505"/>
      <c r="CJ390" s="510">
        <v>150000</v>
      </c>
      <c r="CK390" s="529"/>
      <c r="CL390" s="529"/>
      <c r="CM390" s="529"/>
      <c r="CN390" s="529"/>
      <c r="CO390" s="529"/>
      <c r="CP390" s="529"/>
      <c r="CQ390" s="529"/>
      <c r="CR390" s="529"/>
      <c r="CS390" s="529"/>
      <c r="CT390" s="529"/>
      <c r="CU390" s="529"/>
      <c r="CV390" s="529"/>
      <c r="CW390" s="529"/>
      <c r="CX390" s="529"/>
      <c r="CY390" s="529"/>
      <c r="CZ390" s="529"/>
      <c r="DA390" s="530"/>
    </row>
    <row r="391" spans="1:105" ht="12.75" customHeight="1">
      <c r="A391" s="525" t="s">
        <v>225</v>
      </c>
      <c r="B391" s="504"/>
      <c r="C391" s="504"/>
      <c r="D391" s="504"/>
      <c r="E391" s="504"/>
      <c r="F391" s="504"/>
      <c r="G391" s="505"/>
      <c r="H391" s="526" t="s">
        <v>424</v>
      </c>
      <c r="I391" s="527"/>
      <c r="J391" s="527"/>
      <c r="K391" s="527"/>
      <c r="L391" s="527"/>
      <c r="M391" s="527"/>
      <c r="N391" s="527"/>
      <c r="O391" s="527"/>
      <c r="P391" s="527"/>
      <c r="Q391" s="527"/>
      <c r="R391" s="527"/>
      <c r="S391" s="527"/>
      <c r="T391" s="527"/>
      <c r="U391" s="527"/>
      <c r="V391" s="527"/>
      <c r="W391" s="527"/>
      <c r="X391" s="527"/>
      <c r="Y391" s="527"/>
      <c r="Z391" s="527"/>
      <c r="AA391" s="527"/>
      <c r="AB391" s="527"/>
      <c r="AC391" s="527"/>
      <c r="AD391" s="527"/>
      <c r="AE391" s="527"/>
      <c r="AF391" s="527"/>
      <c r="AG391" s="527"/>
      <c r="AH391" s="527"/>
      <c r="AI391" s="527"/>
      <c r="AJ391" s="527"/>
      <c r="AK391" s="527"/>
      <c r="AL391" s="527"/>
      <c r="AM391" s="527"/>
      <c r="AN391" s="527"/>
      <c r="AO391" s="527"/>
      <c r="AP391" s="527"/>
      <c r="AQ391" s="527"/>
      <c r="AR391" s="527"/>
      <c r="AS391" s="527"/>
      <c r="AT391" s="527"/>
      <c r="AU391" s="527"/>
      <c r="AV391" s="527"/>
      <c r="AW391" s="527"/>
      <c r="AX391" s="527"/>
      <c r="AY391" s="527"/>
      <c r="AZ391" s="527"/>
      <c r="BA391" s="527"/>
      <c r="BB391" s="527"/>
      <c r="BC391" s="528"/>
      <c r="BD391" s="540" t="s">
        <v>417</v>
      </c>
      <c r="BE391" s="590"/>
      <c r="BF391" s="590"/>
      <c r="BG391" s="590"/>
      <c r="BH391" s="590"/>
      <c r="BI391" s="590"/>
      <c r="BJ391" s="590"/>
      <c r="BK391" s="590"/>
      <c r="BL391" s="590"/>
      <c r="BM391" s="590"/>
      <c r="BN391" s="590"/>
      <c r="BO391" s="590"/>
      <c r="BP391" s="590"/>
      <c r="BQ391" s="590"/>
      <c r="BR391" s="590"/>
      <c r="BS391" s="591"/>
      <c r="BT391" s="509">
        <v>12</v>
      </c>
      <c r="BU391" s="504"/>
      <c r="BV391" s="504"/>
      <c r="BW391" s="504"/>
      <c r="BX391" s="504"/>
      <c r="BY391" s="504"/>
      <c r="BZ391" s="504"/>
      <c r="CA391" s="504"/>
      <c r="CB391" s="504"/>
      <c r="CC391" s="504"/>
      <c r="CD391" s="504"/>
      <c r="CE391" s="504"/>
      <c r="CF391" s="504"/>
      <c r="CG391" s="504"/>
      <c r="CH391" s="504"/>
      <c r="CI391" s="505"/>
      <c r="CJ391" s="510">
        <v>75400</v>
      </c>
      <c r="CK391" s="529"/>
      <c r="CL391" s="529"/>
      <c r="CM391" s="529"/>
      <c r="CN391" s="529"/>
      <c r="CO391" s="529"/>
      <c r="CP391" s="529"/>
      <c r="CQ391" s="529"/>
      <c r="CR391" s="529"/>
      <c r="CS391" s="529"/>
      <c r="CT391" s="529"/>
      <c r="CU391" s="529"/>
      <c r="CV391" s="529"/>
      <c r="CW391" s="529"/>
      <c r="CX391" s="529"/>
      <c r="CY391" s="529"/>
      <c r="CZ391" s="529"/>
      <c r="DA391" s="530"/>
    </row>
    <row r="392" spans="1:105" ht="12.75" customHeight="1">
      <c r="A392" s="525" t="s">
        <v>226</v>
      </c>
      <c r="B392" s="504"/>
      <c r="C392" s="504"/>
      <c r="D392" s="504"/>
      <c r="E392" s="504"/>
      <c r="F392" s="504"/>
      <c r="G392" s="505"/>
      <c r="H392" s="526" t="s">
        <v>425</v>
      </c>
      <c r="I392" s="527"/>
      <c r="J392" s="527"/>
      <c r="K392" s="527"/>
      <c r="L392" s="527"/>
      <c r="M392" s="527"/>
      <c r="N392" s="527"/>
      <c r="O392" s="527"/>
      <c r="P392" s="527"/>
      <c r="Q392" s="527"/>
      <c r="R392" s="527"/>
      <c r="S392" s="527"/>
      <c r="T392" s="527"/>
      <c r="U392" s="527"/>
      <c r="V392" s="527"/>
      <c r="W392" s="527"/>
      <c r="X392" s="527"/>
      <c r="Y392" s="527"/>
      <c r="Z392" s="527"/>
      <c r="AA392" s="527"/>
      <c r="AB392" s="527"/>
      <c r="AC392" s="527"/>
      <c r="AD392" s="527"/>
      <c r="AE392" s="527"/>
      <c r="AF392" s="527"/>
      <c r="AG392" s="527"/>
      <c r="AH392" s="527"/>
      <c r="AI392" s="527"/>
      <c r="AJ392" s="527"/>
      <c r="AK392" s="527"/>
      <c r="AL392" s="527"/>
      <c r="AM392" s="527"/>
      <c r="AN392" s="527"/>
      <c r="AO392" s="527"/>
      <c r="AP392" s="527"/>
      <c r="AQ392" s="527"/>
      <c r="AR392" s="527"/>
      <c r="AS392" s="527"/>
      <c r="AT392" s="527"/>
      <c r="AU392" s="527"/>
      <c r="AV392" s="527"/>
      <c r="AW392" s="527"/>
      <c r="AX392" s="527"/>
      <c r="AY392" s="527"/>
      <c r="AZ392" s="527"/>
      <c r="BA392" s="527"/>
      <c r="BB392" s="527"/>
      <c r="BC392" s="528"/>
      <c r="BD392" s="540" t="s">
        <v>417</v>
      </c>
      <c r="BE392" s="590"/>
      <c r="BF392" s="590"/>
      <c r="BG392" s="590"/>
      <c r="BH392" s="590"/>
      <c r="BI392" s="590"/>
      <c r="BJ392" s="590"/>
      <c r="BK392" s="590"/>
      <c r="BL392" s="590"/>
      <c r="BM392" s="590"/>
      <c r="BN392" s="590"/>
      <c r="BO392" s="590"/>
      <c r="BP392" s="590"/>
      <c r="BQ392" s="590"/>
      <c r="BR392" s="590"/>
      <c r="BS392" s="591"/>
      <c r="BT392" s="509">
        <v>12</v>
      </c>
      <c r="BU392" s="504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504"/>
      <c r="CG392" s="504"/>
      <c r="CH392" s="504"/>
      <c r="CI392" s="505"/>
      <c r="CJ392" s="510">
        <v>250000</v>
      </c>
      <c r="CK392" s="529"/>
      <c r="CL392" s="529"/>
      <c r="CM392" s="529"/>
      <c r="CN392" s="529"/>
      <c r="CO392" s="529"/>
      <c r="CP392" s="529"/>
      <c r="CQ392" s="529"/>
      <c r="CR392" s="529"/>
      <c r="CS392" s="529"/>
      <c r="CT392" s="529"/>
      <c r="CU392" s="529"/>
      <c r="CV392" s="529"/>
      <c r="CW392" s="529"/>
      <c r="CX392" s="529"/>
      <c r="CY392" s="529"/>
      <c r="CZ392" s="529"/>
      <c r="DA392" s="530"/>
    </row>
    <row r="393" spans="1:105" ht="12.75" customHeight="1">
      <c r="A393" s="525" t="s">
        <v>19</v>
      </c>
      <c r="B393" s="504"/>
      <c r="C393" s="504"/>
      <c r="D393" s="504"/>
      <c r="E393" s="504"/>
      <c r="F393" s="504"/>
      <c r="G393" s="505"/>
      <c r="H393" s="526" t="s">
        <v>426</v>
      </c>
      <c r="I393" s="527"/>
      <c r="J393" s="527"/>
      <c r="K393" s="527"/>
      <c r="L393" s="527"/>
      <c r="M393" s="527"/>
      <c r="N393" s="527"/>
      <c r="O393" s="527"/>
      <c r="P393" s="527"/>
      <c r="Q393" s="527"/>
      <c r="R393" s="527"/>
      <c r="S393" s="527"/>
      <c r="T393" s="527"/>
      <c r="U393" s="527"/>
      <c r="V393" s="527"/>
      <c r="W393" s="527"/>
      <c r="X393" s="527"/>
      <c r="Y393" s="527"/>
      <c r="Z393" s="527"/>
      <c r="AA393" s="527"/>
      <c r="AB393" s="527"/>
      <c r="AC393" s="527"/>
      <c r="AD393" s="527"/>
      <c r="AE393" s="527"/>
      <c r="AF393" s="527"/>
      <c r="AG393" s="527"/>
      <c r="AH393" s="527"/>
      <c r="AI393" s="527"/>
      <c r="AJ393" s="527"/>
      <c r="AK393" s="527"/>
      <c r="AL393" s="527"/>
      <c r="AM393" s="527"/>
      <c r="AN393" s="527"/>
      <c r="AO393" s="527"/>
      <c r="AP393" s="527"/>
      <c r="AQ393" s="527"/>
      <c r="AR393" s="527"/>
      <c r="AS393" s="527"/>
      <c r="AT393" s="527"/>
      <c r="AU393" s="527"/>
      <c r="AV393" s="527"/>
      <c r="AW393" s="527"/>
      <c r="AX393" s="527"/>
      <c r="AY393" s="527"/>
      <c r="AZ393" s="527"/>
      <c r="BA393" s="527"/>
      <c r="BB393" s="527"/>
      <c r="BC393" s="528"/>
      <c r="BD393" s="540" t="s">
        <v>417</v>
      </c>
      <c r="BE393" s="590"/>
      <c r="BF393" s="590"/>
      <c r="BG393" s="590"/>
      <c r="BH393" s="590"/>
      <c r="BI393" s="590"/>
      <c r="BJ393" s="590"/>
      <c r="BK393" s="590"/>
      <c r="BL393" s="590"/>
      <c r="BM393" s="590"/>
      <c r="BN393" s="590"/>
      <c r="BO393" s="590"/>
      <c r="BP393" s="590"/>
      <c r="BQ393" s="590"/>
      <c r="BR393" s="590"/>
      <c r="BS393" s="591"/>
      <c r="BT393" s="509">
        <v>12</v>
      </c>
      <c r="BU393" s="504"/>
      <c r="BV393" s="504"/>
      <c r="BW393" s="504"/>
      <c r="BX393" s="504"/>
      <c r="BY393" s="504"/>
      <c r="BZ393" s="504"/>
      <c r="CA393" s="504"/>
      <c r="CB393" s="504"/>
      <c r="CC393" s="504"/>
      <c r="CD393" s="504"/>
      <c r="CE393" s="504"/>
      <c r="CF393" s="504"/>
      <c r="CG393" s="504"/>
      <c r="CH393" s="504"/>
      <c r="CI393" s="505"/>
      <c r="CJ393" s="510">
        <v>274600</v>
      </c>
      <c r="CK393" s="529"/>
      <c r="CL393" s="529"/>
      <c r="CM393" s="529"/>
      <c r="CN393" s="529"/>
      <c r="CO393" s="529"/>
      <c r="CP393" s="529"/>
      <c r="CQ393" s="529"/>
      <c r="CR393" s="529"/>
      <c r="CS393" s="529"/>
      <c r="CT393" s="529"/>
      <c r="CU393" s="529"/>
      <c r="CV393" s="529"/>
      <c r="CW393" s="529"/>
      <c r="CX393" s="529"/>
      <c r="CY393" s="529"/>
      <c r="CZ393" s="529"/>
      <c r="DA393" s="530"/>
    </row>
    <row r="394" spans="1:105" ht="13">
      <c r="A394" s="503"/>
      <c r="B394" s="504"/>
      <c r="C394" s="504"/>
      <c r="D394" s="504"/>
      <c r="E394" s="504"/>
      <c r="F394" s="504"/>
      <c r="G394" s="505"/>
      <c r="H394" s="506" t="s">
        <v>325</v>
      </c>
      <c r="I394" s="507"/>
      <c r="J394" s="507"/>
      <c r="K394" s="507"/>
      <c r="L394" s="507"/>
      <c r="M394" s="507"/>
      <c r="N394" s="507"/>
      <c r="O394" s="507"/>
      <c r="P394" s="507"/>
      <c r="Q394" s="507"/>
      <c r="R394" s="507"/>
      <c r="S394" s="507"/>
      <c r="T394" s="507"/>
      <c r="U394" s="507"/>
      <c r="V394" s="507"/>
      <c r="W394" s="507"/>
      <c r="X394" s="507"/>
      <c r="Y394" s="507"/>
      <c r="Z394" s="507"/>
      <c r="AA394" s="507"/>
      <c r="AB394" s="507"/>
      <c r="AC394" s="507"/>
      <c r="AD394" s="507"/>
      <c r="AE394" s="507"/>
      <c r="AF394" s="507"/>
      <c r="AG394" s="507"/>
      <c r="AH394" s="507"/>
      <c r="AI394" s="507"/>
      <c r="AJ394" s="507"/>
      <c r="AK394" s="507"/>
      <c r="AL394" s="507"/>
      <c r="AM394" s="507"/>
      <c r="AN394" s="507"/>
      <c r="AO394" s="507"/>
      <c r="AP394" s="507"/>
      <c r="AQ394" s="507"/>
      <c r="AR394" s="507"/>
      <c r="AS394" s="507"/>
      <c r="AT394" s="507"/>
      <c r="AU394" s="507"/>
      <c r="AV394" s="507"/>
      <c r="AW394" s="507"/>
      <c r="AX394" s="507"/>
      <c r="AY394" s="507"/>
      <c r="AZ394" s="507"/>
      <c r="BA394" s="507"/>
      <c r="BB394" s="507"/>
      <c r="BC394" s="508"/>
      <c r="BD394" s="509" t="s">
        <v>103</v>
      </c>
      <c r="BE394" s="504"/>
      <c r="BF394" s="504"/>
      <c r="BG394" s="504"/>
      <c r="BH394" s="504"/>
      <c r="BI394" s="504"/>
      <c r="BJ394" s="504"/>
      <c r="BK394" s="504"/>
      <c r="BL394" s="504"/>
      <c r="BM394" s="504"/>
      <c r="BN394" s="504"/>
      <c r="BO394" s="504"/>
      <c r="BP394" s="504"/>
      <c r="BQ394" s="504"/>
      <c r="BR394" s="504"/>
      <c r="BS394" s="505"/>
      <c r="BT394" s="509" t="s">
        <v>103</v>
      </c>
      <c r="BU394" s="504"/>
      <c r="BV394" s="504"/>
      <c r="BW394" s="504"/>
      <c r="BX394" s="504"/>
      <c r="BY394" s="504"/>
      <c r="BZ394" s="504"/>
      <c r="CA394" s="504"/>
      <c r="CB394" s="504"/>
      <c r="CC394" s="504"/>
      <c r="CD394" s="504"/>
      <c r="CE394" s="504"/>
      <c r="CF394" s="504"/>
      <c r="CG394" s="504"/>
      <c r="CH394" s="504"/>
      <c r="CI394" s="505"/>
      <c r="CJ394" s="510">
        <v>1731600</v>
      </c>
      <c r="CK394" s="529"/>
      <c r="CL394" s="529"/>
      <c r="CM394" s="529"/>
      <c r="CN394" s="529"/>
      <c r="CO394" s="529"/>
      <c r="CP394" s="529"/>
      <c r="CQ394" s="529"/>
      <c r="CR394" s="529"/>
      <c r="CS394" s="529"/>
      <c r="CT394" s="529"/>
      <c r="CU394" s="529"/>
      <c r="CV394" s="529"/>
      <c r="CW394" s="529"/>
      <c r="CX394" s="529"/>
      <c r="CY394" s="529"/>
      <c r="CZ394" s="529"/>
      <c r="DA394" s="530"/>
    </row>
    <row r="395" spans="1:105" s="138" customFormat="1" ht="13">
      <c r="A395" s="170"/>
      <c r="B395" s="141"/>
      <c r="C395" s="141"/>
      <c r="D395" s="141"/>
      <c r="E395" s="141"/>
      <c r="F395" s="141"/>
      <c r="G395" s="14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  <c r="AA395" s="171"/>
      <c r="AB395" s="171"/>
      <c r="AC395" s="171"/>
      <c r="AD395" s="171"/>
      <c r="AE395" s="171"/>
      <c r="AF395" s="171"/>
      <c r="AG395" s="171"/>
      <c r="AH395" s="171"/>
      <c r="AI395" s="171"/>
      <c r="AJ395" s="171"/>
      <c r="AK395" s="171"/>
      <c r="AL395" s="171"/>
      <c r="AM395" s="171"/>
      <c r="AN395" s="171"/>
      <c r="AO395" s="171"/>
      <c r="AP395" s="171"/>
      <c r="AQ395" s="171"/>
      <c r="AR395" s="171"/>
      <c r="AS395" s="171"/>
      <c r="AT395" s="171"/>
      <c r="AU395" s="171"/>
      <c r="AV395" s="171"/>
      <c r="AW395" s="171"/>
      <c r="AX395" s="171"/>
      <c r="AY395" s="171"/>
      <c r="AZ395" s="171"/>
      <c r="BA395" s="171"/>
      <c r="BB395" s="171"/>
      <c r="BC395" s="171"/>
      <c r="BD395" s="172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72"/>
      <c r="BU395" s="141"/>
      <c r="BV395" s="141"/>
      <c r="BW395" s="141"/>
      <c r="BX395" s="141"/>
      <c r="BY395" s="141"/>
      <c r="BZ395" s="141"/>
      <c r="CA395" s="141"/>
      <c r="CB395" s="141"/>
      <c r="CC395" s="141"/>
      <c r="CD395" s="141"/>
      <c r="CE395" s="141"/>
      <c r="CF395" s="141"/>
      <c r="CG395" s="141"/>
      <c r="CH395" s="141"/>
      <c r="CI395" s="141"/>
      <c r="CJ395" s="140"/>
      <c r="CK395" s="162"/>
      <c r="CL395" s="162"/>
      <c r="CM395" s="162"/>
      <c r="CN395" s="162"/>
      <c r="CO395" s="162"/>
      <c r="CP395" s="162"/>
      <c r="CQ395" s="162"/>
      <c r="CR395" s="162"/>
      <c r="CS395" s="162"/>
      <c r="CT395" s="162"/>
      <c r="CU395" s="162"/>
      <c r="CV395" s="162"/>
      <c r="CW395" s="162"/>
      <c r="CX395" s="162"/>
      <c r="CY395" s="162"/>
      <c r="CZ395" s="162"/>
      <c r="DA395" s="162"/>
    </row>
    <row r="396" spans="1:105" s="138" customFormat="1" ht="14">
      <c r="A396" s="536" t="s">
        <v>505</v>
      </c>
      <c r="B396" s="536"/>
      <c r="C396" s="536"/>
      <c r="D396" s="536"/>
      <c r="E396" s="536"/>
      <c r="F396" s="536"/>
      <c r="G396" s="536"/>
      <c r="H396" s="536"/>
      <c r="I396" s="536"/>
      <c r="J396" s="536"/>
      <c r="K396" s="536"/>
      <c r="L396" s="536"/>
      <c r="M396" s="536"/>
      <c r="N396" s="536"/>
      <c r="O396" s="536"/>
      <c r="P396" s="536"/>
      <c r="Q396" s="536"/>
      <c r="R396" s="536"/>
      <c r="S396" s="536"/>
      <c r="T396" s="536"/>
      <c r="U396" s="536"/>
      <c r="V396" s="536"/>
      <c r="W396" s="536"/>
      <c r="X396" s="536"/>
      <c r="Y396" s="536"/>
      <c r="Z396" s="536"/>
      <c r="AA396" s="536"/>
      <c r="AB396" s="536"/>
      <c r="AC396" s="536"/>
      <c r="AD396" s="536"/>
      <c r="AE396" s="536"/>
      <c r="AF396" s="536"/>
      <c r="AG396" s="536"/>
      <c r="AH396" s="536"/>
      <c r="AI396" s="536"/>
      <c r="AJ396" s="536"/>
      <c r="AK396" s="536"/>
      <c r="AL396" s="536"/>
      <c r="AM396" s="536"/>
      <c r="AN396" s="536"/>
      <c r="AO396" s="536"/>
      <c r="AP396" s="536"/>
      <c r="AQ396" s="536"/>
      <c r="AR396" s="536"/>
      <c r="AS396" s="536"/>
      <c r="AT396" s="536"/>
      <c r="AU396" s="536"/>
      <c r="AV396" s="536"/>
      <c r="AW396" s="536"/>
      <c r="AX396" s="536"/>
      <c r="AY396" s="536"/>
      <c r="AZ396" s="536"/>
      <c r="BA396" s="536"/>
      <c r="BB396" s="536"/>
      <c r="BC396" s="536"/>
      <c r="BD396" s="536"/>
      <c r="BE396" s="536"/>
      <c r="BF396" s="536"/>
      <c r="BG396" s="536"/>
      <c r="BH396" s="536"/>
      <c r="BI396" s="536"/>
      <c r="BJ396" s="536"/>
      <c r="BK396" s="536"/>
      <c r="BL396" s="536"/>
      <c r="BM396" s="536"/>
      <c r="BN396" s="536"/>
      <c r="BO396" s="536"/>
      <c r="BP396" s="536"/>
      <c r="BQ396" s="536"/>
      <c r="BR396" s="536"/>
      <c r="BS396" s="536"/>
      <c r="BT396" s="536"/>
      <c r="BU396" s="536"/>
      <c r="BV396" s="536"/>
      <c r="BW396" s="536"/>
      <c r="BX396" s="536"/>
      <c r="BY396" s="536"/>
      <c r="BZ396" s="536"/>
      <c r="CA396" s="536"/>
      <c r="CB396" s="536"/>
      <c r="CC396" s="536"/>
      <c r="CD396" s="536"/>
      <c r="CE396" s="536"/>
      <c r="CF396" s="536"/>
      <c r="CG396" s="536"/>
      <c r="CH396" s="536"/>
      <c r="CI396" s="536"/>
      <c r="CJ396" s="536"/>
      <c r="CK396" s="536"/>
      <c r="CL396" s="536"/>
      <c r="CM396" s="536"/>
      <c r="CN396" s="536"/>
      <c r="CO396" s="536"/>
      <c r="CP396" s="536"/>
      <c r="CQ396" s="536"/>
      <c r="CR396" s="536"/>
      <c r="CS396" s="536"/>
      <c r="CT396" s="536"/>
      <c r="CU396" s="536"/>
      <c r="CV396" s="536"/>
      <c r="CW396" s="536"/>
      <c r="CX396" s="536"/>
      <c r="CY396" s="536"/>
      <c r="CZ396" s="536"/>
      <c r="DA396" s="536"/>
    </row>
    <row r="397" spans="1:105" s="138" customFormat="1" ht="14">
      <c r="A397" s="154" t="s">
        <v>308</v>
      </c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512" t="s">
        <v>5</v>
      </c>
      <c r="Y397" s="512"/>
      <c r="Z397" s="512"/>
      <c r="AA397" s="512"/>
      <c r="AB397" s="512"/>
      <c r="AC397" s="512"/>
      <c r="AD397" s="512"/>
      <c r="AE397" s="512"/>
      <c r="AF397" s="512"/>
      <c r="AG397" s="512"/>
      <c r="AH397" s="512"/>
      <c r="AI397" s="512"/>
      <c r="AJ397" s="512"/>
      <c r="AK397" s="512"/>
      <c r="AL397" s="512"/>
      <c r="AM397" s="512"/>
      <c r="AN397" s="512"/>
      <c r="AO397" s="512"/>
      <c r="AP397" s="512"/>
      <c r="AQ397" s="512"/>
      <c r="AR397" s="512"/>
      <c r="AS397" s="512"/>
      <c r="AT397" s="512"/>
      <c r="AU397" s="512"/>
      <c r="AV397" s="512"/>
      <c r="AW397" s="512"/>
      <c r="AX397" s="512"/>
      <c r="AY397" s="512"/>
      <c r="AZ397" s="512"/>
      <c r="BA397" s="512"/>
      <c r="BB397" s="512"/>
      <c r="BC397" s="512"/>
      <c r="BD397" s="512"/>
      <c r="BE397" s="512"/>
      <c r="BF397" s="512"/>
      <c r="BG397" s="512"/>
      <c r="BH397" s="512"/>
      <c r="BI397" s="512"/>
      <c r="BJ397" s="512"/>
      <c r="BK397" s="512"/>
      <c r="BL397" s="512"/>
      <c r="BM397" s="512"/>
      <c r="BN397" s="512"/>
      <c r="BO397" s="512"/>
      <c r="BP397" s="512"/>
      <c r="BQ397" s="512"/>
      <c r="BR397" s="512"/>
      <c r="BS397" s="512"/>
      <c r="BT397" s="512"/>
      <c r="BU397" s="512"/>
      <c r="BV397" s="512"/>
      <c r="BW397" s="512"/>
      <c r="BX397" s="512"/>
      <c r="BY397" s="512"/>
      <c r="BZ397" s="512"/>
      <c r="CA397" s="512"/>
      <c r="CB397" s="512"/>
      <c r="CC397" s="512"/>
      <c r="CD397" s="512"/>
      <c r="CE397" s="512"/>
      <c r="CF397" s="512"/>
      <c r="CG397" s="512"/>
      <c r="CH397" s="512"/>
      <c r="CI397" s="512"/>
      <c r="CJ397" s="512"/>
      <c r="CK397" s="512"/>
      <c r="CL397" s="512"/>
      <c r="CM397" s="512"/>
      <c r="CN397" s="512"/>
      <c r="CO397" s="512"/>
      <c r="CP397" s="512"/>
      <c r="CQ397" s="512"/>
      <c r="CR397" s="512"/>
      <c r="CS397" s="512"/>
      <c r="CT397" s="512"/>
      <c r="CU397" s="512"/>
      <c r="CV397" s="512"/>
      <c r="CW397" s="512"/>
      <c r="CX397" s="512"/>
      <c r="CY397" s="512"/>
      <c r="CZ397" s="512"/>
      <c r="DA397" s="512"/>
    </row>
    <row r="398" spans="1:105" s="138" customFormat="1" ht="14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163"/>
      <c r="BJ398" s="163"/>
      <c r="BK398" s="163"/>
      <c r="BL398" s="163"/>
      <c r="BM398" s="163"/>
      <c r="BN398" s="163"/>
      <c r="BO398" s="163"/>
      <c r="BP398" s="163"/>
      <c r="BQ398" s="163"/>
      <c r="BR398" s="163"/>
      <c r="BS398" s="163"/>
      <c r="BT398" s="163"/>
      <c r="BU398" s="163"/>
      <c r="BV398" s="163"/>
      <c r="BW398" s="163"/>
      <c r="BX398" s="163"/>
      <c r="BY398" s="163"/>
      <c r="BZ398" s="163"/>
      <c r="CA398" s="163"/>
      <c r="CB398" s="163"/>
      <c r="CC398" s="163"/>
      <c r="CD398" s="163"/>
      <c r="CE398" s="163"/>
      <c r="CF398" s="163"/>
      <c r="CG398" s="163"/>
      <c r="CH398" s="163"/>
      <c r="CI398" s="163"/>
      <c r="CJ398" s="163"/>
      <c r="CK398" s="163"/>
      <c r="CL398" s="163"/>
      <c r="CM398" s="163"/>
      <c r="CN398" s="163"/>
      <c r="CO398" s="163"/>
      <c r="CP398" s="163"/>
      <c r="CQ398" s="163"/>
      <c r="CR398" s="163"/>
      <c r="CS398" s="163"/>
      <c r="CT398" s="163"/>
      <c r="CU398" s="163"/>
      <c r="CV398" s="163"/>
      <c r="CW398" s="163"/>
      <c r="CX398" s="163"/>
      <c r="CY398" s="163"/>
      <c r="CZ398" s="163"/>
      <c r="DA398" s="163"/>
    </row>
    <row r="399" spans="1:105" s="138" customFormat="1" ht="14">
      <c r="A399" s="537" t="s">
        <v>309</v>
      </c>
      <c r="B399" s="537"/>
      <c r="C399" s="537"/>
      <c r="D399" s="537"/>
      <c r="E399" s="537"/>
      <c r="F399" s="537"/>
      <c r="G399" s="537"/>
      <c r="H399" s="537"/>
      <c r="I399" s="537"/>
      <c r="J399" s="537"/>
      <c r="K399" s="537"/>
      <c r="L399" s="537"/>
      <c r="M399" s="537"/>
      <c r="N399" s="537"/>
      <c r="O399" s="537"/>
      <c r="P399" s="537"/>
      <c r="Q399" s="537"/>
      <c r="R399" s="537"/>
      <c r="S399" s="537"/>
      <c r="T399" s="537"/>
      <c r="U399" s="537"/>
      <c r="V399" s="537"/>
      <c r="W399" s="537"/>
      <c r="X399" s="537"/>
      <c r="Y399" s="537"/>
      <c r="Z399" s="537"/>
      <c r="AA399" s="537"/>
      <c r="AB399" s="537"/>
      <c r="AC399" s="537"/>
      <c r="AD399" s="537"/>
      <c r="AE399" s="537"/>
      <c r="AF399" s="537"/>
      <c r="AG399" s="537"/>
      <c r="AH399" s="537"/>
      <c r="AI399" s="537"/>
      <c r="AJ399" s="537"/>
      <c r="AK399" s="537"/>
      <c r="AL399" s="537"/>
      <c r="AM399" s="537"/>
      <c r="AN399" s="537"/>
      <c r="AO399" s="537"/>
      <c r="AP399" s="615" t="s">
        <v>427</v>
      </c>
      <c r="AQ399" s="615"/>
      <c r="AR399" s="615"/>
      <c r="AS399" s="615"/>
      <c r="AT399" s="615"/>
      <c r="AU399" s="615"/>
      <c r="AV399" s="615"/>
      <c r="AW399" s="615"/>
      <c r="AX399" s="615"/>
      <c r="AY399" s="615"/>
      <c r="AZ399" s="615"/>
      <c r="BA399" s="615"/>
      <c r="BB399" s="615"/>
      <c r="BC399" s="615"/>
      <c r="BD399" s="615"/>
      <c r="BE399" s="615"/>
      <c r="BF399" s="615"/>
      <c r="BG399" s="615"/>
      <c r="BH399" s="615"/>
      <c r="BI399" s="615"/>
      <c r="BJ399" s="615"/>
      <c r="BK399" s="615"/>
      <c r="BL399" s="615"/>
      <c r="BM399" s="615"/>
      <c r="BN399" s="615"/>
      <c r="BO399" s="615"/>
      <c r="BP399" s="615"/>
      <c r="BQ399" s="615"/>
      <c r="BR399" s="615"/>
      <c r="BS399" s="615"/>
      <c r="BT399" s="615"/>
      <c r="BU399" s="615"/>
      <c r="BV399" s="615"/>
      <c r="BW399" s="615"/>
      <c r="BX399" s="615"/>
      <c r="BY399" s="615"/>
      <c r="BZ399" s="615"/>
      <c r="CA399" s="615"/>
      <c r="CB399" s="615"/>
      <c r="CC399" s="615"/>
      <c r="CD399" s="615"/>
      <c r="CE399" s="615"/>
      <c r="CF399" s="615"/>
      <c r="CG399" s="615"/>
      <c r="CH399" s="615"/>
      <c r="CI399" s="615"/>
      <c r="CJ399" s="615"/>
      <c r="CK399" s="615"/>
      <c r="CL399" s="615"/>
      <c r="CM399" s="615"/>
      <c r="CN399" s="615"/>
      <c r="CO399" s="615"/>
      <c r="CP399" s="615"/>
      <c r="CQ399" s="615"/>
      <c r="CR399" s="615"/>
      <c r="CS399" s="615"/>
      <c r="CT399" s="615"/>
      <c r="CU399" s="615"/>
      <c r="CV399" s="615"/>
      <c r="CW399" s="615"/>
      <c r="CX399" s="615"/>
      <c r="CY399" s="615"/>
      <c r="CZ399" s="615"/>
      <c r="DA399" s="615"/>
    </row>
    <row r="400" spans="1:105" s="138" customFormat="1" ht="14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</row>
    <row r="401" spans="1:105" s="138" customFormat="1" ht="12.75" customHeight="1">
      <c r="A401" s="515" t="s">
        <v>312</v>
      </c>
      <c r="B401" s="516"/>
      <c r="C401" s="516"/>
      <c r="D401" s="516"/>
      <c r="E401" s="516"/>
      <c r="F401" s="516"/>
      <c r="G401" s="517"/>
      <c r="H401" s="518" t="s">
        <v>378</v>
      </c>
      <c r="I401" s="519"/>
      <c r="J401" s="519"/>
      <c r="K401" s="519"/>
      <c r="L401" s="519"/>
      <c r="M401" s="519"/>
      <c r="N401" s="519"/>
      <c r="O401" s="519"/>
      <c r="P401" s="519"/>
      <c r="Q401" s="519"/>
      <c r="R401" s="519"/>
      <c r="S401" s="519"/>
      <c r="T401" s="519"/>
      <c r="U401" s="519"/>
      <c r="V401" s="519"/>
      <c r="W401" s="519"/>
      <c r="X401" s="519"/>
      <c r="Y401" s="519"/>
      <c r="Z401" s="519"/>
      <c r="AA401" s="519"/>
      <c r="AB401" s="519"/>
      <c r="AC401" s="519"/>
      <c r="AD401" s="519"/>
      <c r="AE401" s="519"/>
      <c r="AF401" s="519"/>
      <c r="AG401" s="519"/>
      <c r="AH401" s="519"/>
      <c r="AI401" s="519"/>
      <c r="AJ401" s="519"/>
      <c r="AK401" s="519"/>
      <c r="AL401" s="519"/>
      <c r="AM401" s="519"/>
      <c r="AN401" s="519"/>
      <c r="AO401" s="519"/>
      <c r="AP401" s="519"/>
      <c r="AQ401" s="519"/>
      <c r="AR401" s="519"/>
      <c r="AS401" s="519"/>
      <c r="AT401" s="519"/>
      <c r="AU401" s="519"/>
      <c r="AV401" s="519"/>
      <c r="AW401" s="519"/>
      <c r="AX401" s="519"/>
      <c r="AY401" s="519"/>
      <c r="AZ401" s="519"/>
      <c r="BA401" s="519"/>
      <c r="BB401" s="519"/>
      <c r="BC401" s="519"/>
      <c r="BD401" s="519"/>
      <c r="BE401" s="519"/>
      <c r="BF401" s="519"/>
      <c r="BG401" s="519"/>
      <c r="BH401" s="519"/>
      <c r="BI401" s="519"/>
      <c r="BJ401" s="519"/>
      <c r="BK401" s="519"/>
      <c r="BL401" s="519"/>
      <c r="BM401" s="519"/>
      <c r="BN401" s="519"/>
      <c r="BO401" s="519"/>
      <c r="BP401" s="519"/>
      <c r="BQ401" s="519"/>
      <c r="BR401" s="519"/>
      <c r="BS401" s="520"/>
      <c r="BT401" s="515" t="s">
        <v>428</v>
      </c>
      <c r="BU401" s="516"/>
      <c r="BV401" s="516"/>
      <c r="BW401" s="516"/>
      <c r="BX401" s="516"/>
      <c r="BY401" s="516"/>
      <c r="BZ401" s="516"/>
      <c r="CA401" s="516"/>
      <c r="CB401" s="516"/>
      <c r="CC401" s="516"/>
      <c r="CD401" s="516"/>
      <c r="CE401" s="516"/>
      <c r="CF401" s="516"/>
      <c r="CG401" s="516"/>
      <c r="CH401" s="516"/>
      <c r="CI401" s="517"/>
      <c r="CJ401" s="515" t="s">
        <v>429</v>
      </c>
      <c r="CK401" s="516"/>
      <c r="CL401" s="516"/>
      <c r="CM401" s="516"/>
      <c r="CN401" s="516"/>
      <c r="CO401" s="516"/>
      <c r="CP401" s="516"/>
      <c r="CQ401" s="516"/>
      <c r="CR401" s="516"/>
      <c r="CS401" s="516"/>
      <c r="CT401" s="516"/>
      <c r="CU401" s="516"/>
      <c r="CV401" s="516"/>
      <c r="CW401" s="516"/>
      <c r="CX401" s="516"/>
      <c r="CY401" s="516"/>
      <c r="CZ401" s="516"/>
      <c r="DA401" s="517"/>
    </row>
    <row r="402" spans="1:105" s="138" customFormat="1" ht="13">
      <c r="A402" s="521">
        <v>1</v>
      </c>
      <c r="B402" s="504"/>
      <c r="C402" s="504"/>
      <c r="D402" s="504"/>
      <c r="E402" s="504"/>
      <c r="F402" s="504"/>
      <c r="G402" s="505"/>
      <c r="H402" s="521">
        <v>2</v>
      </c>
      <c r="I402" s="613"/>
      <c r="J402" s="613"/>
      <c r="K402" s="613"/>
      <c r="L402" s="613"/>
      <c r="M402" s="613"/>
      <c r="N402" s="613"/>
      <c r="O402" s="613"/>
      <c r="P402" s="613"/>
      <c r="Q402" s="613"/>
      <c r="R402" s="613"/>
      <c r="S402" s="613"/>
      <c r="T402" s="613"/>
      <c r="U402" s="613"/>
      <c r="V402" s="613"/>
      <c r="W402" s="613"/>
      <c r="X402" s="613"/>
      <c r="Y402" s="613"/>
      <c r="Z402" s="613"/>
      <c r="AA402" s="613"/>
      <c r="AB402" s="613"/>
      <c r="AC402" s="613"/>
      <c r="AD402" s="613"/>
      <c r="AE402" s="613"/>
      <c r="AF402" s="613"/>
      <c r="AG402" s="613"/>
      <c r="AH402" s="613"/>
      <c r="AI402" s="613"/>
      <c r="AJ402" s="613"/>
      <c r="AK402" s="613"/>
      <c r="AL402" s="613"/>
      <c r="AM402" s="613"/>
      <c r="AN402" s="613"/>
      <c r="AO402" s="613"/>
      <c r="AP402" s="613"/>
      <c r="AQ402" s="613"/>
      <c r="AR402" s="613"/>
      <c r="AS402" s="613"/>
      <c r="AT402" s="613"/>
      <c r="AU402" s="613"/>
      <c r="AV402" s="613"/>
      <c r="AW402" s="613"/>
      <c r="AX402" s="613"/>
      <c r="AY402" s="613"/>
      <c r="AZ402" s="613"/>
      <c r="BA402" s="613"/>
      <c r="BB402" s="613"/>
      <c r="BC402" s="613"/>
      <c r="BD402" s="613"/>
      <c r="BE402" s="613"/>
      <c r="BF402" s="613"/>
      <c r="BG402" s="613"/>
      <c r="BH402" s="613"/>
      <c r="BI402" s="613"/>
      <c r="BJ402" s="613"/>
      <c r="BK402" s="613"/>
      <c r="BL402" s="613"/>
      <c r="BM402" s="613"/>
      <c r="BN402" s="613"/>
      <c r="BO402" s="613"/>
      <c r="BP402" s="613"/>
      <c r="BQ402" s="613"/>
      <c r="BR402" s="613"/>
      <c r="BS402" s="614"/>
      <c r="BT402" s="521">
        <v>3</v>
      </c>
      <c r="BU402" s="504"/>
      <c r="BV402" s="504"/>
      <c r="BW402" s="504"/>
      <c r="BX402" s="504"/>
      <c r="BY402" s="504"/>
      <c r="BZ402" s="504"/>
      <c r="CA402" s="504"/>
      <c r="CB402" s="504"/>
      <c r="CC402" s="504"/>
      <c r="CD402" s="504"/>
      <c r="CE402" s="504"/>
      <c r="CF402" s="504"/>
      <c r="CG402" s="504"/>
      <c r="CH402" s="504"/>
      <c r="CI402" s="505"/>
      <c r="CJ402" s="521">
        <v>4</v>
      </c>
      <c r="CK402" s="504"/>
      <c r="CL402" s="504"/>
      <c r="CM402" s="504"/>
      <c r="CN402" s="504"/>
      <c r="CO402" s="504"/>
      <c r="CP402" s="504"/>
      <c r="CQ402" s="504"/>
      <c r="CR402" s="504"/>
      <c r="CS402" s="504"/>
      <c r="CT402" s="504"/>
      <c r="CU402" s="504"/>
      <c r="CV402" s="504"/>
      <c r="CW402" s="504"/>
      <c r="CX402" s="504"/>
      <c r="CY402" s="504"/>
      <c r="CZ402" s="504"/>
      <c r="DA402" s="505"/>
    </row>
    <row r="403" spans="1:105" s="138" customFormat="1" ht="12.75" customHeight="1">
      <c r="A403" s="525" t="s">
        <v>78</v>
      </c>
      <c r="B403" s="504"/>
      <c r="C403" s="504"/>
      <c r="D403" s="504"/>
      <c r="E403" s="504"/>
      <c r="F403" s="504"/>
      <c r="G403" s="505"/>
      <c r="H403" s="526" t="s">
        <v>430</v>
      </c>
      <c r="I403" s="527"/>
      <c r="J403" s="527"/>
      <c r="K403" s="527"/>
      <c r="L403" s="527"/>
      <c r="M403" s="527"/>
      <c r="N403" s="527"/>
      <c r="O403" s="527"/>
      <c r="P403" s="527"/>
      <c r="Q403" s="527"/>
      <c r="R403" s="527"/>
      <c r="S403" s="527"/>
      <c r="T403" s="527"/>
      <c r="U403" s="527"/>
      <c r="V403" s="527"/>
      <c r="W403" s="527"/>
      <c r="X403" s="527"/>
      <c r="Y403" s="527"/>
      <c r="Z403" s="527"/>
      <c r="AA403" s="527"/>
      <c r="AB403" s="527"/>
      <c r="AC403" s="527"/>
      <c r="AD403" s="527"/>
      <c r="AE403" s="527"/>
      <c r="AF403" s="527"/>
      <c r="AG403" s="527"/>
      <c r="AH403" s="527"/>
      <c r="AI403" s="527"/>
      <c r="AJ403" s="527"/>
      <c r="AK403" s="527"/>
      <c r="AL403" s="527"/>
      <c r="AM403" s="527"/>
      <c r="AN403" s="527"/>
      <c r="AO403" s="527"/>
      <c r="AP403" s="527"/>
      <c r="AQ403" s="527"/>
      <c r="AR403" s="527"/>
      <c r="AS403" s="527"/>
      <c r="AT403" s="527"/>
      <c r="AU403" s="527"/>
      <c r="AV403" s="527"/>
      <c r="AW403" s="527"/>
      <c r="AX403" s="527"/>
      <c r="AY403" s="527"/>
      <c r="AZ403" s="527"/>
      <c r="BA403" s="527"/>
      <c r="BB403" s="527"/>
      <c r="BC403" s="527"/>
      <c r="BD403" s="527"/>
      <c r="BE403" s="527"/>
      <c r="BF403" s="527"/>
      <c r="BG403" s="527"/>
      <c r="BH403" s="527"/>
      <c r="BI403" s="527"/>
      <c r="BJ403" s="527"/>
      <c r="BK403" s="527"/>
      <c r="BL403" s="527"/>
      <c r="BM403" s="527"/>
      <c r="BN403" s="527"/>
      <c r="BO403" s="527"/>
      <c r="BP403" s="527"/>
      <c r="BQ403" s="527"/>
      <c r="BR403" s="527"/>
      <c r="BS403" s="528"/>
      <c r="BT403" s="509">
        <v>1</v>
      </c>
      <c r="BU403" s="504"/>
      <c r="BV403" s="504"/>
      <c r="BW403" s="504"/>
      <c r="BX403" s="504"/>
      <c r="BY403" s="504"/>
      <c r="BZ403" s="504"/>
      <c r="CA403" s="504"/>
      <c r="CB403" s="504"/>
      <c r="CC403" s="504"/>
      <c r="CD403" s="504"/>
      <c r="CE403" s="504"/>
      <c r="CF403" s="504"/>
      <c r="CG403" s="504"/>
      <c r="CH403" s="504"/>
      <c r="CI403" s="505"/>
      <c r="CJ403" s="510">
        <v>650600</v>
      </c>
      <c r="CK403" s="529"/>
      <c r="CL403" s="529"/>
      <c r="CM403" s="529"/>
      <c r="CN403" s="529"/>
      <c r="CO403" s="529"/>
      <c r="CP403" s="529"/>
      <c r="CQ403" s="529"/>
      <c r="CR403" s="529"/>
      <c r="CS403" s="529"/>
      <c r="CT403" s="529"/>
      <c r="CU403" s="529"/>
      <c r="CV403" s="529"/>
      <c r="CW403" s="529"/>
      <c r="CX403" s="529"/>
      <c r="CY403" s="529"/>
      <c r="CZ403" s="529"/>
      <c r="DA403" s="530"/>
    </row>
    <row r="404" spans="1:105" s="138" customFormat="1" ht="12.75" customHeight="1">
      <c r="A404" s="525" t="s">
        <v>209</v>
      </c>
      <c r="B404" s="504"/>
      <c r="C404" s="504"/>
      <c r="D404" s="504"/>
      <c r="E404" s="504"/>
      <c r="F404" s="504"/>
      <c r="G404" s="505"/>
      <c r="H404" s="526" t="s">
        <v>522</v>
      </c>
      <c r="I404" s="527"/>
      <c r="J404" s="527"/>
      <c r="K404" s="527"/>
      <c r="L404" s="527"/>
      <c r="M404" s="527"/>
      <c r="N404" s="527"/>
      <c r="O404" s="527"/>
      <c r="P404" s="527"/>
      <c r="Q404" s="527"/>
      <c r="R404" s="527"/>
      <c r="S404" s="527"/>
      <c r="T404" s="527"/>
      <c r="U404" s="527"/>
      <c r="V404" s="527"/>
      <c r="W404" s="527"/>
      <c r="X404" s="527"/>
      <c r="Y404" s="527"/>
      <c r="Z404" s="527"/>
      <c r="AA404" s="527"/>
      <c r="AB404" s="527"/>
      <c r="AC404" s="527"/>
      <c r="AD404" s="527"/>
      <c r="AE404" s="527"/>
      <c r="AF404" s="527"/>
      <c r="AG404" s="527"/>
      <c r="AH404" s="527"/>
      <c r="AI404" s="527"/>
      <c r="AJ404" s="527"/>
      <c r="AK404" s="527"/>
      <c r="AL404" s="527"/>
      <c r="AM404" s="527"/>
      <c r="AN404" s="527"/>
      <c r="AO404" s="527"/>
      <c r="AP404" s="527"/>
      <c r="AQ404" s="527"/>
      <c r="AR404" s="527"/>
      <c r="AS404" s="527"/>
      <c r="AT404" s="527"/>
      <c r="AU404" s="527"/>
      <c r="AV404" s="527"/>
      <c r="AW404" s="527"/>
      <c r="AX404" s="527"/>
      <c r="AY404" s="527"/>
      <c r="AZ404" s="527"/>
      <c r="BA404" s="527"/>
      <c r="BB404" s="527"/>
      <c r="BC404" s="527"/>
      <c r="BD404" s="527"/>
      <c r="BE404" s="527"/>
      <c r="BF404" s="527"/>
      <c r="BG404" s="527"/>
      <c r="BH404" s="527"/>
      <c r="BI404" s="527"/>
      <c r="BJ404" s="527"/>
      <c r="BK404" s="527"/>
      <c r="BL404" s="527"/>
      <c r="BM404" s="527"/>
      <c r="BN404" s="527"/>
      <c r="BO404" s="527"/>
      <c r="BP404" s="527"/>
      <c r="BQ404" s="527"/>
      <c r="BR404" s="527"/>
      <c r="BS404" s="528"/>
      <c r="BT404" s="509"/>
      <c r="BU404" s="504"/>
      <c r="BV404" s="504"/>
      <c r="BW404" s="504"/>
      <c r="BX404" s="504"/>
      <c r="BY404" s="504"/>
      <c r="BZ404" s="504"/>
      <c r="CA404" s="504"/>
      <c r="CB404" s="504"/>
      <c r="CC404" s="504"/>
      <c r="CD404" s="504"/>
      <c r="CE404" s="504"/>
      <c r="CF404" s="504"/>
      <c r="CG404" s="504"/>
      <c r="CH404" s="504"/>
      <c r="CI404" s="505"/>
      <c r="CJ404" s="510">
        <v>419462</v>
      </c>
      <c r="CK404" s="529"/>
      <c r="CL404" s="529"/>
      <c r="CM404" s="529"/>
      <c r="CN404" s="529"/>
      <c r="CO404" s="529"/>
      <c r="CP404" s="529"/>
      <c r="CQ404" s="529"/>
      <c r="CR404" s="529"/>
      <c r="CS404" s="529"/>
      <c r="CT404" s="529"/>
      <c r="CU404" s="529"/>
      <c r="CV404" s="529"/>
      <c r="CW404" s="529"/>
      <c r="CX404" s="529"/>
      <c r="CY404" s="529"/>
      <c r="CZ404" s="529"/>
      <c r="DA404" s="530"/>
    </row>
    <row r="405" spans="1:105" s="138" customFormat="1" ht="13">
      <c r="A405" s="503"/>
      <c r="B405" s="504"/>
      <c r="C405" s="504"/>
      <c r="D405" s="504"/>
      <c r="E405" s="504"/>
      <c r="F405" s="504"/>
      <c r="G405" s="505"/>
      <c r="H405" s="531" t="s">
        <v>325</v>
      </c>
      <c r="I405" s="532"/>
      <c r="J405" s="532"/>
      <c r="K405" s="532"/>
      <c r="L405" s="532"/>
      <c r="M405" s="532"/>
      <c r="N405" s="532"/>
      <c r="O405" s="532"/>
      <c r="P405" s="532"/>
      <c r="Q405" s="532"/>
      <c r="R405" s="532"/>
      <c r="S405" s="532"/>
      <c r="T405" s="532"/>
      <c r="U405" s="532"/>
      <c r="V405" s="532"/>
      <c r="W405" s="532"/>
      <c r="X405" s="532"/>
      <c r="Y405" s="532"/>
      <c r="Z405" s="532"/>
      <c r="AA405" s="532"/>
      <c r="AB405" s="532"/>
      <c r="AC405" s="532"/>
      <c r="AD405" s="532"/>
      <c r="AE405" s="532"/>
      <c r="AF405" s="532"/>
      <c r="AG405" s="532"/>
      <c r="AH405" s="532"/>
      <c r="AI405" s="532"/>
      <c r="AJ405" s="532"/>
      <c r="AK405" s="532"/>
      <c r="AL405" s="532"/>
      <c r="AM405" s="532"/>
      <c r="AN405" s="532"/>
      <c r="AO405" s="532"/>
      <c r="AP405" s="532"/>
      <c r="AQ405" s="532"/>
      <c r="AR405" s="532"/>
      <c r="AS405" s="532"/>
      <c r="AT405" s="532"/>
      <c r="AU405" s="532"/>
      <c r="AV405" s="532"/>
      <c r="AW405" s="532"/>
      <c r="AX405" s="532"/>
      <c r="AY405" s="532"/>
      <c r="AZ405" s="532"/>
      <c r="BA405" s="532"/>
      <c r="BB405" s="532"/>
      <c r="BC405" s="532"/>
      <c r="BD405" s="532"/>
      <c r="BE405" s="532"/>
      <c r="BF405" s="532"/>
      <c r="BG405" s="532"/>
      <c r="BH405" s="532"/>
      <c r="BI405" s="532"/>
      <c r="BJ405" s="532"/>
      <c r="BK405" s="532"/>
      <c r="BL405" s="532"/>
      <c r="BM405" s="532"/>
      <c r="BN405" s="532"/>
      <c r="BO405" s="532"/>
      <c r="BP405" s="532"/>
      <c r="BQ405" s="532"/>
      <c r="BR405" s="532"/>
      <c r="BS405" s="533"/>
      <c r="BT405" s="509" t="s">
        <v>103</v>
      </c>
      <c r="BU405" s="504"/>
      <c r="BV405" s="504"/>
      <c r="BW405" s="504"/>
      <c r="BX405" s="504"/>
      <c r="BY405" s="504"/>
      <c r="BZ405" s="504"/>
      <c r="CA405" s="504"/>
      <c r="CB405" s="504"/>
      <c r="CC405" s="504"/>
      <c r="CD405" s="504"/>
      <c r="CE405" s="504"/>
      <c r="CF405" s="504"/>
      <c r="CG405" s="504"/>
      <c r="CH405" s="504"/>
      <c r="CI405" s="505"/>
      <c r="CJ405" s="510">
        <f>CJ403+CJ404</f>
        <v>1070062</v>
      </c>
      <c r="CK405" s="529"/>
      <c r="CL405" s="529"/>
      <c r="CM405" s="529"/>
      <c r="CN405" s="529"/>
      <c r="CO405" s="529"/>
      <c r="CP405" s="529"/>
      <c r="CQ405" s="529"/>
      <c r="CR405" s="529"/>
      <c r="CS405" s="529"/>
      <c r="CT405" s="529"/>
      <c r="CU405" s="529"/>
      <c r="CV405" s="529"/>
      <c r="CW405" s="529"/>
      <c r="CX405" s="529"/>
      <c r="CY405" s="529"/>
      <c r="CZ405" s="529"/>
      <c r="DA405" s="530"/>
    </row>
    <row r="406" spans="1:105" s="138" customFormat="1" ht="13">
      <c r="A406" s="170"/>
      <c r="B406" s="141"/>
      <c r="C406" s="141"/>
      <c r="D406" s="141"/>
      <c r="E406" s="141"/>
      <c r="F406" s="141"/>
      <c r="G406" s="14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  <c r="AG406" s="171"/>
      <c r="AH406" s="171"/>
      <c r="AI406" s="171"/>
      <c r="AJ406" s="171"/>
      <c r="AK406" s="171"/>
      <c r="AL406" s="171"/>
      <c r="AM406" s="171"/>
      <c r="AN406" s="171"/>
      <c r="AO406" s="171"/>
      <c r="AP406" s="171"/>
      <c r="AQ406" s="171"/>
      <c r="AR406" s="171"/>
      <c r="AS406" s="171"/>
      <c r="AT406" s="171"/>
      <c r="AU406" s="171"/>
      <c r="AV406" s="171"/>
      <c r="AW406" s="171"/>
      <c r="AX406" s="171"/>
      <c r="AY406" s="171"/>
      <c r="AZ406" s="171"/>
      <c r="BA406" s="171"/>
      <c r="BB406" s="171"/>
      <c r="BC406" s="171"/>
      <c r="BD406" s="172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72"/>
      <c r="BU406" s="141"/>
      <c r="BV406" s="141"/>
      <c r="BW406" s="141"/>
      <c r="BX406" s="141"/>
      <c r="BY406" s="141"/>
      <c r="BZ406" s="141"/>
      <c r="CA406" s="141"/>
      <c r="CB406" s="141"/>
      <c r="CC406" s="141"/>
      <c r="CD406" s="141"/>
      <c r="CE406" s="141"/>
      <c r="CF406" s="141"/>
      <c r="CG406" s="141"/>
      <c r="CH406" s="141"/>
      <c r="CI406" s="141"/>
      <c r="CJ406" s="140"/>
      <c r="CK406" s="162"/>
      <c r="CL406" s="162"/>
      <c r="CM406" s="162"/>
      <c r="CN406" s="162"/>
      <c r="CO406" s="162"/>
      <c r="CP406" s="162"/>
      <c r="CQ406" s="162"/>
      <c r="CR406" s="162"/>
      <c r="CS406" s="162"/>
      <c r="CT406" s="162"/>
      <c r="CU406" s="162"/>
      <c r="CV406" s="162"/>
      <c r="CW406" s="162"/>
      <c r="CX406" s="162"/>
      <c r="CY406" s="162"/>
      <c r="CZ406" s="162"/>
      <c r="DA406" s="162"/>
    </row>
    <row r="407" spans="1:105" ht="14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69"/>
      <c r="CN407" s="169"/>
      <c r="CO407" s="169"/>
      <c r="CP407" s="169"/>
      <c r="CQ407" s="169"/>
      <c r="CR407" s="169"/>
      <c r="CS407" s="169"/>
      <c r="CT407" s="169"/>
      <c r="CU407" s="169"/>
      <c r="CV407" s="169"/>
      <c r="CW407" s="169"/>
      <c r="CX407" s="169"/>
      <c r="CY407" s="169"/>
      <c r="CZ407" s="169"/>
      <c r="DA407" s="169"/>
    </row>
    <row r="408" spans="1:105" ht="14">
      <c r="A408" s="536" t="s">
        <v>506</v>
      </c>
      <c r="B408" s="536"/>
      <c r="C408" s="536"/>
      <c r="D408" s="536"/>
      <c r="E408" s="536"/>
      <c r="F408" s="536"/>
      <c r="G408" s="536"/>
      <c r="H408" s="536"/>
      <c r="I408" s="536"/>
      <c r="J408" s="536"/>
      <c r="K408" s="536"/>
      <c r="L408" s="536"/>
      <c r="M408" s="536"/>
      <c r="N408" s="536"/>
      <c r="O408" s="536"/>
      <c r="P408" s="536"/>
      <c r="Q408" s="536"/>
      <c r="R408" s="536"/>
      <c r="S408" s="536"/>
      <c r="T408" s="536"/>
      <c r="U408" s="536"/>
      <c r="V408" s="536"/>
      <c r="W408" s="536"/>
      <c r="X408" s="536"/>
      <c r="Y408" s="536"/>
      <c r="Z408" s="536"/>
      <c r="AA408" s="536"/>
      <c r="AB408" s="536"/>
      <c r="AC408" s="536"/>
      <c r="AD408" s="536"/>
      <c r="AE408" s="536"/>
      <c r="AF408" s="536"/>
      <c r="AG408" s="536"/>
      <c r="AH408" s="536"/>
      <c r="AI408" s="536"/>
      <c r="AJ408" s="536"/>
      <c r="AK408" s="536"/>
      <c r="AL408" s="536"/>
      <c r="AM408" s="536"/>
      <c r="AN408" s="536"/>
      <c r="AO408" s="536"/>
      <c r="AP408" s="536"/>
      <c r="AQ408" s="536"/>
      <c r="AR408" s="536"/>
      <c r="AS408" s="536"/>
      <c r="AT408" s="536"/>
      <c r="AU408" s="536"/>
      <c r="AV408" s="536"/>
      <c r="AW408" s="536"/>
      <c r="AX408" s="536"/>
      <c r="AY408" s="536"/>
      <c r="AZ408" s="536"/>
      <c r="BA408" s="536"/>
      <c r="BB408" s="536"/>
      <c r="BC408" s="536"/>
      <c r="BD408" s="536"/>
      <c r="BE408" s="536"/>
      <c r="BF408" s="536"/>
      <c r="BG408" s="536"/>
      <c r="BH408" s="536"/>
      <c r="BI408" s="536"/>
      <c r="BJ408" s="536"/>
      <c r="BK408" s="536"/>
      <c r="BL408" s="536"/>
      <c r="BM408" s="536"/>
      <c r="BN408" s="536"/>
      <c r="BO408" s="536"/>
      <c r="BP408" s="536"/>
      <c r="BQ408" s="536"/>
      <c r="BR408" s="536"/>
      <c r="BS408" s="536"/>
      <c r="BT408" s="536"/>
      <c r="BU408" s="536"/>
      <c r="BV408" s="536"/>
      <c r="BW408" s="536"/>
      <c r="BX408" s="536"/>
      <c r="BY408" s="536"/>
      <c r="BZ408" s="536"/>
      <c r="CA408" s="536"/>
      <c r="CB408" s="536"/>
      <c r="CC408" s="536"/>
      <c r="CD408" s="536"/>
      <c r="CE408" s="536"/>
      <c r="CF408" s="536"/>
      <c r="CG408" s="536"/>
      <c r="CH408" s="536"/>
      <c r="CI408" s="536"/>
      <c r="CJ408" s="536"/>
      <c r="CK408" s="536"/>
      <c r="CL408" s="536"/>
      <c r="CM408" s="536"/>
      <c r="CN408" s="536"/>
      <c r="CO408" s="536"/>
      <c r="CP408" s="536"/>
      <c r="CQ408" s="536"/>
      <c r="CR408" s="536"/>
      <c r="CS408" s="536"/>
      <c r="CT408" s="536"/>
      <c r="CU408" s="536"/>
      <c r="CV408" s="536"/>
      <c r="CW408" s="536"/>
      <c r="CX408" s="536"/>
      <c r="CY408" s="536"/>
      <c r="CZ408" s="536"/>
      <c r="DA408" s="536"/>
    </row>
    <row r="409" spans="1:105" ht="14">
      <c r="A409" s="154" t="s">
        <v>308</v>
      </c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512" t="s">
        <v>5</v>
      </c>
      <c r="Y409" s="512"/>
      <c r="Z409" s="512"/>
      <c r="AA409" s="512"/>
      <c r="AB409" s="512"/>
      <c r="AC409" s="512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  <c r="BA409" s="512"/>
      <c r="BB409" s="512"/>
      <c r="BC409" s="512"/>
      <c r="BD409" s="512"/>
      <c r="BE409" s="512"/>
      <c r="BF409" s="512"/>
      <c r="BG409" s="512"/>
      <c r="BH409" s="512"/>
      <c r="BI409" s="512"/>
      <c r="BJ409" s="512"/>
      <c r="BK409" s="512"/>
      <c r="BL409" s="512"/>
      <c r="BM409" s="512"/>
      <c r="BN409" s="512"/>
      <c r="BO409" s="512"/>
      <c r="BP409" s="512"/>
      <c r="BQ409" s="512"/>
      <c r="BR409" s="512"/>
      <c r="BS409" s="512"/>
      <c r="BT409" s="512"/>
      <c r="BU409" s="512"/>
      <c r="BV409" s="512"/>
      <c r="BW409" s="512"/>
      <c r="BX409" s="512"/>
      <c r="BY409" s="512"/>
      <c r="BZ409" s="512"/>
      <c r="CA409" s="512"/>
      <c r="CB409" s="512"/>
      <c r="CC409" s="512"/>
      <c r="CD409" s="512"/>
      <c r="CE409" s="512"/>
      <c r="CF409" s="512"/>
      <c r="CG409" s="512"/>
      <c r="CH409" s="512"/>
      <c r="CI409" s="512"/>
      <c r="CJ409" s="512"/>
      <c r="CK409" s="512"/>
      <c r="CL409" s="512"/>
      <c r="CM409" s="512"/>
      <c r="CN409" s="512"/>
      <c r="CO409" s="512"/>
      <c r="CP409" s="512"/>
      <c r="CQ409" s="512"/>
      <c r="CR409" s="512"/>
      <c r="CS409" s="512"/>
      <c r="CT409" s="512"/>
      <c r="CU409" s="512"/>
      <c r="CV409" s="512"/>
      <c r="CW409" s="512"/>
      <c r="CX409" s="512"/>
      <c r="CY409" s="512"/>
      <c r="CZ409" s="512"/>
      <c r="DA409" s="512"/>
    </row>
    <row r="410" spans="1:105" ht="14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3"/>
      <c r="AV410" s="163"/>
      <c r="AW410" s="163"/>
      <c r="AX410" s="163"/>
      <c r="AY410" s="163"/>
      <c r="AZ410" s="163"/>
      <c r="BA410" s="163"/>
      <c r="BB410" s="163"/>
      <c r="BC410" s="163"/>
      <c r="BD410" s="163"/>
      <c r="BE410" s="163"/>
      <c r="BF410" s="163"/>
      <c r="BG410" s="163"/>
      <c r="BH410" s="163"/>
      <c r="BI410" s="163"/>
      <c r="BJ410" s="163"/>
      <c r="BK410" s="163"/>
      <c r="BL410" s="163"/>
      <c r="BM410" s="163"/>
      <c r="BN410" s="163"/>
      <c r="BO410" s="163"/>
      <c r="BP410" s="163"/>
      <c r="BQ410" s="163"/>
      <c r="BR410" s="163"/>
      <c r="BS410" s="163"/>
      <c r="BT410" s="163"/>
      <c r="BU410" s="163"/>
      <c r="BV410" s="163"/>
      <c r="BW410" s="163"/>
      <c r="BX410" s="163"/>
      <c r="BY410" s="163"/>
      <c r="BZ410" s="163"/>
      <c r="CA410" s="163"/>
      <c r="CB410" s="163"/>
      <c r="CC410" s="163"/>
      <c r="CD410" s="163"/>
      <c r="CE410" s="163"/>
      <c r="CF410" s="163"/>
      <c r="CG410" s="163"/>
      <c r="CH410" s="163"/>
      <c r="CI410" s="163"/>
      <c r="CJ410" s="163"/>
      <c r="CK410" s="163"/>
      <c r="CL410" s="163"/>
      <c r="CM410" s="163"/>
      <c r="CN410" s="163"/>
      <c r="CO410" s="163"/>
      <c r="CP410" s="163"/>
      <c r="CQ410" s="163"/>
      <c r="CR410" s="163"/>
      <c r="CS410" s="163"/>
      <c r="CT410" s="163"/>
      <c r="CU410" s="163"/>
      <c r="CV410" s="163"/>
      <c r="CW410" s="163"/>
      <c r="CX410" s="163"/>
      <c r="CY410" s="163"/>
      <c r="CZ410" s="163"/>
      <c r="DA410" s="163"/>
    </row>
    <row r="411" spans="1:105" ht="14">
      <c r="A411" s="537" t="s">
        <v>309</v>
      </c>
      <c r="B411" s="537"/>
      <c r="C411" s="537"/>
      <c r="D411" s="537"/>
      <c r="E411" s="537"/>
      <c r="F411" s="537"/>
      <c r="G411" s="537"/>
      <c r="H411" s="537"/>
      <c r="I411" s="537"/>
      <c r="J411" s="537"/>
      <c r="K411" s="537"/>
      <c r="L411" s="537"/>
      <c r="M411" s="537"/>
      <c r="N411" s="537"/>
      <c r="O411" s="537"/>
      <c r="P411" s="537"/>
      <c r="Q411" s="537"/>
      <c r="R411" s="537"/>
      <c r="S411" s="537"/>
      <c r="T411" s="537"/>
      <c r="U411" s="537"/>
      <c r="V411" s="537"/>
      <c r="W411" s="537"/>
      <c r="X411" s="537"/>
      <c r="Y411" s="537"/>
      <c r="Z411" s="537"/>
      <c r="AA411" s="537"/>
      <c r="AB411" s="537"/>
      <c r="AC411" s="537"/>
      <c r="AD411" s="537"/>
      <c r="AE411" s="537"/>
      <c r="AF411" s="537"/>
      <c r="AG411" s="537"/>
      <c r="AH411" s="537"/>
      <c r="AI411" s="537"/>
      <c r="AJ411" s="537"/>
      <c r="AK411" s="537"/>
      <c r="AL411" s="537"/>
      <c r="AM411" s="537"/>
      <c r="AN411" s="537"/>
      <c r="AO411" s="537"/>
      <c r="AP411" s="615" t="s">
        <v>427</v>
      </c>
      <c r="AQ411" s="615"/>
      <c r="AR411" s="615"/>
      <c r="AS411" s="615"/>
      <c r="AT411" s="615"/>
      <c r="AU411" s="615"/>
      <c r="AV411" s="615"/>
      <c r="AW411" s="615"/>
      <c r="AX411" s="615"/>
      <c r="AY411" s="615"/>
      <c r="AZ411" s="615"/>
      <c r="BA411" s="615"/>
      <c r="BB411" s="615"/>
      <c r="BC411" s="615"/>
      <c r="BD411" s="615"/>
      <c r="BE411" s="615"/>
      <c r="BF411" s="615"/>
      <c r="BG411" s="615"/>
      <c r="BH411" s="615"/>
      <c r="BI411" s="615"/>
      <c r="BJ411" s="615"/>
      <c r="BK411" s="615"/>
      <c r="BL411" s="615"/>
      <c r="BM411" s="615"/>
      <c r="BN411" s="615"/>
      <c r="BO411" s="615"/>
      <c r="BP411" s="615"/>
      <c r="BQ411" s="615"/>
      <c r="BR411" s="615"/>
      <c r="BS411" s="615"/>
      <c r="BT411" s="615"/>
      <c r="BU411" s="615"/>
      <c r="BV411" s="615"/>
      <c r="BW411" s="615"/>
      <c r="BX411" s="615"/>
      <c r="BY411" s="615"/>
      <c r="BZ411" s="615"/>
      <c r="CA411" s="615"/>
      <c r="CB411" s="615"/>
      <c r="CC411" s="615"/>
      <c r="CD411" s="615"/>
      <c r="CE411" s="615"/>
      <c r="CF411" s="615"/>
      <c r="CG411" s="615"/>
      <c r="CH411" s="615"/>
      <c r="CI411" s="615"/>
      <c r="CJ411" s="615"/>
      <c r="CK411" s="615"/>
      <c r="CL411" s="615"/>
      <c r="CM411" s="615"/>
      <c r="CN411" s="615"/>
      <c r="CO411" s="615"/>
      <c r="CP411" s="615"/>
      <c r="CQ411" s="615"/>
      <c r="CR411" s="615"/>
      <c r="CS411" s="615"/>
      <c r="CT411" s="615"/>
      <c r="CU411" s="615"/>
      <c r="CV411" s="615"/>
      <c r="CW411" s="615"/>
      <c r="CX411" s="615"/>
      <c r="CY411" s="615"/>
      <c r="CZ411" s="615"/>
      <c r="DA411" s="615"/>
    </row>
    <row r="412" spans="1:105" ht="14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  <c r="CB412" s="169"/>
      <c r="CC412" s="169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69"/>
      <c r="CN412" s="169"/>
      <c r="CO412" s="169"/>
      <c r="CP412" s="169"/>
      <c r="CQ412" s="169"/>
      <c r="CR412" s="169"/>
      <c r="CS412" s="169"/>
      <c r="CT412" s="169"/>
      <c r="CU412" s="169"/>
      <c r="CV412" s="169"/>
      <c r="CW412" s="169"/>
      <c r="CX412" s="169"/>
      <c r="CY412" s="169"/>
      <c r="CZ412" s="169"/>
      <c r="DA412" s="169"/>
    </row>
    <row r="413" spans="1:105" ht="12.75" customHeight="1">
      <c r="A413" s="515" t="s">
        <v>312</v>
      </c>
      <c r="B413" s="516"/>
      <c r="C413" s="516"/>
      <c r="D413" s="516"/>
      <c r="E413" s="516"/>
      <c r="F413" s="516"/>
      <c r="G413" s="517"/>
      <c r="H413" s="518" t="s">
        <v>378</v>
      </c>
      <c r="I413" s="519"/>
      <c r="J413" s="519"/>
      <c r="K413" s="519"/>
      <c r="L413" s="519"/>
      <c r="M413" s="519"/>
      <c r="N413" s="519"/>
      <c r="O413" s="519"/>
      <c r="P413" s="519"/>
      <c r="Q413" s="519"/>
      <c r="R413" s="519"/>
      <c r="S413" s="519"/>
      <c r="T413" s="519"/>
      <c r="U413" s="519"/>
      <c r="V413" s="519"/>
      <c r="W413" s="519"/>
      <c r="X413" s="519"/>
      <c r="Y413" s="519"/>
      <c r="Z413" s="519"/>
      <c r="AA413" s="519"/>
      <c r="AB413" s="519"/>
      <c r="AC413" s="519"/>
      <c r="AD413" s="519"/>
      <c r="AE413" s="519"/>
      <c r="AF413" s="519"/>
      <c r="AG413" s="519"/>
      <c r="AH413" s="519"/>
      <c r="AI413" s="519"/>
      <c r="AJ413" s="519"/>
      <c r="AK413" s="519"/>
      <c r="AL413" s="519"/>
      <c r="AM413" s="519"/>
      <c r="AN413" s="519"/>
      <c r="AO413" s="519"/>
      <c r="AP413" s="519"/>
      <c r="AQ413" s="519"/>
      <c r="AR413" s="519"/>
      <c r="AS413" s="519"/>
      <c r="AT413" s="519"/>
      <c r="AU413" s="519"/>
      <c r="AV413" s="519"/>
      <c r="AW413" s="519"/>
      <c r="AX413" s="519"/>
      <c r="AY413" s="519"/>
      <c r="AZ413" s="519"/>
      <c r="BA413" s="519"/>
      <c r="BB413" s="519"/>
      <c r="BC413" s="519"/>
      <c r="BD413" s="519"/>
      <c r="BE413" s="519"/>
      <c r="BF413" s="519"/>
      <c r="BG413" s="519"/>
      <c r="BH413" s="519"/>
      <c r="BI413" s="519"/>
      <c r="BJ413" s="519"/>
      <c r="BK413" s="519"/>
      <c r="BL413" s="519"/>
      <c r="BM413" s="519"/>
      <c r="BN413" s="519"/>
      <c r="BO413" s="519"/>
      <c r="BP413" s="519"/>
      <c r="BQ413" s="519"/>
      <c r="BR413" s="519"/>
      <c r="BS413" s="520"/>
      <c r="BT413" s="515" t="s">
        <v>428</v>
      </c>
      <c r="BU413" s="516"/>
      <c r="BV413" s="516"/>
      <c r="BW413" s="516"/>
      <c r="BX413" s="516"/>
      <c r="BY413" s="516"/>
      <c r="BZ413" s="516"/>
      <c r="CA413" s="516"/>
      <c r="CB413" s="516"/>
      <c r="CC413" s="516"/>
      <c r="CD413" s="516"/>
      <c r="CE413" s="516"/>
      <c r="CF413" s="516"/>
      <c r="CG413" s="516"/>
      <c r="CH413" s="516"/>
      <c r="CI413" s="517"/>
      <c r="CJ413" s="515" t="s">
        <v>429</v>
      </c>
      <c r="CK413" s="516"/>
      <c r="CL413" s="516"/>
      <c r="CM413" s="516"/>
      <c r="CN413" s="516"/>
      <c r="CO413" s="516"/>
      <c r="CP413" s="516"/>
      <c r="CQ413" s="516"/>
      <c r="CR413" s="516"/>
      <c r="CS413" s="516"/>
      <c r="CT413" s="516"/>
      <c r="CU413" s="516"/>
      <c r="CV413" s="516"/>
      <c r="CW413" s="516"/>
      <c r="CX413" s="516"/>
      <c r="CY413" s="516"/>
      <c r="CZ413" s="516"/>
      <c r="DA413" s="517"/>
    </row>
    <row r="414" spans="1:105" ht="13">
      <c r="A414" s="521">
        <v>1</v>
      </c>
      <c r="B414" s="504"/>
      <c r="C414" s="504"/>
      <c r="D414" s="504"/>
      <c r="E414" s="504"/>
      <c r="F414" s="504"/>
      <c r="G414" s="505"/>
      <c r="H414" s="521">
        <v>2</v>
      </c>
      <c r="I414" s="613"/>
      <c r="J414" s="613"/>
      <c r="K414" s="613"/>
      <c r="L414" s="613"/>
      <c r="M414" s="613"/>
      <c r="N414" s="613"/>
      <c r="O414" s="613"/>
      <c r="P414" s="613"/>
      <c r="Q414" s="613"/>
      <c r="R414" s="613"/>
      <c r="S414" s="613"/>
      <c r="T414" s="613"/>
      <c r="U414" s="613"/>
      <c r="V414" s="613"/>
      <c r="W414" s="613"/>
      <c r="X414" s="613"/>
      <c r="Y414" s="613"/>
      <c r="Z414" s="613"/>
      <c r="AA414" s="613"/>
      <c r="AB414" s="613"/>
      <c r="AC414" s="613"/>
      <c r="AD414" s="613"/>
      <c r="AE414" s="613"/>
      <c r="AF414" s="613"/>
      <c r="AG414" s="613"/>
      <c r="AH414" s="613"/>
      <c r="AI414" s="613"/>
      <c r="AJ414" s="613"/>
      <c r="AK414" s="613"/>
      <c r="AL414" s="613"/>
      <c r="AM414" s="613"/>
      <c r="AN414" s="613"/>
      <c r="AO414" s="613"/>
      <c r="AP414" s="613"/>
      <c r="AQ414" s="613"/>
      <c r="AR414" s="613"/>
      <c r="AS414" s="613"/>
      <c r="AT414" s="613"/>
      <c r="AU414" s="613"/>
      <c r="AV414" s="613"/>
      <c r="AW414" s="613"/>
      <c r="AX414" s="613"/>
      <c r="AY414" s="613"/>
      <c r="AZ414" s="613"/>
      <c r="BA414" s="613"/>
      <c r="BB414" s="613"/>
      <c r="BC414" s="613"/>
      <c r="BD414" s="613"/>
      <c r="BE414" s="613"/>
      <c r="BF414" s="613"/>
      <c r="BG414" s="613"/>
      <c r="BH414" s="613"/>
      <c r="BI414" s="613"/>
      <c r="BJ414" s="613"/>
      <c r="BK414" s="613"/>
      <c r="BL414" s="613"/>
      <c r="BM414" s="613"/>
      <c r="BN414" s="613"/>
      <c r="BO414" s="613"/>
      <c r="BP414" s="613"/>
      <c r="BQ414" s="613"/>
      <c r="BR414" s="613"/>
      <c r="BS414" s="614"/>
      <c r="BT414" s="521">
        <v>3</v>
      </c>
      <c r="BU414" s="504"/>
      <c r="BV414" s="504"/>
      <c r="BW414" s="504"/>
      <c r="BX414" s="504"/>
      <c r="BY414" s="504"/>
      <c r="BZ414" s="504"/>
      <c r="CA414" s="504"/>
      <c r="CB414" s="504"/>
      <c r="CC414" s="504"/>
      <c r="CD414" s="504"/>
      <c r="CE414" s="504"/>
      <c r="CF414" s="504"/>
      <c r="CG414" s="504"/>
      <c r="CH414" s="504"/>
      <c r="CI414" s="505"/>
      <c r="CJ414" s="521">
        <v>4</v>
      </c>
      <c r="CK414" s="504"/>
      <c r="CL414" s="504"/>
      <c r="CM414" s="504"/>
      <c r="CN414" s="504"/>
      <c r="CO414" s="504"/>
      <c r="CP414" s="504"/>
      <c r="CQ414" s="504"/>
      <c r="CR414" s="504"/>
      <c r="CS414" s="504"/>
      <c r="CT414" s="504"/>
      <c r="CU414" s="504"/>
      <c r="CV414" s="504"/>
      <c r="CW414" s="504"/>
      <c r="CX414" s="504"/>
      <c r="CY414" s="504"/>
      <c r="CZ414" s="504"/>
      <c r="DA414" s="505"/>
    </row>
    <row r="415" spans="1:105" s="175" customFormat="1" ht="12.75" customHeight="1">
      <c r="A415" s="525" t="s">
        <v>78</v>
      </c>
      <c r="B415" s="504"/>
      <c r="C415" s="504"/>
      <c r="D415" s="504"/>
      <c r="E415" s="504"/>
      <c r="F415" s="504"/>
      <c r="G415" s="505"/>
      <c r="H415" s="526" t="s">
        <v>430</v>
      </c>
      <c r="I415" s="527"/>
      <c r="J415" s="527"/>
      <c r="K415" s="527"/>
      <c r="L415" s="527"/>
      <c r="M415" s="527"/>
      <c r="N415" s="527"/>
      <c r="O415" s="527"/>
      <c r="P415" s="527"/>
      <c r="Q415" s="527"/>
      <c r="R415" s="527"/>
      <c r="S415" s="527"/>
      <c r="T415" s="527"/>
      <c r="U415" s="527"/>
      <c r="V415" s="527"/>
      <c r="W415" s="527"/>
      <c r="X415" s="527"/>
      <c r="Y415" s="527"/>
      <c r="Z415" s="527"/>
      <c r="AA415" s="527"/>
      <c r="AB415" s="527"/>
      <c r="AC415" s="527"/>
      <c r="AD415" s="527"/>
      <c r="AE415" s="527"/>
      <c r="AF415" s="527"/>
      <c r="AG415" s="527"/>
      <c r="AH415" s="527"/>
      <c r="AI415" s="527"/>
      <c r="AJ415" s="527"/>
      <c r="AK415" s="527"/>
      <c r="AL415" s="527"/>
      <c r="AM415" s="527"/>
      <c r="AN415" s="527"/>
      <c r="AO415" s="527"/>
      <c r="AP415" s="527"/>
      <c r="AQ415" s="527"/>
      <c r="AR415" s="527"/>
      <c r="AS415" s="527"/>
      <c r="AT415" s="527"/>
      <c r="AU415" s="527"/>
      <c r="AV415" s="527"/>
      <c r="AW415" s="527"/>
      <c r="AX415" s="527"/>
      <c r="AY415" s="527"/>
      <c r="AZ415" s="527"/>
      <c r="BA415" s="527"/>
      <c r="BB415" s="527"/>
      <c r="BC415" s="527"/>
      <c r="BD415" s="527"/>
      <c r="BE415" s="527"/>
      <c r="BF415" s="527"/>
      <c r="BG415" s="527"/>
      <c r="BH415" s="527"/>
      <c r="BI415" s="527"/>
      <c r="BJ415" s="527"/>
      <c r="BK415" s="527"/>
      <c r="BL415" s="527"/>
      <c r="BM415" s="527"/>
      <c r="BN415" s="527"/>
      <c r="BO415" s="527"/>
      <c r="BP415" s="527"/>
      <c r="BQ415" s="527"/>
      <c r="BR415" s="527"/>
      <c r="BS415" s="528"/>
      <c r="BT415" s="509">
        <v>1</v>
      </c>
      <c r="BU415" s="504"/>
      <c r="BV415" s="504"/>
      <c r="BW415" s="504"/>
      <c r="BX415" s="504"/>
      <c r="BY415" s="504"/>
      <c r="BZ415" s="504"/>
      <c r="CA415" s="504"/>
      <c r="CB415" s="504"/>
      <c r="CC415" s="504"/>
      <c r="CD415" s="504"/>
      <c r="CE415" s="504"/>
      <c r="CF415" s="504"/>
      <c r="CG415" s="504"/>
      <c r="CH415" s="504"/>
      <c r="CI415" s="505"/>
      <c r="CJ415" s="510">
        <v>650600</v>
      </c>
      <c r="CK415" s="529"/>
      <c r="CL415" s="529"/>
      <c r="CM415" s="529"/>
      <c r="CN415" s="529"/>
      <c r="CO415" s="529"/>
      <c r="CP415" s="529"/>
      <c r="CQ415" s="529"/>
      <c r="CR415" s="529"/>
      <c r="CS415" s="529"/>
      <c r="CT415" s="529"/>
      <c r="CU415" s="529"/>
      <c r="CV415" s="529"/>
      <c r="CW415" s="529"/>
      <c r="CX415" s="529"/>
      <c r="CY415" s="529"/>
      <c r="CZ415" s="529"/>
      <c r="DA415" s="530"/>
    </row>
    <row r="416" spans="1:105" ht="12.75" customHeight="1">
      <c r="A416" s="525" t="s">
        <v>209</v>
      </c>
      <c r="B416" s="504"/>
      <c r="C416" s="504"/>
      <c r="D416" s="504"/>
      <c r="E416" s="504"/>
      <c r="F416" s="504"/>
      <c r="G416" s="505"/>
      <c r="H416" s="526" t="s">
        <v>513</v>
      </c>
      <c r="I416" s="527"/>
      <c r="J416" s="527"/>
      <c r="K416" s="527"/>
      <c r="L416" s="527"/>
      <c r="M416" s="527"/>
      <c r="N416" s="527"/>
      <c r="O416" s="527"/>
      <c r="P416" s="527"/>
      <c r="Q416" s="527"/>
      <c r="R416" s="527"/>
      <c r="S416" s="527"/>
      <c r="T416" s="527"/>
      <c r="U416" s="527"/>
      <c r="V416" s="527"/>
      <c r="W416" s="527"/>
      <c r="X416" s="527"/>
      <c r="Y416" s="527"/>
      <c r="Z416" s="527"/>
      <c r="AA416" s="527"/>
      <c r="AB416" s="527"/>
      <c r="AC416" s="527"/>
      <c r="AD416" s="527"/>
      <c r="AE416" s="527"/>
      <c r="AF416" s="527"/>
      <c r="AG416" s="527"/>
      <c r="AH416" s="527"/>
      <c r="AI416" s="527"/>
      <c r="AJ416" s="527"/>
      <c r="AK416" s="527"/>
      <c r="AL416" s="527"/>
      <c r="AM416" s="527"/>
      <c r="AN416" s="527"/>
      <c r="AO416" s="527"/>
      <c r="AP416" s="527"/>
      <c r="AQ416" s="527"/>
      <c r="AR416" s="527"/>
      <c r="AS416" s="527"/>
      <c r="AT416" s="527"/>
      <c r="AU416" s="527"/>
      <c r="AV416" s="527"/>
      <c r="AW416" s="527"/>
      <c r="AX416" s="527"/>
      <c r="AY416" s="527"/>
      <c r="AZ416" s="527"/>
      <c r="BA416" s="527"/>
      <c r="BB416" s="527"/>
      <c r="BC416" s="527"/>
      <c r="BD416" s="527"/>
      <c r="BE416" s="527"/>
      <c r="BF416" s="527"/>
      <c r="BG416" s="527"/>
      <c r="BH416" s="527"/>
      <c r="BI416" s="527"/>
      <c r="BJ416" s="527"/>
      <c r="BK416" s="527"/>
      <c r="BL416" s="527"/>
      <c r="BM416" s="527"/>
      <c r="BN416" s="527"/>
      <c r="BO416" s="527"/>
      <c r="BP416" s="527"/>
      <c r="BQ416" s="527"/>
      <c r="BR416" s="527"/>
      <c r="BS416" s="528"/>
      <c r="BT416" s="509">
        <v>1</v>
      </c>
      <c r="BU416" s="504"/>
      <c r="BV416" s="504"/>
      <c r="BW416" s="504"/>
      <c r="BX416" s="504"/>
      <c r="BY416" s="504"/>
      <c r="BZ416" s="504"/>
      <c r="CA416" s="504"/>
      <c r="CB416" s="504"/>
      <c r="CC416" s="504"/>
      <c r="CD416" s="504"/>
      <c r="CE416" s="504"/>
      <c r="CF416" s="504"/>
      <c r="CG416" s="504"/>
      <c r="CH416" s="504"/>
      <c r="CI416" s="505"/>
      <c r="CJ416" s="510">
        <v>919000</v>
      </c>
      <c r="CK416" s="529"/>
      <c r="CL416" s="529"/>
      <c r="CM416" s="529"/>
      <c r="CN416" s="529"/>
      <c r="CO416" s="529"/>
      <c r="CP416" s="529"/>
      <c r="CQ416" s="529"/>
      <c r="CR416" s="529"/>
      <c r="CS416" s="529"/>
      <c r="CT416" s="529"/>
      <c r="CU416" s="529"/>
      <c r="CV416" s="529"/>
      <c r="CW416" s="529"/>
      <c r="CX416" s="529"/>
      <c r="CY416" s="529"/>
      <c r="CZ416" s="529"/>
      <c r="DA416" s="530"/>
    </row>
    <row r="417" spans="1:105" ht="13">
      <c r="A417" s="503"/>
      <c r="B417" s="504"/>
      <c r="C417" s="504"/>
      <c r="D417" s="504"/>
      <c r="E417" s="504"/>
      <c r="F417" s="504"/>
      <c r="G417" s="505"/>
      <c r="H417" s="531" t="s">
        <v>325</v>
      </c>
      <c r="I417" s="532"/>
      <c r="J417" s="532"/>
      <c r="K417" s="532"/>
      <c r="L417" s="532"/>
      <c r="M417" s="532"/>
      <c r="N417" s="532"/>
      <c r="O417" s="532"/>
      <c r="P417" s="532"/>
      <c r="Q417" s="532"/>
      <c r="R417" s="532"/>
      <c r="S417" s="532"/>
      <c r="T417" s="532"/>
      <c r="U417" s="532"/>
      <c r="V417" s="532"/>
      <c r="W417" s="532"/>
      <c r="X417" s="532"/>
      <c r="Y417" s="532"/>
      <c r="Z417" s="532"/>
      <c r="AA417" s="532"/>
      <c r="AB417" s="532"/>
      <c r="AC417" s="532"/>
      <c r="AD417" s="532"/>
      <c r="AE417" s="532"/>
      <c r="AF417" s="532"/>
      <c r="AG417" s="532"/>
      <c r="AH417" s="532"/>
      <c r="AI417" s="532"/>
      <c r="AJ417" s="532"/>
      <c r="AK417" s="532"/>
      <c r="AL417" s="532"/>
      <c r="AM417" s="532"/>
      <c r="AN417" s="532"/>
      <c r="AO417" s="532"/>
      <c r="AP417" s="532"/>
      <c r="AQ417" s="532"/>
      <c r="AR417" s="532"/>
      <c r="AS417" s="532"/>
      <c r="AT417" s="532"/>
      <c r="AU417" s="532"/>
      <c r="AV417" s="532"/>
      <c r="AW417" s="532"/>
      <c r="AX417" s="532"/>
      <c r="AY417" s="532"/>
      <c r="AZ417" s="532"/>
      <c r="BA417" s="532"/>
      <c r="BB417" s="532"/>
      <c r="BC417" s="532"/>
      <c r="BD417" s="532"/>
      <c r="BE417" s="532"/>
      <c r="BF417" s="532"/>
      <c r="BG417" s="532"/>
      <c r="BH417" s="532"/>
      <c r="BI417" s="532"/>
      <c r="BJ417" s="532"/>
      <c r="BK417" s="532"/>
      <c r="BL417" s="532"/>
      <c r="BM417" s="532"/>
      <c r="BN417" s="532"/>
      <c r="BO417" s="532"/>
      <c r="BP417" s="532"/>
      <c r="BQ417" s="532"/>
      <c r="BR417" s="532"/>
      <c r="BS417" s="533"/>
      <c r="BT417" s="509" t="s">
        <v>103</v>
      </c>
      <c r="BU417" s="504"/>
      <c r="BV417" s="504"/>
      <c r="BW417" s="504"/>
      <c r="BX417" s="504"/>
      <c r="BY417" s="504"/>
      <c r="BZ417" s="504"/>
      <c r="CA417" s="504"/>
      <c r="CB417" s="504"/>
      <c r="CC417" s="504"/>
      <c r="CD417" s="504"/>
      <c r="CE417" s="504"/>
      <c r="CF417" s="504"/>
      <c r="CG417" s="504"/>
      <c r="CH417" s="504"/>
      <c r="CI417" s="505"/>
      <c r="CJ417" s="510">
        <f>CJ415+CJ416</f>
        <v>1569600</v>
      </c>
      <c r="CK417" s="529"/>
      <c r="CL417" s="529"/>
      <c r="CM417" s="529"/>
      <c r="CN417" s="529"/>
      <c r="CO417" s="529"/>
      <c r="CP417" s="529"/>
      <c r="CQ417" s="529"/>
      <c r="CR417" s="529"/>
      <c r="CS417" s="529"/>
      <c r="CT417" s="529"/>
      <c r="CU417" s="529"/>
      <c r="CV417" s="529"/>
      <c r="CW417" s="529"/>
      <c r="CX417" s="529"/>
      <c r="CY417" s="529"/>
      <c r="CZ417" s="529"/>
      <c r="DA417" s="530"/>
    </row>
    <row r="418" spans="1:105" s="177" customFormat="1" ht="13">
      <c r="A418" s="170"/>
      <c r="B418" s="141"/>
      <c r="C418" s="141"/>
      <c r="D418" s="141"/>
      <c r="E418" s="141"/>
      <c r="F418" s="141"/>
      <c r="G418" s="141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  <c r="BP418" s="173"/>
      <c r="BQ418" s="173"/>
      <c r="BR418" s="173"/>
      <c r="BS418" s="173"/>
      <c r="BT418" s="172"/>
      <c r="BU418" s="141"/>
      <c r="BV418" s="141"/>
      <c r="BW418" s="141"/>
      <c r="BX418" s="141"/>
      <c r="BY418" s="141"/>
      <c r="BZ418" s="141"/>
      <c r="CA418" s="141"/>
      <c r="CB418" s="141"/>
      <c r="CC418" s="141"/>
      <c r="CD418" s="141"/>
      <c r="CE418" s="141"/>
      <c r="CF418" s="141"/>
      <c r="CG418" s="141"/>
      <c r="CH418" s="141"/>
      <c r="CI418" s="141"/>
      <c r="CJ418" s="140"/>
      <c r="CK418" s="162"/>
      <c r="CL418" s="162"/>
      <c r="CM418" s="162"/>
      <c r="CN418" s="162"/>
      <c r="CO418" s="162"/>
      <c r="CP418" s="162"/>
      <c r="CQ418" s="162"/>
      <c r="CR418" s="162"/>
      <c r="CS418" s="162"/>
      <c r="CT418" s="162"/>
      <c r="CU418" s="162"/>
      <c r="CV418" s="162"/>
      <c r="CW418" s="162"/>
      <c r="CX418" s="162"/>
      <c r="CY418" s="162"/>
      <c r="CZ418" s="162"/>
      <c r="DA418" s="162"/>
    </row>
    <row r="419" spans="1:105" s="177" customFormat="1" ht="14">
      <c r="A419" s="536" t="s">
        <v>523</v>
      </c>
      <c r="B419" s="536"/>
      <c r="C419" s="536"/>
      <c r="D419" s="536"/>
      <c r="E419" s="536"/>
      <c r="F419" s="536"/>
      <c r="G419" s="536"/>
      <c r="H419" s="536"/>
      <c r="I419" s="536"/>
      <c r="J419" s="536"/>
      <c r="K419" s="536"/>
      <c r="L419" s="536"/>
      <c r="M419" s="536"/>
      <c r="N419" s="536"/>
      <c r="O419" s="536"/>
      <c r="P419" s="536"/>
      <c r="Q419" s="536"/>
      <c r="R419" s="536"/>
      <c r="S419" s="536"/>
      <c r="T419" s="536"/>
      <c r="U419" s="536"/>
      <c r="V419" s="536"/>
      <c r="W419" s="536"/>
      <c r="X419" s="536"/>
      <c r="Y419" s="536"/>
      <c r="Z419" s="536"/>
      <c r="AA419" s="536"/>
      <c r="AB419" s="536"/>
      <c r="AC419" s="536"/>
      <c r="AD419" s="536"/>
      <c r="AE419" s="536"/>
      <c r="AF419" s="536"/>
      <c r="AG419" s="536"/>
      <c r="AH419" s="536"/>
      <c r="AI419" s="536"/>
      <c r="AJ419" s="536"/>
      <c r="AK419" s="536"/>
      <c r="AL419" s="536"/>
      <c r="AM419" s="536"/>
      <c r="AN419" s="536"/>
      <c r="AO419" s="536"/>
      <c r="AP419" s="536"/>
      <c r="AQ419" s="536"/>
      <c r="AR419" s="536"/>
      <c r="AS419" s="536"/>
      <c r="AT419" s="536"/>
      <c r="AU419" s="536"/>
      <c r="AV419" s="536"/>
      <c r="AW419" s="536"/>
      <c r="AX419" s="536"/>
      <c r="AY419" s="536"/>
      <c r="AZ419" s="536"/>
      <c r="BA419" s="536"/>
      <c r="BB419" s="536"/>
      <c r="BC419" s="536"/>
      <c r="BD419" s="536"/>
      <c r="BE419" s="536"/>
      <c r="BF419" s="536"/>
      <c r="BG419" s="536"/>
      <c r="BH419" s="536"/>
      <c r="BI419" s="536"/>
      <c r="BJ419" s="536"/>
      <c r="BK419" s="536"/>
      <c r="BL419" s="536"/>
      <c r="BM419" s="536"/>
      <c r="BN419" s="536"/>
      <c r="BO419" s="536"/>
      <c r="BP419" s="536"/>
      <c r="BQ419" s="536"/>
      <c r="BR419" s="536"/>
      <c r="BS419" s="536"/>
      <c r="BT419" s="536"/>
      <c r="BU419" s="536"/>
      <c r="BV419" s="536"/>
      <c r="BW419" s="536"/>
      <c r="BX419" s="536"/>
      <c r="BY419" s="536"/>
      <c r="BZ419" s="536"/>
      <c r="CA419" s="536"/>
      <c r="CB419" s="536"/>
      <c r="CC419" s="536"/>
      <c r="CD419" s="536"/>
      <c r="CE419" s="536"/>
      <c r="CF419" s="536"/>
      <c r="CG419" s="536"/>
      <c r="CH419" s="536"/>
      <c r="CI419" s="536"/>
      <c r="CJ419" s="536"/>
      <c r="CK419" s="536"/>
      <c r="CL419" s="536"/>
      <c r="CM419" s="536"/>
      <c r="CN419" s="536"/>
      <c r="CO419" s="536"/>
      <c r="CP419" s="536"/>
      <c r="CQ419" s="536"/>
      <c r="CR419" s="536"/>
      <c r="CS419" s="536"/>
      <c r="CT419" s="536"/>
      <c r="CU419" s="536"/>
      <c r="CV419" s="536"/>
      <c r="CW419" s="536"/>
      <c r="CX419" s="536"/>
      <c r="CY419" s="536"/>
      <c r="CZ419" s="536"/>
      <c r="DA419" s="536"/>
    </row>
    <row r="420" spans="1:105" s="177" customFormat="1" ht="14">
      <c r="A420" s="178" t="s">
        <v>308</v>
      </c>
      <c r="B420" s="178"/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512" t="s">
        <v>5</v>
      </c>
      <c r="Y420" s="512"/>
      <c r="Z420" s="512"/>
      <c r="AA420" s="512"/>
      <c r="AB420" s="512"/>
      <c r="AC420" s="512"/>
      <c r="AD420" s="512"/>
      <c r="AE420" s="512"/>
      <c r="AF420" s="512"/>
      <c r="AG420" s="512"/>
      <c r="AH420" s="512"/>
      <c r="AI420" s="512"/>
      <c r="AJ420" s="512"/>
      <c r="AK420" s="512"/>
      <c r="AL420" s="512"/>
      <c r="AM420" s="512"/>
      <c r="AN420" s="512"/>
      <c r="AO420" s="512"/>
      <c r="AP420" s="512"/>
      <c r="AQ420" s="512"/>
      <c r="AR420" s="512"/>
      <c r="AS420" s="512"/>
      <c r="AT420" s="512"/>
      <c r="AU420" s="512"/>
      <c r="AV420" s="512"/>
      <c r="AW420" s="512"/>
      <c r="AX420" s="512"/>
      <c r="AY420" s="512"/>
      <c r="AZ420" s="512"/>
      <c r="BA420" s="512"/>
      <c r="BB420" s="512"/>
      <c r="BC420" s="512"/>
      <c r="BD420" s="512"/>
      <c r="BE420" s="512"/>
      <c r="BF420" s="512"/>
      <c r="BG420" s="512"/>
      <c r="BH420" s="512"/>
      <c r="BI420" s="512"/>
      <c r="BJ420" s="512"/>
      <c r="BK420" s="512"/>
      <c r="BL420" s="512"/>
      <c r="BM420" s="512"/>
      <c r="BN420" s="512"/>
      <c r="BO420" s="512"/>
      <c r="BP420" s="512"/>
      <c r="BQ420" s="512"/>
      <c r="BR420" s="512"/>
      <c r="BS420" s="512"/>
      <c r="BT420" s="512"/>
      <c r="BU420" s="512"/>
      <c r="BV420" s="512"/>
      <c r="BW420" s="512"/>
      <c r="BX420" s="512"/>
      <c r="BY420" s="512"/>
      <c r="BZ420" s="512"/>
      <c r="CA420" s="512"/>
      <c r="CB420" s="512"/>
      <c r="CC420" s="512"/>
      <c r="CD420" s="512"/>
      <c r="CE420" s="512"/>
      <c r="CF420" s="512"/>
      <c r="CG420" s="512"/>
      <c r="CH420" s="512"/>
      <c r="CI420" s="512"/>
      <c r="CJ420" s="512"/>
      <c r="CK420" s="512"/>
      <c r="CL420" s="512"/>
      <c r="CM420" s="512"/>
      <c r="CN420" s="512"/>
      <c r="CO420" s="512"/>
      <c r="CP420" s="512"/>
      <c r="CQ420" s="512"/>
      <c r="CR420" s="512"/>
      <c r="CS420" s="512"/>
      <c r="CT420" s="512"/>
      <c r="CU420" s="512"/>
      <c r="CV420" s="512"/>
      <c r="CW420" s="512"/>
      <c r="CX420" s="512"/>
      <c r="CY420" s="512"/>
      <c r="CZ420" s="512"/>
      <c r="DA420" s="512"/>
    </row>
    <row r="421" spans="1:105" s="177" customFormat="1" ht="14">
      <c r="A421" s="178"/>
      <c r="B421" s="178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3"/>
      <c r="CL421" s="163"/>
      <c r="CM421" s="163"/>
      <c r="CN421" s="163"/>
      <c r="CO421" s="163"/>
      <c r="CP421" s="163"/>
      <c r="CQ421" s="163"/>
      <c r="CR421" s="163"/>
      <c r="CS421" s="163"/>
      <c r="CT421" s="163"/>
      <c r="CU421" s="163"/>
      <c r="CV421" s="163"/>
      <c r="CW421" s="163"/>
      <c r="CX421" s="163"/>
      <c r="CY421" s="163"/>
      <c r="CZ421" s="163"/>
      <c r="DA421" s="163"/>
    </row>
    <row r="422" spans="1:105" s="177" customFormat="1" ht="14">
      <c r="A422" s="537" t="s">
        <v>309</v>
      </c>
      <c r="B422" s="537"/>
      <c r="C422" s="537"/>
      <c r="D422" s="537"/>
      <c r="E422" s="537"/>
      <c r="F422" s="537"/>
      <c r="G422" s="537"/>
      <c r="H422" s="537"/>
      <c r="I422" s="537"/>
      <c r="J422" s="537"/>
      <c r="K422" s="537"/>
      <c r="L422" s="537"/>
      <c r="M422" s="537"/>
      <c r="N422" s="537"/>
      <c r="O422" s="537"/>
      <c r="P422" s="537"/>
      <c r="Q422" s="537"/>
      <c r="R422" s="537"/>
      <c r="S422" s="537"/>
      <c r="T422" s="537"/>
      <c r="U422" s="537"/>
      <c r="V422" s="537"/>
      <c r="W422" s="537"/>
      <c r="X422" s="537"/>
      <c r="Y422" s="537"/>
      <c r="Z422" s="537"/>
      <c r="AA422" s="537"/>
      <c r="AB422" s="537"/>
      <c r="AC422" s="537"/>
      <c r="AD422" s="537"/>
      <c r="AE422" s="537"/>
      <c r="AF422" s="537"/>
      <c r="AG422" s="537"/>
      <c r="AH422" s="537"/>
      <c r="AI422" s="537"/>
      <c r="AJ422" s="537"/>
      <c r="AK422" s="537"/>
      <c r="AL422" s="537"/>
      <c r="AM422" s="537"/>
      <c r="AN422" s="537"/>
      <c r="AO422" s="537"/>
      <c r="AP422" s="615" t="s">
        <v>427</v>
      </c>
      <c r="AQ422" s="615"/>
      <c r="AR422" s="615"/>
      <c r="AS422" s="615"/>
      <c r="AT422" s="615"/>
      <c r="AU422" s="615"/>
      <c r="AV422" s="615"/>
      <c r="AW422" s="615"/>
      <c r="AX422" s="615"/>
      <c r="AY422" s="615"/>
      <c r="AZ422" s="615"/>
      <c r="BA422" s="615"/>
      <c r="BB422" s="615"/>
      <c r="BC422" s="615"/>
      <c r="BD422" s="615"/>
      <c r="BE422" s="615"/>
      <c r="BF422" s="615"/>
      <c r="BG422" s="615"/>
      <c r="BH422" s="615"/>
      <c r="BI422" s="615"/>
      <c r="BJ422" s="615"/>
      <c r="BK422" s="615"/>
      <c r="BL422" s="615"/>
      <c r="BM422" s="615"/>
      <c r="BN422" s="615"/>
      <c r="BO422" s="615"/>
      <c r="BP422" s="615"/>
      <c r="BQ422" s="615"/>
      <c r="BR422" s="615"/>
      <c r="BS422" s="615"/>
      <c r="BT422" s="615"/>
      <c r="BU422" s="615"/>
      <c r="BV422" s="615"/>
      <c r="BW422" s="615"/>
      <c r="BX422" s="615"/>
      <c r="BY422" s="615"/>
      <c r="BZ422" s="615"/>
      <c r="CA422" s="615"/>
      <c r="CB422" s="615"/>
      <c r="CC422" s="615"/>
      <c r="CD422" s="615"/>
      <c r="CE422" s="615"/>
      <c r="CF422" s="615"/>
      <c r="CG422" s="615"/>
      <c r="CH422" s="615"/>
      <c r="CI422" s="615"/>
      <c r="CJ422" s="615"/>
      <c r="CK422" s="615"/>
      <c r="CL422" s="615"/>
      <c r="CM422" s="615"/>
      <c r="CN422" s="615"/>
      <c r="CO422" s="615"/>
      <c r="CP422" s="615"/>
      <c r="CQ422" s="615"/>
      <c r="CR422" s="615"/>
      <c r="CS422" s="615"/>
      <c r="CT422" s="615"/>
      <c r="CU422" s="615"/>
      <c r="CV422" s="615"/>
      <c r="CW422" s="615"/>
      <c r="CX422" s="615"/>
      <c r="CY422" s="615"/>
      <c r="CZ422" s="615"/>
      <c r="DA422" s="615"/>
    </row>
    <row r="423" spans="1:105" s="177" customFormat="1" ht="14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  <c r="CB423" s="169"/>
      <c r="CC423" s="169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69"/>
      <c r="CN423" s="169"/>
      <c r="CO423" s="169"/>
      <c r="CP423" s="169"/>
      <c r="CQ423" s="169"/>
      <c r="CR423" s="169"/>
      <c r="CS423" s="169"/>
      <c r="CT423" s="169"/>
      <c r="CU423" s="169"/>
      <c r="CV423" s="169"/>
      <c r="CW423" s="169"/>
      <c r="CX423" s="169"/>
      <c r="CY423" s="169"/>
      <c r="CZ423" s="169"/>
      <c r="DA423" s="169"/>
    </row>
    <row r="424" spans="1:105" s="177" customFormat="1" ht="13">
      <c r="A424" s="515" t="s">
        <v>312</v>
      </c>
      <c r="B424" s="516"/>
      <c r="C424" s="516"/>
      <c r="D424" s="516"/>
      <c r="E424" s="516"/>
      <c r="F424" s="516"/>
      <c r="G424" s="517"/>
      <c r="H424" s="518" t="s">
        <v>378</v>
      </c>
      <c r="I424" s="519"/>
      <c r="J424" s="519"/>
      <c r="K424" s="519"/>
      <c r="L424" s="519"/>
      <c r="M424" s="519"/>
      <c r="N424" s="519"/>
      <c r="O424" s="519"/>
      <c r="P424" s="519"/>
      <c r="Q424" s="519"/>
      <c r="R424" s="519"/>
      <c r="S424" s="519"/>
      <c r="T424" s="519"/>
      <c r="U424" s="519"/>
      <c r="V424" s="519"/>
      <c r="W424" s="519"/>
      <c r="X424" s="519"/>
      <c r="Y424" s="519"/>
      <c r="Z424" s="519"/>
      <c r="AA424" s="519"/>
      <c r="AB424" s="519"/>
      <c r="AC424" s="519"/>
      <c r="AD424" s="519"/>
      <c r="AE424" s="519"/>
      <c r="AF424" s="519"/>
      <c r="AG424" s="519"/>
      <c r="AH424" s="519"/>
      <c r="AI424" s="519"/>
      <c r="AJ424" s="519"/>
      <c r="AK424" s="519"/>
      <c r="AL424" s="519"/>
      <c r="AM424" s="519"/>
      <c r="AN424" s="519"/>
      <c r="AO424" s="519"/>
      <c r="AP424" s="519"/>
      <c r="AQ424" s="519"/>
      <c r="AR424" s="519"/>
      <c r="AS424" s="519"/>
      <c r="AT424" s="519"/>
      <c r="AU424" s="519"/>
      <c r="AV424" s="519"/>
      <c r="AW424" s="519"/>
      <c r="AX424" s="519"/>
      <c r="AY424" s="519"/>
      <c r="AZ424" s="519"/>
      <c r="BA424" s="519"/>
      <c r="BB424" s="519"/>
      <c r="BC424" s="519"/>
      <c r="BD424" s="519"/>
      <c r="BE424" s="519"/>
      <c r="BF424" s="519"/>
      <c r="BG424" s="519"/>
      <c r="BH424" s="519"/>
      <c r="BI424" s="519"/>
      <c r="BJ424" s="519"/>
      <c r="BK424" s="519"/>
      <c r="BL424" s="519"/>
      <c r="BM424" s="519"/>
      <c r="BN424" s="519"/>
      <c r="BO424" s="519"/>
      <c r="BP424" s="519"/>
      <c r="BQ424" s="519"/>
      <c r="BR424" s="519"/>
      <c r="BS424" s="520"/>
      <c r="BT424" s="515" t="s">
        <v>428</v>
      </c>
      <c r="BU424" s="516"/>
      <c r="BV424" s="516"/>
      <c r="BW424" s="516"/>
      <c r="BX424" s="516"/>
      <c r="BY424" s="516"/>
      <c r="BZ424" s="516"/>
      <c r="CA424" s="516"/>
      <c r="CB424" s="516"/>
      <c r="CC424" s="516"/>
      <c r="CD424" s="516"/>
      <c r="CE424" s="516"/>
      <c r="CF424" s="516"/>
      <c r="CG424" s="516"/>
      <c r="CH424" s="516"/>
      <c r="CI424" s="517"/>
      <c r="CJ424" s="515" t="s">
        <v>429</v>
      </c>
      <c r="CK424" s="516"/>
      <c r="CL424" s="516"/>
      <c r="CM424" s="516"/>
      <c r="CN424" s="516"/>
      <c r="CO424" s="516"/>
      <c r="CP424" s="516"/>
      <c r="CQ424" s="516"/>
      <c r="CR424" s="516"/>
      <c r="CS424" s="516"/>
      <c r="CT424" s="516"/>
      <c r="CU424" s="516"/>
      <c r="CV424" s="516"/>
      <c r="CW424" s="516"/>
      <c r="CX424" s="516"/>
      <c r="CY424" s="516"/>
      <c r="CZ424" s="516"/>
      <c r="DA424" s="517"/>
    </row>
    <row r="425" spans="1:105" s="177" customFormat="1" ht="13">
      <c r="A425" s="521">
        <v>1</v>
      </c>
      <c r="B425" s="504"/>
      <c r="C425" s="504"/>
      <c r="D425" s="504"/>
      <c r="E425" s="504"/>
      <c r="F425" s="504"/>
      <c r="G425" s="505"/>
      <c r="H425" s="521">
        <v>2</v>
      </c>
      <c r="I425" s="613"/>
      <c r="J425" s="613"/>
      <c r="K425" s="613"/>
      <c r="L425" s="613"/>
      <c r="M425" s="613"/>
      <c r="N425" s="613"/>
      <c r="O425" s="613"/>
      <c r="P425" s="613"/>
      <c r="Q425" s="613"/>
      <c r="R425" s="613"/>
      <c r="S425" s="613"/>
      <c r="T425" s="613"/>
      <c r="U425" s="613"/>
      <c r="V425" s="613"/>
      <c r="W425" s="613"/>
      <c r="X425" s="613"/>
      <c r="Y425" s="613"/>
      <c r="Z425" s="613"/>
      <c r="AA425" s="613"/>
      <c r="AB425" s="613"/>
      <c r="AC425" s="613"/>
      <c r="AD425" s="613"/>
      <c r="AE425" s="613"/>
      <c r="AF425" s="613"/>
      <c r="AG425" s="613"/>
      <c r="AH425" s="613"/>
      <c r="AI425" s="613"/>
      <c r="AJ425" s="613"/>
      <c r="AK425" s="613"/>
      <c r="AL425" s="613"/>
      <c r="AM425" s="613"/>
      <c r="AN425" s="613"/>
      <c r="AO425" s="613"/>
      <c r="AP425" s="613"/>
      <c r="AQ425" s="613"/>
      <c r="AR425" s="613"/>
      <c r="AS425" s="613"/>
      <c r="AT425" s="613"/>
      <c r="AU425" s="613"/>
      <c r="AV425" s="613"/>
      <c r="AW425" s="613"/>
      <c r="AX425" s="613"/>
      <c r="AY425" s="613"/>
      <c r="AZ425" s="613"/>
      <c r="BA425" s="613"/>
      <c r="BB425" s="613"/>
      <c r="BC425" s="613"/>
      <c r="BD425" s="613"/>
      <c r="BE425" s="613"/>
      <c r="BF425" s="613"/>
      <c r="BG425" s="613"/>
      <c r="BH425" s="613"/>
      <c r="BI425" s="613"/>
      <c r="BJ425" s="613"/>
      <c r="BK425" s="613"/>
      <c r="BL425" s="613"/>
      <c r="BM425" s="613"/>
      <c r="BN425" s="613"/>
      <c r="BO425" s="613"/>
      <c r="BP425" s="613"/>
      <c r="BQ425" s="613"/>
      <c r="BR425" s="613"/>
      <c r="BS425" s="614"/>
      <c r="BT425" s="521">
        <v>3</v>
      </c>
      <c r="BU425" s="504"/>
      <c r="BV425" s="504"/>
      <c r="BW425" s="504"/>
      <c r="BX425" s="504"/>
      <c r="BY425" s="504"/>
      <c r="BZ425" s="504"/>
      <c r="CA425" s="504"/>
      <c r="CB425" s="504"/>
      <c r="CC425" s="504"/>
      <c r="CD425" s="504"/>
      <c r="CE425" s="504"/>
      <c r="CF425" s="504"/>
      <c r="CG425" s="504"/>
      <c r="CH425" s="504"/>
      <c r="CI425" s="505"/>
      <c r="CJ425" s="521">
        <v>4</v>
      </c>
      <c r="CK425" s="504"/>
      <c r="CL425" s="504"/>
      <c r="CM425" s="504"/>
      <c r="CN425" s="504"/>
      <c r="CO425" s="504"/>
      <c r="CP425" s="504"/>
      <c r="CQ425" s="504"/>
      <c r="CR425" s="504"/>
      <c r="CS425" s="504"/>
      <c r="CT425" s="504"/>
      <c r="CU425" s="504"/>
      <c r="CV425" s="504"/>
      <c r="CW425" s="504"/>
      <c r="CX425" s="504"/>
      <c r="CY425" s="504"/>
      <c r="CZ425" s="504"/>
      <c r="DA425" s="505"/>
    </row>
    <row r="426" spans="1:105" s="177" customFormat="1" ht="13">
      <c r="A426" s="525" t="s">
        <v>78</v>
      </c>
      <c r="B426" s="504"/>
      <c r="C426" s="504"/>
      <c r="D426" s="504"/>
      <c r="E426" s="504"/>
      <c r="F426" s="504"/>
      <c r="G426" s="505"/>
      <c r="H426" s="526" t="s">
        <v>524</v>
      </c>
      <c r="I426" s="527"/>
      <c r="J426" s="527"/>
      <c r="K426" s="527"/>
      <c r="L426" s="527"/>
      <c r="M426" s="527"/>
      <c r="N426" s="527"/>
      <c r="O426" s="527"/>
      <c r="P426" s="527"/>
      <c r="Q426" s="527"/>
      <c r="R426" s="527"/>
      <c r="S426" s="527"/>
      <c r="T426" s="527"/>
      <c r="U426" s="527"/>
      <c r="V426" s="527"/>
      <c r="W426" s="527"/>
      <c r="X426" s="527"/>
      <c r="Y426" s="527"/>
      <c r="Z426" s="527"/>
      <c r="AA426" s="527"/>
      <c r="AB426" s="527"/>
      <c r="AC426" s="527"/>
      <c r="AD426" s="527"/>
      <c r="AE426" s="527"/>
      <c r="AF426" s="527"/>
      <c r="AG426" s="527"/>
      <c r="AH426" s="527"/>
      <c r="AI426" s="527"/>
      <c r="AJ426" s="527"/>
      <c r="AK426" s="527"/>
      <c r="AL426" s="527"/>
      <c r="AM426" s="527"/>
      <c r="AN426" s="527"/>
      <c r="AO426" s="527"/>
      <c r="AP426" s="527"/>
      <c r="AQ426" s="527"/>
      <c r="AR426" s="527"/>
      <c r="AS426" s="527"/>
      <c r="AT426" s="527"/>
      <c r="AU426" s="527"/>
      <c r="AV426" s="527"/>
      <c r="AW426" s="527"/>
      <c r="AX426" s="527"/>
      <c r="AY426" s="527"/>
      <c r="AZ426" s="527"/>
      <c r="BA426" s="527"/>
      <c r="BB426" s="527"/>
      <c r="BC426" s="527"/>
      <c r="BD426" s="527"/>
      <c r="BE426" s="527"/>
      <c r="BF426" s="527"/>
      <c r="BG426" s="527"/>
      <c r="BH426" s="527"/>
      <c r="BI426" s="527"/>
      <c r="BJ426" s="527"/>
      <c r="BK426" s="527"/>
      <c r="BL426" s="527"/>
      <c r="BM426" s="527"/>
      <c r="BN426" s="527"/>
      <c r="BO426" s="527"/>
      <c r="BP426" s="527"/>
      <c r="BQ426" s="527"/>
      <c r="BR426" s="527"/>
      <c r="BS426" s="528"/>
      <c r="BT426" s="509">
        <v>1</v>
      </c>
      <c r="BU426" s="504"/>
      <c r="BV426" s="504"/>
      <c r="BW426" s="504"/>
      <c r="BX426" s="504"/>
      <c r="BY426" s="504"/>
      <c r="BZ426" s="504"/>
      <c r="CA426" s="504"/>
      <c r="CB426" s="504"/>
      <c r="CC426" s="504"/>
      <c r="CD426" s="504"/>
      <c r="CE426" s="504"/>
      <c r="CF426" s="504"/>
      <c r="CG426" s="504"/>
      <c r="CH426" s="504"/>
      <c r="CI426" s="505"/>
      <c r="CJ426" s="510">
        <v>35000</v>
      </c>
      <c r="CK426" s="529"/>
      <c r="CL426" s="529"/>
      <c r="CM426" s="529"/>
      <c r="CN426" s="529"/>
      <c r="CO426" s="529"/>
      <c r="CP426" s="529"/>
      <c r="CQ426" s="529"/>
      <c r="CR426" s="529"/>
      <c r="CS426" s="529"/>
      <c r="CT426" s="529"/>
      <c r="CU426" s="529"/>
      <c r="CV426" s="529"/>
      <c r="CW426" s="529"/>
      <c r="CX426" s="529"/>
      <c r="CY426" s="529"/>
      <c r="CZ426" s="529"/>
      <c r="DA426" s="530"/>
    </row>
    <row r="427" spans="1:105" s="177" customFormat="1" ht="13">
      <c r="A427" s="525" t="s">
        <v>209</v>
      </c>
      <c r="B427" s="504"/>
      <c r="C427" s="504"/>
      <c r="D427" s="504"/>
      <c r="E427" s="504"/>
      <c r="F427" s="504"/>
      <c r="G427" s="505"/>
      <c r="H427" s="526" t="s">
        <v>513</v>
      </c>
      <c r="I427" s="527"/>
      <c r="J427" s="527"/>
      <c r="K427" s="527"/>
      <c r="L427" s="527"/>
      <c r="M427" s="527"/>
      <c r="N427" s="527"/>
      <c r="O427" s="527"/>
      <c r="P427" s="527"/>
      <c r="Q427" s="527"/>
      <c r="R427" s="527"/>
      <c r="S427" s="527"/>
      <c r="T427" s="527"/>
      <c r="U427" s="527"/>
      <c r="V427" s="527"/>
      <c r="W427" s="527"/>
      <c r="X427" s="527"/>
      <c r="Y427" s="527"/>
      <c r="Z427" s="527"/>
      <c r="AA427" s="527"/>
      <c r="AB427" s="527"/>
      <c r="AC427" s="527"/>
      <c r="AD427" s="527"/>
      <c r="AE427" s="527"/>
      <c r="AF427" s="527"/>
      <c r="AG427" s="527"/>
      <c r="AH427" s="527"/>
      <c r="AI427" s="527"/>
      <c r="AJ427" s="527"/>
      <c r="AK427" s="527"/>
      <c r="AL427" s="527"/>
      <c r="AM427" s="527"/>
      <c r="AN427" s="527"/>
      <c r="AO427" s="527"/>
      <c r="AP427" s="527"/>
      <c r="AQ427" s="527"/>
      <c r="AR427" s="527"/>
      <c r="AS427" s="527"/>
      <c r="AT427" s="527"/>
      <c r="AU427" s="527"/>
      <c r="AV427" s="527"/>
      <c r="AW427" s="527"/>
      <c r="AX427" s="527"/>
      <c r="AY427" s="527"/>
      <c r="AZ427" s="527"/>
      <c r="BA427" s="527"/>
      <c r="BB427" s="527"/>
      <c r="BC427" s="527"/>
      <c r="BD427" s="527"/>
      <c r="BE427" s="527"/>
      <c r="BF427" s="527"/>
      <c r="BG427" s="527"/>
      <c r="BH427" s="527"/>
      <c r="BI427" s="527"/>
      <c r="BJ427" s="527"/>
      <c r="BK427" s="527"/>
      <c r="BL427" s="527"/>
      <c r="BM427" s="527"/>
      <c r="BN427" s="527"/>
      <c r="BO427" s="527"/>
      <c r="BP427" s="527"/>
      <c r="BQ427" s="527"/>
      <c r="BR427" s="527"/>
      <c r="BS427" s="528"/>
      <c r="BT427" s="509">
        <v>1</v>
      </c>
      <c r="BU427" s="504"/>
      <c r="BV427" s="504"/>
      <c r="BW427" s="504"/>
      <c r="BX427" s="504"/>
      <c r="BY427" s="504"/>
      <c r="BZ427" s="504"/>
      <c r="CA427" s="504"/>
      <c r="CB427" s="504"/>
      <c r="CC427" s="504"/>
      <c r="CD427" s="504"/>
      <c r="CE427" s="504"/>
      <c r="CF427" s="504"/>
      <c r="CG427" s="504"/>
      <c r="CH427" s="504"/>
      <c r="CI427" s="505"/>
      <c r="CJ427" s="510">
        <v>112500</v>
      </c>
      <c r="CK427" s="529"/>
      <c r="CL427" s="529"/>
      <c r="CM427" s="529"/>
      <c r="CN427" s="529"/>
      <c r="CO427" s="529"/>
      <c r="CP427" s="529"/>
      <c r="CQ427" s="529"/>
      <c r="CR427" s="529"/>
      <c r="CS427" s="529"/>
      <c r="CT427" s="529"/>
      <c r="CU427" s="529"/>
      <c r="CV427" s="529"/>
      <c r="CW427" s="529"/>
      <c r="CX427" s="529"/>
      <c r="CY427" s="529"/>
      <c r="CZ427" s="529"/>
      <c r="DA427" s="530"/>
    </row>
    <row r="428" spans="1:105" s="177" customFormat="1" ht="13">
      <c r="A428" s="503"/>
      <c r="B428" s="504"/>
      <c r="C428" s="504"/>
      <c r="D428" s="504"/>
      <c r="E428" s="504"/>
      <c r="F428" s="504"/>
      <c r="G428" s="505"/>
      <c r="H428" s="531" t="s">
        <v>325</v>
      </c>
      <c r="I428" s="532"/>
      <c r="J428" s="532"/>
      <c r="K428" s="532"/>
      <c r="L428" s="532"/>
      <c r="M428" s="532"/>
      <c r="N428" s="532"/>
      <c r="O428" s="532"/>
      <c r="P428" s="532"/>
      <c r="Q428" s="532"/>
      <c r="R428" s="532"/>
      <c r="S428" s="532"/>
      <c r="T428" s="532"/>
      <c r="U428" s="532"/>
      <c r="V428" s="532"/>
      <c r="W428" s="532"/>
      <c r="X428" s="532"/>
      <c r="Y428" s="532"/>
      <c r="Z428" s="532"/>
      <c r="AA428" s="532"/>
      <c r="AB428" s="532"/>
      <c r="AC428" s="532"/>
      <c r="AD428" s="532"/>
      <c r="AE428" s="532"/>
      <c r="AF428" s="532"/>
      <c r="AG428" s="532"/>
      <c r="AH428" s="532"/>
      <c r="AI428" s="532"/>
      <c r="AJ428" s="532"/>
      <c r="AK428" s="532"/>
      <c r="AL428" s="532"/>
      <c r="AM428" s="532"/>
      <c r="AN428" s="532"/>
      <c r="AO428" s="532"/>
      <c r="AP428" s="532"/>
      <c r="AQ428" s="532"/>
      <c r="AR428" s="532"/>
      <c r="AS428" s="532"/>
      <c r="AT428" s="532"/>
      <c r="AU428" s="532"/>
      <c r="AV428" s="532"/>
      <c r="AW428" s="532"/>
      <c r="AX428" s="532"/>
      <c r="AY428" s="532"/>
      <c r="AZ428" s="532"/>
      <c r="BA428" s="532"/>
      <c r="BB428" s="532"/>
      <c r="BC428" s="532"/>
      <c r="BD428" s="532"/>
      <c r="BE428" s="532"/>
      <c r="BF428" s="532"/>
      <c r="BG428" s="532"/>
      <c r="BH428" s="532"/>
      <c r="BI428" s="532"/>
      <c r="BJ428" s="532"/>
      <c r="BK428" s="532"/>
      <c r="BL428" s="532"/>
      <c r="BM428" s="532"/>
      <c r="BN428" s="532"/>
      <c r="BO428" s="532"/>
      <c r="BP428" s="532"/>
      <c r="BQ428" s="532"/>
      <c r="BR428" s="532"/>
      <c r="BS428" s="533"/>
      <c r="BT428" s="509" t="s">
        <v>103</v>
      </c>
      <c r="BU428" s="504"/>
      <c r="BV428" s="504"/>
      <c r="BW428" s="504"/>
      <c r="BX428" s="504"/>
      <c r="BY428" s="504"/>
      <c r="BZ428" s="504"/>
      <c r="CA428" s="504"/>
      <c r="CB428" s="504"/>
      <c r="CC428" s="504"/>
      <c r="CD428" s="504"/>
      <c r="CE428" s="504"/>
      <c r="CF428" s="504"/>
      <c r="CG428" s="504"/>
      <c r="CH428" s="504"/>
      <c r="CI428" s="505"/>
      <c r="CJ428" s="510">
        <f>CJ426+CJ427</f>
        <v>147500</v>
      </c>
      <c r="CK428" s="529"/>
      <c r="CL428" s="529"/>
      <c r="CM428" s="529"/>
      <c r="CN428" s="529"/>
      <c r="CO428" s="529"/>
      <c r="CP428" s="529"/>
      <c r="CQ428" s="529"/>
      <c r="CR428" s="529"/>
      <c r="CS428" s="529"/>
      <c r="CT428" s="529"/>
      <c r="CU428" s="529"/>
      <c r="CV428" s="529"/>
      <c r="CW428" s="529"/>
      <c r="CX428" s="529"/>
      <c r="CY428" s="529"/>
      <c r="CZ428" s="529"/>
      <c r="DA428" s="530"/>
    </row>
    <row r="429" spans="1:105" ht="13">
      <c r="A429" s="170"/>
      <c r="B429" s="141"/>
      <c r="C429" s="141"/>
      <c r="D429" s="141"/>
      <c r="E429" s="141"/>
      <c r="F429" s="141"/>
      <c r="G429" s="141"/>
      <c r="H429" s="173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72"/>
      <c r="BU429" s="141"/>
      <c r="BV429" s="141"/>
      <c r="BW429" s="141"/>
      <c r="BX429" s="141"/>
      <c r="BY429" s="141"/>
      <c r="BZ429" s="141"/>
      <c r="CA429" s="141"/>
      <c r="CB429" s="141"/>
      <c r="CC429" s="141"/>
      <c r="CD429" s="141"/>
      <c r="CE429" s="141"/>
      <c r="CF429" s="141"/>
      <c r="CG429" s="141"/>
      <c r="CH429" s="141"/>
      <c r="CI429" s="141"/>
      <c r="CJ429" s="140"/>
      <c r="CK429" s="162"/>
      <c r="CL429" s="162"/>
      <c r="CM429" s="162"/>
      <c r="CN429" s="162"/>
      <c r="CO429" s="162"/>
      <c r="CP429" s="162"/>
      <c r="CQ429" s="162"/>
      <c r="CR429" s="162"/>
      <c r="CS429" s="162"/>
      <c r="CT429" s="162"/>
      <c r="CU429" s="162"/>
      <c r="CV429" s="162"/>
      <c r="CW429" s="162"/>
      <c r="CX429" s="162"/>
      <c r="CY429" s="162"/>
      <c r="CZ429" s="162"/>
      <c r="DA429" s="162"/>
    </row>
    <row r="430" spans="1:105" ht="14">
      <c r="A430" s="536" t="s">
        <v>525</v>
      </c>
      <c r="B430" s="536"/>
      <c r="C430" s="536"/>
      <c r="D430" s="536"/>
      <c r="E430" s="536"/>
      <c r="F430" s="536"/>
      <c r="G430" s="536"/>
      <c r="H430" s="536"/>
      <c r="I430" s="536"/>
      <c r="J430" s="536"/>
      <c r="K430" s="536"/>
      <c r="L430" s="536"/>
      <c r="M430" s="536"/>
      <c r="N430" s="536"/>
      <c r="O430" s="536"/>
      <c r="P430" s="536"/>
      <c r="Q430" s="536"/>
      <c r="R430" s="536"/>
      <c r="S430" s="536"/>
      <c r="T430" s="536"/>
      <c r="U430" s="536"/>
      <c r="V430" s="536"/>
      <c r="W430" s="536"/>
      <c r="X430" s="536"/>
      <c r="Y430" s="536"/>
      <c r="Z430" s="536"/>
      <c r="AA430" s="536"/>
      <c r="AB430" s="536"/>
      <c r="AC430" s="536"/>
      <c r="AD430" s="536"/>
      <c r="AE430" s="536"/>
      <c r="AF430" s="536"/>
      <c r="AG430" s="536"/>
      <c r="AH430" s="536"/>
      <c r="AI430" s="536"/>
      <c r="AJ430" s="536"/>
      <c r="AK430" s="536"/>
      <c r="AL430" s="536"/>
      <c r="AM430" s="536"/>
      <c r="AN430" s="536"/>
      <c r="AO430" s="536"/>
      <c r="AP430" s="536"/>
      <c r="AQ430" s="536"/>
      <c r="AR430" s="536"/>
      <c r="AS430" s="536"/>
      <c r="AT430" s="536"/>
      <c r="AU430" s="536"/>
      <c r="AV430" s="536"/>
      <c r="AW430" s="536"/>
      <c r="AX430" s="536"/>
      <c r="AY430" s="536"/>
      <c r="AZ430" s="536"/>
      <c r="BA430" s="536"/>
      <c r="BB430" s="536"/>
      <c r="BC430" s="536"/>
      <c r="BD430" s="536"/>
      <c r="BE430" s="536"/>
      <c r="BF430" s="536"/>
      <c r="BG430" s="536"/>
      <c r="BH430" s="536"/>
      <c r="BI430" s="536"/>
      <c r="BJ430" s="536"/>
      <c r="BK430" s="536"/>
      <c r="BL430" s="536"/>
      <c r="BM430" s="536"/>
      <c r="BN430" s="536"/>
      <c r="BO430" s="536"/>
      <c r="BP430" s="536"/>
      <c r="BQ430" s="536"/>
      <c r="BR430" s="536"/>
      <c r="BS430" s="536"/>
      <c r="BT430" s="536"/>
      <c r="BU430" s="536"/>
      <c r="BV430" s="536"/>
      <c r="BW430" s="536"/>
      <c r="BX430" s="536"/>
      <c r="BY430" s="536"/>
      <c r="BZ430" s="536"/>
      <c r="CA430" s="536"/>
      <c r="CB430" s="536"/>
      <c r="CC430" s="536"/>
      <c r="CD430" s="536"/>
      <c r="CE430" s="536"/>
      <c r="CF430" s="536"/>
      <c r="CG430" s="536"/>
      <c r="CH430" s="536"/>
      <c r="CI430" s="536"/>
      <c r="CJ430" s="536"/>
      <c r="CK430" s="536"/>
      <c r="CL430" s="536"/>
      <c r="CM430" s="536"/>
      <c r="CN430" s="536"/>
      <c r="CO430" s="536"/>
      <c r="CP430" s="536"/>
      <c r="CQ430" s="536"/>
      <c r="CR430" s="536"/>
      <c r="CS430" s="536"/>
      <c r="CT430" s="536"/>
      <c r="CU430" s="536"/>
      <c r="CV430" s="536"/>
      <c r="CW430" s="536"/>
      <c r="CX430" s="536"/>
      <c r="CY430" s="536"/>
      <c r="CZ430" s="536"/>
      <c r="DA430" s="536"/>
    </row>
    <row r="431" spans="1:105" ht="14">
      <c r="A431" s="154" t="s">
        <v>308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512" t="s">
        <v>5</v>
      </c>
      <c r="Y431" s="512"/>
      <c r="Z431" s="512"/>
      <c r="AA431" s="512"/>
      <c r="AB431" s="512"/>
      <c r="AC431" s="512"/>
      <c r="AD431" s="512"/>
      <c r="AE431" s="512"/>
      <c r="AF431" s="512"/>
      <c r="AG431" s="512"/>
      <c r="AH431" s="512"/>
      <c r="AI431" s="512"/>
      <c r="AJ431" s="512"/>
      <c r="AK431" s="512"/>
      <c r="AL431" s="512"/>
      <c r="AM431" s="512"/>
      <c r="AN431" s="512"/>
      <c r="AO431" s="512"/>
      <c r="AP431" s="512"/>
      <c r="AQ431" s="512"/>
      <c r="AR431" s="512"/>
      <c r="AS431" s="512"/>
      <c r="AT431" s="512"/>
      <c r="AU431" s="512"/>
      <c r="AV431" s="512"/>
      <c r="AW431" s="512"/>
      <c r="AX431" s="512"/>
      <c r="AY431" s="512"/>
      <c r="AZ431" s="512"/>
      <c r="BA431" s="512"/>
      <c r="BB431" s="512"/>
      <c r="BC431" s="512"/>
      <c r="BD431" s="512"/>
      <c r="BE431" s="512"/>
      <c r="BF431" s="512"/>
      <c r="BG431" s="512"/>
      <c r="BH431" s="512"/>
      <c r="BI431" s="512"/>
      <c r="BJ431" s="512"/>
      <c r="BK431" s="512"/>
      <c r="BL431" s="512"/>
      <c r="BM431" s="512"/>
      <c r="BN431" s="512"/>
      <c r="BO431" s="512"/>
      <c r="BP431" s="512"/>
      <c r="BQ431" s="512"/>
      <c r="BR431" s="512"/>
      <c r="BS431" s="512"/>
      <c r="BT431" s="512"/>
      <c r="BU431" s="512"/>
      <c r="BV431" s="512"/>
      <c r="BW431" s="512"/>
      <c r="BX431" s="512"/>
      <c r="BY431" s="512"/>
      <c r="BZ431" s="512"/>
      <c r="CA431" s="512"/>
      <c r="CB431" s="512"/>
      <c r="CC431" s="512"/>
      <c r="CD431" s="512"/>
      <c r="CE431" s="512"/>
      <c r="CF431" s="512"/>
      <c r="CG431" s="512"/>
      <c r="CH431" s="512"/>
      <c r="CI431" s="512"/>
      <c r="CJ431" s="512"/>
      <c r="CK431" s="512"/>
      <c r="CL431" s="512"/>
      <c r="CM431" s="512"/>
      <c r="CN431" s="512"/>
      <c r="CO431" s="512"/>
      <c r="CP431" s="512"/>
      <c r="CQ431" s="512"/>
      <c r="CR431" s="512"/>
      <c r="CS431" s="512"/>
      <c r="CT431" s="512"/>
      <c r="CU431" s="512"/>
      <c r="CV431" s="512"/>
      <c r="CW431" s="512"/>
      <c r="CX431" s="512"/>
      <c r="CY431" s="512"/>
      <c r="CZ431" s="512"/>
      <c r="DA431" s="512"/>
    </row>
    <row r="432" spans="1:105" ht="14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3"/>
      <c r="AV432" s="163"/>
      <c r="AW432" s="163"/>
      <c r="AX432" s="163"/>
      <c r="AY432" s="163"/>
      <c r="AZ432" s="163"/>
      <c r="BA432" s="163"/>
      <c r="BB432" s="163"/>
      <c r="BC432" s="163"/>
      <c r="BD432" s="163"/>
      <c r="BE432" s="163"/>
      <c r="BF432" s="163"/>
      <c r="BG432" s="163"/>
      <c r="BH432" s="163"/>
      <c r="BI432" s="163"/>
      <c r="BJ432" s="163"/>
      <c r="BK432" s="163"/>
      <c r="BL432" s="163"/>
      <c r="BM432" s="163"/>
      <c r="BN432" s="163"/>
      <c r="BO432" s="163"/>
      <c r="BP432" s="163"/>
      <c r="BQ432" s="163"/>
      <c r="BR432" s="163"/>
      <c r="BS432" s="163"/>
      <c r="BT432" s="163"/>
      <c r="BU432" s="163"/>
      <c r="BV432" s="163"/>
      <c r="BW432" s="163"/>
      <c r="BX432" s="163"/>
      <c r="BY432" s="163"/>
      <c r="BZ432" s="163"/>
      <c r="CA432" s="163"/>
      <c r="CB432" s="163"/>
      <c r="CC432" s="163"/>
      <c r="CD432" s="163"/>
      <c r="CE432" s="163"/>
      <c r="CF432" s="163"/>
      <c r="CG432" s="163"/>
      <c r="CH432" s="163"/>
      <c r="CI432" s="163"/>
      <c r="CJ432" s="163"/>
      <c r="CK432" s="163"/>
      <c r="CL432" s="163"/>
      <c r="CM432" s="163"/>
      <c r="CN432" s="163"/>
      <c r="CO432" s="163"/>
      <c r="CP432" s="163"/>
      <c r="CQ432" s="163"/>
      <c r="CR432" s="163"/>
      <c r="CS432" s="163"/>
      <c r="CT432" s="163"/>
      <c r="CU432" s="163"/>
      <c r="CV432" s="163"/>
      <c r="CW432" s="163"/>
      <c r="CX432" s="163"/>
      <c r="CY432" s="163"/>
      <c r="CZ432" s="163"/>
      <c r="DA432" s="163"/>
    </row>
    <row r="433" spans="1:105" ht="14">
      <c r="A433" s="537" t="s">
        <v>309</v>
      </c>
      <c r="B433" s="537"/>
      <c r="C433" s="537"/>
      <c r="D433" s="537"/>
      <c r="E433" s="537"/>
      <c r="F433" s="537"/>
      <c r="G433" s="537"/>
      <c r="H433" s="537"/>
      <c r="I433" s="537"/>
      <c r="J433" s="537"/>
      <c r="K433" s="537"/>
      <c r="L433" s="537"/>
      <c r="M433" s="537"/>
      <c r="N433" s="537"/>
      <c r="O433" s="537"/>
      <c r="P433" s="537"/>
      <c r="Q433" s="537"/>
      <c r="R433" s="537"/>
      <c r="S433" s="537"/>
      <c r="T433" s="537"/>
      <c r="U433" s="537"/>
      <c r="V433" s="537"/>
      <c r="W433" s="537"/>
      <c r="X433" s="537"/>
      <c r="Y433" s="537"/>
      <c r="Z433" s="537"/>
      <c r="AA433" s="537"/>
      <c r="AB433" s="537"/>
      <c r="AC433" s="537"/>
      <c r="AD433" s="537"/>
      <c r="AE433" s="537"/>
      <c r="AF433" s="537"/>
      <c r="AG433" s="537"/>
      <c r="AH433" s="537"/>
      <c r="AI433" s="537"/>
      <c r="AJ433" s="537"/>
      <c r="AK433" s="537"/>
      <c r="AL433" s="537"/>
      <c r="AM433" s="537"/>
      <c r="AN433" s="537"/>
      <c r="AO433" s="537"/>
      <c r="AP433" s="514" t="s">
        <v>326</v>
      </c>
      <c r="AQ433" s="514"/>
      <c r="AR433" s="514"/>
      <c r="AS433" s="514"/>
      <c r="AT433" s="514"/>
      <c r="AU433" s="514"/>
      <c r="AV433" s="514"/>
      <c r="AW433" s="514"/>
      <c r="AX433" s="514"/>
      <c r="AY433" s="514"/>
      <c r="AZ433" s="514"/>
      <c r="BA433" s="514"/>
      <c r="BB433" s="514"/>
      <c r="BC433" s="514"/>
      <c r="BD433" s="514"/>
      <c r="BE433" s="514"/>
      <c r="BF433" s="514"/>
      <c r="BG433" s="514"/>
      <c r="BH433" s="514"/>
      <c r="BI433" s="514"/>
      <c r="BJ433" s="514"/>
      <c r="BK433" s="514"/>
      <c r="BL433" s="514"/>
      <c r="BM433" s="514"/>
      <c r="BN433" s="514"/>
      <c r="BO433" s="514"/>
      <c r="BP433" s="514"/>
      <c r="BQ433" s="514"/>
      <c r="BR433" s="514"/>
      <c r="BS433" s="514"/>
      <c r="BT433" s="514"/>
      <c r="BU433" s="514"/>
      <c r="BV433" s="514"/>
      <c r="BW433" s="514"/>
      <c r="BX433" s="514"/>
      <c r="BY433" s="514"/>
      <c r="BZ433" s="514"/>
      <c r="CA433" s="514"/>
      <c r="CB433" s="514"/>
      <c r="CC433" s="514"/>
      <c r="CD433" s="514"/>
      <c r="CE433" s="514"/>
      <c r="CF433" s="514"/>
      <c r="CG433" s="514"/>
      <c r="CH433" s="514"/>
      <c r="CI433" s="514"/>
      <c r="CJ433" s="514"/>
      <c r="CK433" s="514"/>
      <c r="CL433" s="514"/>
      <c r="CM433" s="514"/>
      <c r="CN433" s="514"/>
      <c r="CO433" s="514"/>
      <c r="CP433" s="514"/>
      <c r="CQ433" s="514"/>
      <c r="CR433" s="514"/>
      <c r="CS433" s="514"/>
      <c r="CT433" s="514"/>
      <c r="CU433" s="514"/>
      <c r="CV433" s="514"/>
      <c r="CW433" s="514"/>
      <c r="CX433" s="514"/>
      <c r="CY433" s="514"/>
      <c r="CZ433" s="514"/>
      <c r="DA433" s="514"/>
    </row>
    <row r="434" spans="1:105" ht="14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  <c r="CB434" s="169"/>
      <c r="CC434" s="169"/>
      <c r="CD434" s="169"/>
      <c r="CE434" s="169"/>
      <c r="CF434" s="169"/>
      <c r="CG434" s="169"/>
      <c r="CH434" s="169"/>
      <c r="CI434" s="169"/>
      <c r="CJ434" s="169"/>
      <c r="CK434" s="169"/>
      <c r="CL434" s="169"/>
      <c r="CM434" s="169"/>
      <c r="CN434" s="169"/>
      <c r="CO434" s="169"/>
      <c r="CP434" s="169"/>
      <c r="CQ434" s="169"/>
      <c r="CR434" s="169"/>
      <c r="CS434" s="169"/>
      <c r="CT434" s="169"/>
      <c r="CU434" s="169"/>
      <c r="CV434" s="169"/>
      <c r="CW434" s="169"/>
      <c r="CX434" s="169"/>
      <c r="CY434" s="169"/>
      <c r="CZ434" s="169"/>
      <c r="DA434" s="169"/>
    </row>
    <row r="435" spans="1:105" ht="12.75" customHeight="1">
      <c r="A435" s="515" t="s">
        <v>312</v>
      </c>
      <c r="B435" s="516"/>
      <c r="C435" s="516"/>
      <c r="D435" s="516"/>
      <c r="E435" s="516"/>
      <c r="F435" s="516"/>
      <c r="G435" s="517"/>
      <c r="H435" s="518" t="s">
        <v>378</v>
      </c>
      <c r="I435" s="519"/>
      <c r="J435" s="519"/>
      <c r="K435" s="519"/>
      <c r="L435" s="519"/>
      <c r="M435" s="519"/>
      <c r="N435" s="519"/>
      <c r="O435" s="519"/>
      <c r="P435" s="519"/>
      <c r="Q435" s="519"/>
      <c r="R435" s="519"/>
      <c r="S435" s="519"/>
      <c r="T435" s="519"/>
      <c r="U435" s="519"/>
      <c r="V435" s="519"/>
      <c r="W435" s="519"/>
      <c r="X435" s="519"/>
      <c r="Y435" s="519"/>
      <c r="Z435" s="519"/>
      <c r="AA435" s="519"/>
      <c r="AB435" s="519"/>
      <c r="AC435" s="519"/>
      <c r="AD435" s="519"/>
      <c r="AE435" s="519"/>
      <c r="AF435" s="519"/>
      <c r="AG435" s="519"/>
      <c r="AH435" s="519"/>
      <c r="AI435" s="519"/>
      <c r="AJ435" s="519"/>
      <c r="AK435" s="519"/>
      <c r="AL435" s="519"/>
      <c r="AM435" s="519"/>
      <c r="AN435" s="519"/>
      <c r="AO435" s="519"/>
      <c r="AP435" s="519"/>
      <c r="AQ435" s="519"/>
      <c r="AR435" s="519"/>
      <c r="AS435" s="519"/>
      <c r="AT435" s="519"/>
      <c r="AU435" s="519"/>
      <c r="AV435" s="519"/>
      <c r="AW435" s="519"/>
      <c r="AX435" s="519"/>
      <c r="AY435" s="519"/>
      <c r="AZ435" s="519"/>
      <c r="BA435" s="519"/>
      <c r="BB435" s="519"/>
      <c r="BC435" s="519"/>
      <c r="BD435" s="519"/>
      <c r="BE435" s="519"/>
      <c r="BF435" s="519"/>
      <c r="BG435" s="519"/>
      <c r="BH435" s="519"/>
      <c r="BI435" s="519"/>
      <c r="BJ435" s="519"/>
      <c r="BK435" s="519"/>
      <c r="BL435" s="519"/>
      <c r="BM435" s="519"/>
      <c r="BN435" s="519"/>
      <c r="BO435" s="519"/>
      <c r="BP435" s="519"/>
      <c r="BQ435" s="519"/>
      <c r="BR435" s="519"/>
      <c r="BS435" s="520"/>
      <c r="BT435" s="515" t="s">
        <v>428</v>
      </c>
      <c r="BU435" s="516"/>
      <c r="BV435" s="516"/>
      <c r="BW435" s="516"/>
      <c r="BX435" s="516"/>
      <c r="BY435" s="516"/>
      <c r="BZ435" s="516"/>
      <c r="CA435" s="516"/>
      <c r="CB435" s="516"/>
      <c r="CC435" s="516"/>
      <c r="CD435" s="516"/>
      <c r="CE435" s="516"/>
      <c r="CF435" s="516"/>
      <c r="CG435" s="516"/>
      <c r="CH435" s="516"/>
      <c r="CI435" s="517"/>
      <c r="CJ435" s="515" t="s">
        <v>429</v>
      </c>
      <c r="CK435" s="516"/>
      <c r="CL435" s="516"/>
      <c r="CM435" s="516"/>
      <c r="CN435" s="516"/>
      <c r="CO435" s="516"/>
      <c r="CP435" s="516"/>
      <c r="CQ435" s="516"/>
      <c r="CR435" s="516"/>
      <c r="CS435" s="516"/>
      <c r="CT435" s="516"/>
      <c r="CU435" s="516"/>
      <c r="CV435" s="516"/>
      <c r="CW435" s="516"/>
      <c r="CX435" s="516"/>
      <c r="CY435" s="516"/>
      <c r="CZ435" s="516"/>
      <c r="DA435" s="517"/>
    </row>
    <row r="436" spans="1:105" ht="13">
      <c r="A436" s="521">
        <v>1</v>
      </c>
      <c r="B436" s="504"/>
      <c r="C436" s="504"/>
      <c r="D436" s="504"/>
      <c r="E436" s="504"/>
      <c r="F436" s="504"/>
      <c r="G436" s="505"/>
      <c r="H436" s="521">
        <v>2</v>
      </c>
      <c r="I436" s="613"/>
      <c r="J436" s="613"/>
      <c r="K436" s="613"/>
      <c r="L436" s="613"/>
      <c r="M436" s="613"/>
      <c r="N436" s="613"/>
      <c r="O436" s="613"/>
      <c r="P436" s="613"/>
      <c r="Q436" s="613"/>
      <c r="R436" s="613"/>
      <c r="S436" s="613"/>
      <c r="T436" s="613"/>
      <c r="U436" s="613"/>
      <c r="V436" s="613"/>
      <c r="W436" s="613"/>
      <c r="X436" s="613"/>
      <c r="Y436" s="613"/>
      <c r="Z436" s="613"/>
      <c r="AA436" s="613"/>
      <c r="AB436" s="613"/>
      <c r="AC436" s="613"/>
      <c r="AD436" s="613"/>
      <c r="AE436" s="613"/>
      <c r="AF436" s="613"/>
      <c r="AG436" s="613"/>
      <c r="AH436" s="613"/>
      <c r="AI436" s="613"/>
      <c r="AJ436" s="613"/>
      <c r="AK436" s="613"/>
      <c r="AL436" s="613"/>
      <c r="AM436" s="613"/>
      <c r="AN436" s="613"/>
      <c r="AO436" s="613"/>
      <c r="AP436" s="613"/>
      <c r="AQ436" s="613"/>
      <c r="AR436" s="613"/>
      <c r="AS436" s="613"/>
      <c r="AT436" s="613"/>
      <c r="AU436" s="613"/>
      <c r="AV436" s="613"/>
      <c r="AW436" s="613"/>
      <c r="AX436" s="613"/>
      <c r="AY436" s="613"/>
      <c r="AZ436" s="613"/>
      <c r="BA436" s="613"/>
      <c r="BB436" s="613"/>
      <c r="BC436" s="613"/>
      <c r="BD436" s="613"/>
      <c r="BE436" s="613"/>
      <c r="BF436" s="613"/>
      <c r="BG436" s="613"/>
      <c r="BH436" s="613"/>
      <c r="BI436" s="613"/>
      <c r="BJ436" s="613"/>
      <c r="BK436" s="613"/>
      <c r="BL436" s="613"/>
      <c r="BM436" s="613"/>
      <c r="BN436" s="613"/>
      <c r="BO436" s="613"/>
      <c r="BP436" s="613"/>
      <c r="BQ436" s="613"/>
      <c r="BR436" s="613"/>
      <c r="BS436" s="614"/>
      <c r="BT436" s="521">
        <v>3</v>
      </c>
      <c r="BU436" s="504"/>
      <c r="BV436" s="504"/>
      <c r="BW436" s="504"/>
      <c r="BX436" s="504"/>
      <c r="BY436" s="504"/>
      <c r="BZ436" s="504"/>
      <c r="CA436" s="504"/>
      <c r="CB436" s="504"/>
      <c r="CC436" s="504"/>
      <c r="CD436" s="504"/>
      <c r="CE436" s="504"/>
      <c r="CF436" s="504"/>
      <c r="CG436" s="504"/>
      <c r="CH436" s="504"/>
      <c r="CI436" s="505"/>
      <c r="CJ436" s="521">
        <v>4</v>
      </c>
      <c r="CK436" s="504"/>
      <c r="CL436" s="504"/>
      <c r="CM436" s="504"/>
      <c r="CN436" s="504"/>
      <c r="CO436" s="504"/>
      <c r="CP436" s="504"/>
      <c r="CQ436" s="504"/>
      <c r="CR436" s="504"/>
      <c r="CS436" s="504"/>
      <c r="CT436" s="504"/>
      <c r="CU436" s="504"/>
      <c r="CV436" s="504"/>
      <c r="CW436" s="504"/>
      <c r="CX436" s="504"/>
      <c r="CY436" s="504"/>
      <c r="CZ436" s="504"/>
      <c r="DA436" s="505"/>
    </row>
    <row r="437" spans="1:105" ht="12.75" customHeight="1">
      <c r="A437" s="525" t="s">
        <v>78</v>
      </c>
      <c r="B437" s="504"/>
      <c r="C437" s="504"/>
      <c r="D437" s="504"/>
      <c r="E437" s="504"/>
      <c r="F437" s="504"/>
      <c r="G437" s="505"/>
      <c r="H437" s="526" t="s">
        <v>431</v>
      </c>
      <c r="I437" s="527"/>
      <c r="J437" s="527"/>
      <c r="K437" s="527"/>
      <c r="L437" s="527"/>
      <c r="M437" s="527"/>
      <c r="N437" s="527"/>
      <c r="O437" s="527"/>
      <c r="P437" s="527"/>
      <c r="Q437" s="527"/>
      <c r="R437" s="527"/>
      <c r="S437" s="527"/>
      <c r="T437" s="527"/>
      <c r="U437" s="527"/>
      <c r="V437" s="527"/>
      <c r="W437" s="527"/>
      <c r="X437" s="527"/>
      <c r="Y437" s="527"/>
      <c r="Z437" s="527"/>
      <c r="AA437" s="527"/>
      <c r="AB437" s="527"/>
      <c r="AC437" s="527"/>
      <c r="AD437" s="527"/>
      <c r="AE437" s="527"/>
      <c r="AF437" s="527"/>
      <c r="AG437" s="527"/>
      <c r="AH437" s="527"/>
      <c r="AI437" s="527"/>
      <c r="AJ437" s="527"/>
      <c r="AK437" s="527"/>
      <c r="AL437" s="527"/>
      <c r="AM437" s="527"/>
      <c r="AN437" s="527"/>
      <c r="AO437" s="527"/>
      <c r="AP437" s="527"/>
      <c r="AQ437" s="527"/>
      <c r="AR437" s="527"/>
      <c r="AS437" s="527"/>
      <c r="AT437" s="527"/>
      <c r="AU437" s="527"/>
      <c r="AV437" s="527"/>
      <c r="AW437" s="527"/>
      <c r="AX437" s="527"/>
      <c r="AY437" s="527"/>
      <c r="AZ437" s="527"/>
      <c r="BA437" s="527"/>
      <c r="BB437" s="527"/>
      <c r="BC437" s="527"/>
      <c r="BD437" s="527"/>
      <c r="BE437" s="527"/>
      <c r="BF437" s="527"/>
      <c r="BG437" s="527"/>
      <c r="BH437" s="527"/>
      <c r="BI437" s="527"/>
      <c r="BJ437" s="527"/>
      <c r="BK437" s="527"/>
      <c r="BL437" s="527"/>
      <c r="BM437" s="527"/>
      <c r="BN437" s="527"/>
      <c r="BO437" s="527"/>
      <c r="BP437" s="527"/>
      <c r="BQ437" s="527"/>
      <c r="BR437" s="527"/>
      <c r="BS437" s="528"/>
      <c r="BT437" s="509">
        <v>8</v>
      </c>
      <c r="BU437" s="504"/>
      <c r="BV437" s="504"/>
      <c r="BW437" s="504"/>
      <c r="BX437" s="504"/>
      <c r="BY437" s="504"/>
      <c r="BZ437" s="504"/>
      <c r="CA437" s="504"/>
      <c r="CB437" s="504"/>
      <c r="CC437" s="504"/>
      <c r="CD437" s="504"/>
      <c r="CE437" s="504"/>
      <c r="CF437" s="504"/>
      <c r="CG437" s="504"/>
      <c r="CH437" s="504"/>
      <c r="CI437" s="505"/>
      <c r="CJ437" s="510">
        <v>30000</v>
      </c>
      <c r="CK437" s="529"/>
      <c r="CL437" s="529"/>
      <c r="CM437" s="529"/>
      <c r="CN437" s="529"/>
      <c r="CO437" s="529"/>
      <c r="CP437" s="529"/>
      <c r="CQ437" s="529"/>
      <c r="CR437" s="529"/>
      <c r="CS437" s="529"/>
      <c r="CT437" s="529"/>
      <c r="CU437" s="529"/>
      <c r="CV437" s="529"/>
      <c r="CW437" s="529"/>
      <c r="CX437" s="529"/>
      <c r="CY437" s="529"/>
      <c r="CZ437" s="529"/>
      <c r="DA437" s="530"/>
    </row>
    <row r="438" spans="1:105" ht="12.75" customHeight="1">
      <c r="A438" s="525" t="s">
        <v>209</v>
      </c>
      <c r="B438" s="504"/>
      <c r="C438" s="504"/>
      <c r="D438" s="504"/>
      <c r="E438" s="504"/>
      <c r="F438" s="504"/>
      <c r="G438" s="505"/>
      <c r="H438" s="526" t="s">
        <v>432</v>
      </c>
      <c r="I438" s="527"/>
      <c r="J438" s="527"/>
      <c r="K438" s="527"/>
      <c r="L438" s="527"/>
      <c r="M438" s="527"/>
      <c r="N438" s="527"/>
      <c r="O438" s="527"/>
      <c r="P438" s="527"/>
      <c r="Q438" s="527"/>
      <c r="R438" s="527"/>
      <c r="S438" s="527"/>
      <c r="T438" s="527"/>
      <c r="U438" s="527"/>
      <c r="V438" s="527"/>
      <c r="W438" s="527"/>
      <c r="X438" s="527"/>
      <c r="Y438" s="527"/>
      <c r="Z438" s="527"/>
      <c r="AA438" s="527"/>
      <c r="AB438" s="527"/>
      <c r="AC438" s="527"/>
      <c r="AD438" s="527"/>
      <c r="AE438" s="527"/>
      <c r="AF438" s="527"/>
      <c r="AG438" s="527"/>
      <c r="AH438" s="527"/>
      <c r="AI438" s="527"/>
      <c r="AJ438" s="527"/>
      <c r="AK438" s="527"/>
      <c r="AL438" s="527"/>
      <c r="AM438" s="527"/>
      <c r="AN438" s="527"/>
      <c r="AO438" s="527"/>
      <c r="AP438" s="527"/>
      <c r="AQ438" s="527"/>
      <c r="AR438" s="527"/>
      <c r="AS438" s="527"/>
      <c r="AT438" s="527"/>
      <c r="AU438" s="527"/>
      <c r="AV438" s="527"/>
      <c r="AW438" s="527"/>
      <c r="AX438" s="527"/>
      <c r="AY438" s="527"/>
      <c r="AZ438" s="527"/>
      <c r="BA438" s="527"/>
      <c r="BB438" s="527"/>
      <c r="BC438" s="527"/>
      <c r="BD438" s="527"/>
      <c r="BE438" s="527"/>
      <c r="BF438" s="527"/>
      <c r="BG438" s="527"/>
      <c r="BH438" s="527"/>
      <c r="BI438" s="527"/>
      <c r="BJ438" s="527"/>
      <c r="BK438" s="527"/>
      <c r="BL438" s="527"/>
      <c r="BM438" s="527"/>
      <c r="BN438" s="527"/>
      <c r="BO438" s="527"/>
      <c r="BP438" s="527"/>
      <c r="BQ438" s="527"/>
      <c r="BR438" s="527"/>
      <c r="BS438" s="528"/>
      <c r="BT438" s="509">
        <v>15</v>
      </c>
      <c r="BU438" s="504"/>
      <c r="BV438" s="504"/>
      <c r="BW438" s="504"/>
      <c r="BX438" s="504"/>
      <c r="BY438" s="504"/>
      <c r="BZ438" s="504"/>
      <c r="CA438" s="504"/>
      <c r="CB438" s="504"/>
      <c r="CC438" s="504"/>
      <c r="CD438" s="504"/>
      <c r="CE438" s="504"/>
      <c r="CF438" s="504"/>
      <c r="CG438" s="504"/>
      <c r="CH438" s="504"/>
      <c r="CI438" s="505"/>
      <c r="CJ438" s="510">
        <v>325000</v>
      </c>
      <c r="CK438" s="529"/>
      <c r="CL438" s="529"/>
      <c r="CM438" s="529"/>
      <c r="CN438" s="529"/>
      <c r="CO438" s="529"/>
      <c r="CP438" s="529"/>
      <c r="CQ438" s="529"/>
      <c r="CR438" s="529"/>
      <c r="CS438" s="529"/>
      <c r="CT438" s="529"/>
      <c r="CU438" s="529"/>
      <c r="CV438" s="529"/>
      <c r="CW438" s="529"/>
      <c r="CX438" s="529"/>
      <c r="CY438" s="529"/>
      <c r="CZ438" s="529"/>
      <c r="DA438" s="530"/>
    </row>
    <row r="439" spans="1:105" ht="12.75" customHeight="1">
      <c r="A439" s="525" t="s">
        <v>210</v>
      </c>
      <c r="B439" s="504"/>
      <c r="C439" s="504"/>
      <c r="D439" s="504"/>
      <c r="E439" s="504"/>
      <c r="F439" s="504"/>
      <c r="G439" s="505"/>
      <c r="H439" s="526" t="s">
        <v>433</v>
      </c>
      <c r="I439" s="527"/>
      <c r="J439" s="527"/>
      <c r="K439" s="527"/>
      <c r="L439" s="527"/>
      <c r="M439" s="527"/>
      <c r="N439" s="527"/>
      <c r="O439" s="527"/>
      <c r="P439" s="527"/>
      <c r="Q439" s="527"/>
      <c r="R439" s="527"/>
      <c r="S439" s="527"/>
      <c r="T439" s="527"/>
      <c r="U439" s="527"/>
      <c r="V439" s="527"/>
      <c r="W439" s="527"/>
      <c r="X439" s="527"/>
      <c r="Y439" s="527"/>
      <c r="Z439" s="527"/>
      <c r="AA439" s="527"/>
      <c r="AB439" s="527"/>
      <c r="AC439" s="527"/>
      <c r="AD439" s="527"/>
      <c r="AE439" s="527"/>
      <c r="AF439" s="527"/>
      <c r="AG439" s="527"/>
      <c r="AH439" s="527"/>
      <c r="AI439" s="527"/>
      <c r="AJ439" s="527"/>
      <c r="AK439" s="527"/>
      <c r="AL439" s="527"/>
      <c r="AM439" s="527"/>
      <c r="AN439" s="527"/>
      <c r="AO439" s="527"/>
      <c r="AP439" s="527"/>
      <c r="AQ439" s="527"/>
      <c r="AR439" s="527"/>
      <c r="AS439" s="527"/>
      <c r="AT439" s="527"/>
      <c r="AU439" s="527"/>
      <c r="AV439" s="527"/>
      <c r="AW439" s="527"/>
      <c r="AX439" s="527"/>
      <c r="AY439" s="527"/>
      <c r="AZ439" s="527"/>
      <c r="BA439" s="527"/>
      <c r="BB439" s="527"/>
      <c r="BC439" s="527"/>
      <c r="BD439" s="527"/>
      <c r="BE439" s="527"/>
      <c r="BF439" s="527"/>
      <c r="BG439" s="527"/>
      <c r="BH439" s="527"/>
      <c r="BI439" s="527"/>
      <c r="BJ439" s="527"/>
      <c r="BK439" s="527"/>
      <c r="BL439" s="527"/>
      <c r="BM439" s="527"/>
      <c r="BN439" s="527"/>
      <c r="BO439" s="527"/>
      <c r="BP439" s="527"/>
      <c r="BQ439" s="527"/>
      <c r="BR439" s="527"/>
      <c r="BS439" s="528"/>
      <c r="BT439" s="509">
        <v>10</v>
      </c>
      <c r="BU439" s="504"/>
      <c r="BV439" s="504"/>
      <c r="BW439" s="504"/>
      <c r="BX439" s="504"/>
      <c r="BY439" s="504"/>
      <c r="BZ439" s="504"/>
      <c r="CA439" s="504"/>
      <c r="CB439" s="504"/>
      <c r="CC439" s="504"/>
      <c r="CD439" s="504"/>
      <c r="CE439" s="504"/>
      <c r="CF439" s="504"/>
      <c r="CG439" s="504"/>
      <c r="CH439" s="504"/>
      <c r="CI439" s="505"/>
      <c r="CJ439" s="510">
        <v>120000</v>
      </c>
      <c r="CK439" s="529"/>
      <c r="CL439" s="529"/>
      <c r="CM439" s="529"/>
      <c r="CN439" s="529"/>
      <c r="CO439" s="529"/>
      <c r="CP439" s="529"/>
      <c r="CQ439" s="529"/>
      <c r="CR439" s="529"/>
      <c r="CS439" s="529"/>
      <c r="CT439" s="529"/>
      <c r="CU439" s="529"/>
      <c r="CV439" s="529"/>
      <c r="CW439" s="529"/>
      <c r="CX439" s="529"/>
      <c r="CY439" s="529"/>
      <c r="CZ439" s="529"/>
      <c r="DA439" s="530"/>
    </row>
    <row r="440" spans="1:105" ht="12.75" customHeight="1">
      <c r="A440" s="525" t="s">
        <v>221</v>
      </c>
      <c r="B440" s="504"/>
      <c r="C440" s="504"/>
      <c r="D440" s="504"/>
      <c r="E440" s="504"/>
      <c r="F440" s="504"/>
      <c r="G440" s="505"/>
      <c r="H440" s="526" t="s">
        <v>434</v>
      </c>
      <c r="I440" s="527"/>
      <c r="J440" s="527"/>
      <c r="K440" s="527"/>
      <c r="L440" s="527"/>
      <c r="M440" s="527"/>
      <c r="N440" s="527"/>
      <c r="O440" s="527"/>
      <c r="P440" s="527"/>
      <c r="Q440" s="527"/>
      <c r="R440" s="527"/>
      <c r="S440" s="527"/>
      <c r="T440" s="527"/>
      <c r="U440" s="527"/>
      <c r="V440" s="527"/>
      <c r="W440" s="527"/>
      <c r="X440" s="527"/>
      <c r="Y440" s="527"/>
      <c r="Z440" s="527"/>
      <c r="AA440" s="527"/>
      <c r="AB440" s="527"/>
      <c r="AC440" s="527"/>
      <c r="AD440" s="527"/>
      <c r="AE440" s="527"/>
      <c r="AF440" s="527"/>
      <c r="AG440" s="527"/>
      <c r="AH440" s="527"/>
      <c r="AI440" s="527"/>
      <c r="AJ440" s="527"/>
      <c r="AK440" s="527"/>
      <c r="AL440" s="527"/>
      <c r="AM440" s="527"/>
      <c r="AN440" s="527"/>
      <c r="AO440" s="527"/>
      <c r="AP440" s="527"/>
      <c r="AQ440" s="527"/>
      <c r="AR440" s="527"/>
      <c r="AS440" s="527"/>
      <c r="AT440" s="527"/>
      <c r="AU440" s="527"/>
      <c r="AV440" s="527"/>
      <c r="AW440" s="527"/>
      <c r="AX440" s="527"/>
      <c r="AY440" s="527"/>
      <c r="AZ440" s="527"/>
      <c r="BA440" s="527"/>
      <c r="BB440" s="527"/>
      <c r="BC440" s="527"/>
      <c r="BD440" s="527"/>
      <c r="BE440" s="527"/>
      <c r="BF440" s="527"/>
      <c r="BG440" s="527"/>
      <c r="BH440" s="527"/>
      <c r="BI440" s="527"/>
      <c r="BJ440" s="527"/>
      <c r="BK440" s="527"/>
      <c r="BL440" s="527"/>
      <c r="BM440" s="527"/>
      <c r="BN440" s="527"/>
      <c r="BO440" s="527"/>
      <c r="BP440" s="527"/>
      <c r="BQ440" s="527"/>
      <c r="BR440" s="527"/>
      <c r="BS440" s="528"/>
      <c r="BT440" s="509">
        <v>15</v>
      </c>
      <c r="BU440" s="504"/>
      <c r="BV440" s="504"/>
      <c r="BW440" s="504"/>
      <c r="BX440" s="504"/>
      <c r="BY440" s="504"/>
      <c r="BZ440" s="504"/>
      <c r="CA440" s="504"/>
      <c r="CB440" s="504"/>
      <c r="CC440" s="504"/>
      <c r="CD440" s="504"/>
      <c r="CE440" s="504"/>
      <c r="CF440" s="504"/>
      <c r="CG440" s="504"/>
      <c r="CH440" s="504"/>
      <c r="CI440" s="505"/>
      <c r="CJ440" s="510">
        <v>225000</v>
      </c>
      <c r="CK440" s="529"/>
      <c r="CL440" s="529"/>
      <c r="CM440" s="529"/>
      <c r="CN440" s="529"/>
      <c r="CO440" s="529"/>
      <c r="CP440" s="529"/>
      <c r="CQ440" s="529"/>
      <c r="CR440" s="529"/>
      <c r="CS440" s="529"/>
      <c r="CT440" s="529"/>
      <c r="CU440" s="529"/>
      <c r="CV440" s="529"/>
      <c r="CW440" s="529"/>
      <c r="CX440" s="529"/>
      <c r="CY440" s="529"/>
      <c r="CZ440" s="529"/>
      <c r="DA440" s="530"/>
    </row>
    <row r="441" spans="1:105" ht="12.75" customHeight="1">
      <c r="A441" s="525" t="s">
        <v>222</v>
      </c>
      <c r="B441" s="504"/>
      <c r="C441" s="504"/>
      <c r="D441" s="504"/>
      <c r="E441" s="504"/>
      <c r="F441" s="504"/>
      <c r="G441" s="505"/>
      <c r="H441" s="526" t="s">
        <v>435</v>
      </c>
      <c r="I441" s="527"/>
      <c r="J441" s="527"/>
      <c r="K441" s="527"/>
      <c r="L441" s="527"/>
      <c r="M441" s="527"/>
      <c r="N441" s="527"/>
      <c r="O441" s="527"/>
      <c r="P441" s="527"/>
      <c r="Q441" s="527"/>
      <c r="R441" s="527"/>
      <c r="S441" s="527"/>
      <c r="T441" s="527"/>
      <c r="U441" s="527"/>
      <c r="V441" s="527"/>
      <c r="W441" s="527"/>
      <c r="X441" s="527"/>
      <c r="Y441" s="527"/>
      <c r="Z441" s="527"/>
      <c r="AA441" s="527"/>
      <c r="AB441" s="527"/>
      <c r="AC441" s="527"/>
      <c r="AD441" s="527"/>
      <c r="AE441" s="527"/>
      <c r="AF441" s="527"/>
      <c r="AG441" s="527"/>
      <c r="AH441" s="527"/>
      <c r="AI441" s="527"/>
      <c r="AJ441" s="527"/>
      <c r="AK441" s="527"/>
      <c r="AL441" s="527"/>
      <c r="AM441" s="527"/>
      <c r="AN441" s="527"/>
      <c r="AO441" s="527"/>
      <c r="AP441" s="527"/>
      <c r="AQ441" s="527"/>
      <c r="AR441" s="527"/>
      <c r="AS441" s="527"/>
      <c r="AT441" s="527"/>
      <c r="AU441" s="527"/>
      <c r="AV441" s="527"/>
      <c r="AW441" s="527"/>
      <c r="AX441" s="527"/>
      <c r="AY441" s="527"/>
      <c r="AZ441" s="527"/>
      <c r="BA441" s="527"/>
      <c r="BB441" s="527"/>
      <c r="BC441" s="527"/>
      <c r="BD441" s="527"/>
      <c r="BE441" s="527"/>
      <c r="BF441" s="527"/>
      <c r="BG441" s="527"/>
      <c r="BH441" s="527"/>
      <c r="BI441" s="527"/>
      <c r="BJ441" s="527"/>
      <c r="BK441" s="527"/>
      <c r="BL441" s="527"/>
      <c r="BM441" s="527"/>
      <c r="BN441" s="527"/>
      <c r="BO441" s="527"/>
      <c r="BP441" s="527"/>
      <c r="BQ441" s="527"/>
      <c r="BR441" s="527"/>
      <c r="BS441" s="528"/>
      <c r="BT441" s="509">
        <v>3</v>
      </c>
      <c r="BU441" s="504"/>
      <c r="BV441" s="504"/>
      <c r="BW441" s="504"/>
      <c r="BX441" s="504"/>
      <c r="BY441" s="504"/>
      <c r="BZ441" s="504"/>
      <c r="CA441" s="504"/>
      <c r="CB441" s="504"/>
      <c r="CC441" s="504"/>
      <c r="CD441" s="504"/>
      <c r="CE441" s="504"/>
      <c r="CF441" s="504"/>
      <c r="CG441" s="504"/>
      <c r="CH441" s="504"/>
      <c r="CI441" s="505"/>
      <c r="CJ441" s="510">
        <v>384370.11</v>
      </c>
      <c r="CK441" s="529"/>
      <c r="CL441" s="529"/>
      <c r="CM441" s="529"/>
      <c r="CN441" s="529"/>
      <c r="CO441" s="529"/>
      <c r="CP441" s="529"/>
      <c r="CQ441" s="529"/>
      <c r="CR441" s="529"/>
      <c r="CS441" s="529"/>
      <c r="CT441" s="529"/>
      <c r="CU441" s="529"/>
      <c r="CV441" s="529"/>
      <c r="CW441" s="529"/>
      <c r="CX441" s="529"/>
      <c r="CY441" s="529"/>
      <c r="CZ441" s="529"/>
      <c r="DA441" s="530"/>
    </row>
    <row r="442" spans="1:105" ht="12.75" customHeight="1">
      <c r="A442" s="525" t="s">
        <v>223</v>
      </c>
      <c r="B442" s="504"/>
      <c r="C442" s="504"/>
      <c r="D442" s="504"/>
      <c r="E442" s="504"/>
      <c r="F442" s="504"/>
      <c r="G442" s="505"/>
      <c r="H442" s="526" t="s">
        <v>436</v>
      </c>
      <c r="I442" s="527"/>
      <c r="J442" s="527"/>
      <c r="K442" s="527"/>
      <c r="L442" s="527"/>
      <c r="M442" s="527"/>
      <c r="N442" s="527"/>
      <c r="O442" s="527"/>
      <c r="P442" s="527"/>
      <c r="Q442" s="527"/>
      <c r="R442" s="527"/>
      <c r="S442" s="527"/>
      <c r="T442" s="527"/>
      <c r="U442" s="527"/>
      <c r="V442" s="527"/>
      <c r="W442" s="527"/>
      <c r="X442" s="527"/>
      <c r="Y442" s="527"/>
      <c r="Z442" s="527"/>
      <c r="AA442" s="527"/>
      <c r="AB442" s="527"/>
      <c r="AC442" s="527"/>
      <c r="AD442" s="527"/>
      <c r="AE442" s="527"/>
      <c r="AF442" s="527"/>
      <c r="AG442" s="527"/>
      <c r="AH442" s="527"/>
      <c r="AI442" s="527"/>
      <c r="AJ442" s="527"/>
      <c r="AK442" s="527"/>
      <c r="AL442" s="527"/>
      <c r="AM442" s="527"/>
      <c r="AN442" s="527"/>
      <c r="AO442" s="527"/>
      <c r="AP442" s="527"/>
      <c r="AQ442" s="527"/>
      <c r="AR442" s="527"/>
      <c r="AS442" s="527"/>
      <c r="AT442" s="527"/>
      <c r="AU442" s="527"/>
      <c r="AV442" s="527"/>
      <c r="AW442" s="527"/>
      <c r="AX442" s="527"/>
      <c r="AY442" s="527"/>
      <c r="AZ442" s="527"/>
      <c r="BA442" s="527"/>
      <c r="BB442" s="527"/>
      <c r="BC442" s="527"/>
      <c r="BD442" s="527"/>
      <c r="BE442" s="527"/>
      <c r="BF442" s="527"/>
      <c r="BG442" s="527"/>
      <c r="BH442" s="527"/>
      <c r="BI442" s="527"/>
      <c r="BJ442" s="527"/>
      <c r="BK442" s="527"/>
      <c r="BL442" s="527"/>
      <c r="BM442" s="527"/>
      <c r="BN442" s="527"/>
      <c r="BO442" s="527"/>
      <c r="BP442" s="527"/>
      <c r="BQ442" s="527"/>
      <c r="BR442" s="527"/>
      <c r="BS442" s="528"/>
      <c r="BT442" s="509">
        <v>1</v>
      </c>
      <c r="BU442" s="504"/>
      <c r="BV442" s="504"/>
      <c r="BW442" s="504"/>
      <c r="BX442" s="504"/>
      <c r="BY442" s="504"/>
      <c r="BZ442" s="504"/>
      <c r="CA442" s="504"/>
      <c r="CB442" s="504"/>
      <c r="CC442" s="504"/>
      <c r="CD442" s="504"/>
      <c r="CE442" s="504"/>
      <c r="CF442" s="504"/>
      <c r="CG442" s="504"/>
      <c r="CH442" s="504"/>
      <c r="CI442" s="505"/>
      <c r="CJ442" s="510">
        <v>300000</v>
      </c>
      <c r="CK442" s="529"/>
      <c r="CL442" s="529"/>
      <c r="CM442" s="529"/>
      <c r="CN442" s="529"/>
      <c r="CO442" s="529"/>
      <c r="CP442" s="529"/>
      <c r="CQ442" s="529"/>
      <c r="CR442" s="529"/>
      <c r="CS442" s="529"/>
      <c r="CT442" s="529"/>
      <c r="CU442" s="529"/>
      <c r="CV442" s="529"/>
      <c r="CW442" s="529"/>
      <c r="CX442" s="529"/>
      <c r="CY442" s="529"/>
      <c r="CZ442" s="529"/>
      <c r="DA442" s="530"/>
    </row>
    <row r="443" spans="1:105" ht="12.75" customHeight="1">
      <c r="A443" s="525" t="s">
        <v>224</v>
      </c>
      <c r="B443" s="504"/>
      <c r="C443" s="504"/>
      <c r="D443" s="504"/>
      <c r="E443" s="504"/>
      <c r="F443" s="504"/>
      <c r="G443" s="505"/>
      <c r="H443" s="526" t="s">
        <v>437</v>
      </c>
      <c r="I443" s="527"/>
      <c r="J443" s="527"/>
      <c r="K443" s="527"/>
      <c r="L443" s="527"/>
      <c r="M443" s="527"/>
      <c r="N443" s="527"/>
      <c r="O443" s="527"/>
      <c r="P443" s="527"/>
      <c r="Q443" s="527"/>
      <c r="R443" s="527"/>
      <c r="S443" s="527"/>
      <c r="T443" s="527"/>
      <c r="U443" s="527"/>
      <c r="V443" s="527"/>
      <c r="W443" s="527"/>
      <c r="X443" s="527"/>
      <c r="Y443" s="527"/>
      <c r="Z443" s="527"/>
      <c r="AA443" s="527"/>
      <c r="AB443" s="527"/>
      <c r="AC443" s="527"/>
      <c r="AD443" s="527"/>
      <c r="AE443" s="527"/>
      <c r="AF443" s="527"/>
      <c r="AG443" s="527"/>
      <c r="AH443" s="527"/>
      <c r="AI443" s="527"/>
      <c r="AJ443" s="527"/>
      <c r="AK443" s="527"/>
      <c r="AL443" s="527"/>
      <c r="AM443" s="527"/>
      <c r="AN443" s="527"/>
      <c r="AO443" s="527"/>
      <c r="AP443" s="527"/>
      <c r="AQ443" s="527"/>
      <c r="AR443" s="527"/>
      <c r="AS443" s="527"/>
      <c r="AT443" s="527"/>
      <c r="AU443" s="527"/>
      <c r="AV443" s="527"/>
      <c r="AW443" s="527"/>
      <c r="AX443" s="527"/>
      <c r="AY443" s="527"/>
      <c r="AZ443" s="527"/>
      <c r="BA443" s="527"/>
      <c r="BB443" s="527"/>
      <c r="BC443" s="527"/>
      <c r="BD443" s="527"/>
      <c r="BE443" s="527"/>
      <c r="BF443" s="527"/>
      <c r="BG443" s="527"/>
      <c r="BH443" s="527"/>
      <c r="BI443" s="527"/>
      <c r="BJ443" s="527"/>
      <c r="BK443" s="527"/>
      <c r="BL443" s="527"/>
      <c r="BM443" s="527"/>
      <c r="BN443" s="527"/>
      <c r="BO443" s="527"/>
      <c r="BP443" s="527"/>
      <c r="BQ443" s="527"/>
      <c r="BR443" s="527"/>
      <c r="BS443" s="528"/>
      <c r="BT443" s="509">
        <v>1</v>
      </c>
      <c r="BU443" s="504"/>
      <c r="BV443" s="504"/>
      <c r="BW443" s="504"/>
      <c r="BX443" s="504"/>
      <c r="BY443" s="504"/>
      <c r="BZ443" s="504"/>
      <c r="CA443" s="504"/>
      <c r="CB443" s="504"/>
      <c r="CC443" s="504"/>
      <c r="CD443" s="504"/>
      <c r="CE443" s="504"/>
      <c r="CF443" s="504"/>
      <c r="CG443" s="504"/>
      <c r="CH443" s="504"/>
      <c r="CI443" s="505"/>
      <c r="CJ443" s="510">
        <v>105000</v>
      </c>
      <c r="CK443" s="529"/>
      <c r="CL443" s="529"/>
      <c r="CM443" s="529"/>
      <c r="CN443" s="529"/>
      <c r="CO443" s="529"/>
      <c r="CP443" s="529"/>
      <c r="CQ443" s="529"/>
      <c r="CR443" s="529"/>
      <c r="CS443" s="529"/>
      <c r="CT443" s="529"/>
      <c r="CU443" s="529"/>
      <c r="CV443" s="529"/>
      <c r="CW443" s="529"/>
      <c r="CX443" s="529"/>
      <c r="CY443" s="529"/>
      <c r="CZ443" s="529"/>
      <c r="DA443" s="530"/>
    </row>
    <row r="444" spans="1:105" ht="12.75" customHeight="1">
      <c r="A444" s="525" t="s">
        <v>225</v>
      </c>
      <c r="B444" s="504"/>
      <c r="C444" s="504"/>
      <c r="D444" s="504"/>
      <c r="E444" s="504"/>
      <c r="F444" s="504"/>
      <c r="G444" s="505"/>
      <c r="H444" s="526" t="s">
        <v>438</v>
      </c>
      <c r="I444" s="527"/>
      <c r="J444" s="527"/>
      <c r="K444" s="527"/>
      <c r="L444" s="527"/>
      <c r="M444" s="527"/>
      <c r="N444" s="527"/>
      <c r="O444" s="527"/>
      <c r="P444" s="527"/>
      <c r="Q444" s="527"/>
      <c r="R444" s="527"/>
      <c r="S444" s="527"/>
      <c r="T444" s="527"/>
      <c r="U444" s="527"/>
      <c r="V444" s="527"/>
      <c r="W444" s="527"/>
      <c r="X444" s="527"/>
      <c r="Y444" s="527"/>
      <c r="Z444" s="527"/>
      <c r="AA444" s="527"/>
      <c r="AB444" s="527"/>
      <c r="AC444" s="527"/>
      <c r="AD444" s="527"/>
      <c r="AE444" s="527"/>
      <c r="AF444" s="527"/>
      <c r="AG444" s="527"/>
      <c r="AH444" s="527"/>
      <c r="AI444" s="527"/>
      <c r="AJ444" s="527"/>
      <c r="AK444" s="527"/>
      <c r="AL444" s="527"/>
      <c r="AM444" s="527"/>
      <c r="AN444" s="527"/>
      <c r="AO444" s="527"/>
      <c r="AP444" s="527"/>
      <c r="AQ444" s="527"/>
      <c r="AR444" s="527"/>
      <c r="AS444" s="527"/>
      <c r="AT444" s="527"/>
      <c r="AU444" s="527"/>
      <c r="AV444" s="527"/>
      <c r="AW444" s="527"/>
      <c r="AX444" s="527"/>
      <c r="AY444" s="527"/>
      <c r="AZ444" s="527"/>
      <c r="BA444" s="527"/>
      <c r="BB444" s="527"/>
      <c r="BC444" s="527"/>
      <c r="BD444" s="527"/>
      <c r="BE444" s="527"/>
      <c r="BF444" s="527"/>
      <c r="BG444" s="527"/>
      <c r="BH444" s="527"/>
      <c r="BI444" s="527"/>
      <c r="BJ444" s="527"/>
      <c r="BK444" s="527"/>
      <c r="BL444" s="527"/>
      <c r="BM444" s="527"/>
      <c r="BN444" s="527"/>
      <c r="BO444" s="527"/>
      <c r="BP444" s="527"/>
      <c r="BQ444" s="527"/>
      <c r="BR444" s="527"/>
      <c r="BS444" s="528"/>
      <c r="BT444" s="509">
        <v>2</v>
      </c>
      <c r="BU444" s="504"/>
      <c r="BV444" s="504"/>
      <c r="BW444" s="504"/>
      <c r="BX444" s="504"/>
      <c r="BY444" s="504"/>
      <c r="BZ444" s="504"/>
      <c r="CA444" s="504"/>
      <c r="CB444" s="504"/>
      <c r="CC444" s="504"/>
      <c r="CD444" s="504"/>
      <c r="CE444" s="504"/>
      <c r="CF444" s="504"/>
      <c r="CG444" s="504"/>
      <c r="CH444" s="504"/>
      <c r="CI444" s="505"/>
      <c r="CJ444" s="510">
        <v>127200</v>
      </c>
      <c r="CK444" s="529"/>
      <c r="CL444" s="529"/>
      <c r="CM444" s="529"/>
      <c r="CN444" s="529"/>
      <c r="CO444" s="529"/>
      <c r="CP444" s="529"/>
      <c r="CQ444" s="529"/>
      <c r="CR444" s="529"/>
      <c r="CS444" s="529"/>
      <c r="CT444" s="529"/>
      <c r="CU444" s="529"/>
      <c r="CV444" s="529"/>
      <c r="CW444" s="529"/>
      <c r="CX444" s="529"/>
      <c r="CY444" s="529"/>
      <c r="CZ444" s="529"/>
      <c r="DA444" s="530"/>
    </row>
    <row r="445" spans="1:105" ht="12.75" customHeight="1">
      <c r="A445" s="525" t="s">
        <v>226</v>
      </c>
      <c r="B445" s="504"/>
      <c r="C445" s="504"/>
      <c r="D445" s="504"/>
      <c r="E445" s="504"/>
      <c r="F445" s="504"/>
      <c r="G445" s="505"/>
      <c r="H445" s="526" t="s">
        <v>439</v>
      </c>
      <c r="I445" s="527"/>
      <c r="J445" s="527"/>
      <c r="K445" s="527"/>
      <c r="L445" s="527"/>
      <c r="M445" s="527"/>
      <c r="N445" s="527"/>
      <c r="O445" s="527"/>
      <c r="P445" s="527"/>
      <c r="Q445" s="527"/>
      <c r="R445" s="527"/>
      <c r="S445" s="527"/>
      <c r="T445" s="527"/>
      <c r="U445" s="527"/>
      <c r="V445" s="527"/>
      <c r="W445" s="527"/>
      <c r="X445" s="527"/>
      <c r="Y445" s="527"/>
      <c r="Z445" s="527"/>
      <c r="AA445" s="527"/>
      <c r="AB445" s="527"/>
      <c r="AC445" s="527"/>
      <c r="AD445" s="527"/>
      <c r="AE445" s="527"/>
      <c r="AF445" s="527"/>
      <c r="AG445" s="527"/>
      <c r="AH445" s="527"/>
      <c r="AI445" s="527"/>
      <c r="AJ445" s="527"/>
      <c r="AK445" s="527"/>
      <c r="AL445" s="527"/>
      <c r="AM445" s="527"/>
      <c r="AN445" s="527"/>
      <c r="AO445" s="527"/>
      <c r="AP445" s="527"/>
      <c r="AQ445" s="527"/>
      <c r="AR445" s="527"/>
      <c r="AS445" s="527"/>
      <c r="AT445" s="527"/>
      <c r="AU445" s="527"/>
      <c r="AV445" s="527"/>
      <c r="AW445" s="527"/>
      <c r="AX445" s="527"/>
      <c r="AY445" s="527"/>
      <c r="AZ445" s="527"/>
      <c r="BA445" s="527"/>
      <c r="BB445" s="527"/>
      <c r="BC445" s="527"/>
      <c r="BD445" s="527"/>
      <c r="BE445" s="527"/>
      <c r="BF445" s="527"/>
      <c r="BG445" s="527"/>
      <c r="BH445" s="527"/>
      <c r="BI445" s="527"/>
      <c r="BJ445" s="527"/>
      <c r="BK445" s="527"/>
      <c r="BL445" s="527"/>
      <c r="BM445" s="527"/>
      <c r="BN445" s="527"/>
      <c r="BO445" s="527"/>
      <c r="BP445" s="527"/>
      <c r="BQ445" s="527"/>
      <c r="BR445" s="527"/>
      <c r="BS445" s="528"/>
      <c r="BT445" s="509">
        <v>1</v>
      </c>
      <c r="BU445" s="504"/>
      <c r="BV445" s="504"/>
      <c r="BW445" s="504"/>
      <c r="BX445" s="504"/>
      <c r="BY445" s="504"/>
      <c r="BZ445" s="504"/>
      <c r="CA445" s="504"/>
      <c r="CB445" s="504"/>
      <c r="CC445" s="504"/>
      <c r="CD445" s="504"/>
      <c r="CE445" s="504"/>
      <c r="CF445" s="504"/>
      <c r="CG445" s="504"/>
      <c r="CH445" s="504"/>
      <c r="CI445" s="505"/>
      <c r="CJ445" s="510">
        <v>4500</v>
      </c>
      <c r="CK445" s="529"/>
      <c r="CL445" s="529"/>
      <c r="CM445" s="529"/>
      <c r="CN445" s="529"/>
      <c r="CO445" s="529"/>
      <c r="CP445" s="529"/>
      <c r="CQ445" s="529"/>
      <c r="CR445" s="529"/>
      <c r="CS445" s="529"/>
      <c r="CT445" s="529"/>
      <c r="CU445" s="529"/>
      <c r="CV445" s="529"/>
      <c r="CW445" s="529"/>
      <c r="CX445" s="529"/>
      <c r="CY445" s="529"/>
      <c r="CZ445" s="529"/>
      <c r="DA445" s="530"/>
    </row>
    <row r="446" spans="1:105" ht="12.75" customHeight="1">
      <c r="A446" s="525" t="s">
        <v>19</v>
      </c>
      <c r="B446" s="504"/>
      <c r="C446" s="504"/>
      <c r="D446" s="504"/>
      <c r="E446" s="504"/>
      <c r="F446" s="504"/>
      <c r="G446" s="505"/>
      <c r="H446" s="526" t="s">
        <v>440</v>
      </c>
      <c r="I446" s="527"/>
      <c r="J446" s="527"/>
      <c r="K446" s="527"/>
      <c r="L446" s="527"/>
      <c r="M446" s="527"/>
      <c r="N446" s="527"/>
      <c r="O446" s="527"/>
      <c r="P446" s="527"/>
      <c r="Q446" s="527"/>
      <c r="R446" s="527"/>
      <c r="S446" s="527"/>
      <c r="T446" s="527"/>
      <c r="U446" s="527"/>
      <c r="V446" s="527"/>
      <c r="W446" s="527"/>
      <c r="X446" s="527"/>
      <c r="Y446" s="527"/>
      <c r="Z446" s="527"/>
      <c r="AA446" s="527"/>
      <c r="AB446" s="527"/>
      <c r="AC446" s="527"/>
      <c r="AD446" s="527"/>
      <c r="AE446" s="527"/>
      <c r="AF446" s="527"/>
      <c r="AG446" s="527"/>
      <c r="AH446" s="527"/>
      <c r="AI446" s="527"/>
      <c r="AJ446" s="527"/>
      <c r="AK446" s="527"/>
      <c r="AL446" s="527"/>
      <c r="AM446" s="527"/>
      <c r="AN446" s="527"/>
      <c r="AO446" s="527"/>
      <c r="AP446" s="527"/>
      <c r="AQ446" s="527"/>
      <c r="AR446" s="527"/>
      <c r="AS446" s="527"/>
      <c r="AT446" s="527"/>
      <c r="AU446" s="527"/>
      <c r="AV446" s="527"/>
      <c r="AW446" s="527"/>
      <c r="AX446" s="527"/>
      <c r="AY446" s="527"/>
      <c r="AZ446" s="527"/>
      <c r="BA446" s="527"/>
      <c r="BB446" s="527"/>
      <c r="BC446" s="527"/>
      <c r="BD446" s="527"/>
      <c r="BE446" s="527"/>
      <c r="BF446" s="527"/>
      <c r="BG446" s="527"/>
      <c r="BH446" s="527"/>
      <c r="BI446" s="527"/>
      <c r="BJ446" s="527"/>
      <c r="BK446" s="527"/>
      <c r="BL446" s="527"/>
      <c r="BM446" s="527"/>
      <c r="BN446" s="527"/>
      <c r="BO446" s="527"/>
      <c r="BP446" s="527"/>
      <c r="BQ446" s="527"/>
      <c r="BR446" s="527"/>
      <c r="BS446" s="528"/>
      <c r="BT446" s="509">
        <v>5</v>
      </c>
      <c r="BU446" s="504"/>
      <c r="BV446" s="504"/>
      <c r="BW446" s="504"/>
      <c r="BX446" s="504"/>
      <c r="BY446" s="504"/>
      <c r="BZ446" s="504"/>
      <c r="CA446" s="504"/>
      <c r="CB446" s="504"/>
      <c r="CC446" s="504"/>
      <c r="CD446" s="504"/>
      <c r="CE446" s="504"/>
      <c r="CF446" s="504"/>
      <c r="CG446" s="504"/>
      <c r="CH446" s="504"/>
      <c r="CI446" s="505"/>
      <c r="CJ446" s="510">
        <v>5000</v>
      </c>
      <c r="CK446" s="529"/>
      <c r="CL446" s="529"/>
      <c r="CM446" s="529"/>
      <c r="CN446" s="529"/>
      <c r="CO446" s="529"/>
      <c r="CP446" s="529"/>
      <c r="CQ446" s="529"/>
      <c r="CR446" s="529"/>
      <c r="CS446" s="529"/>
      <c r="CT446" s="529"/>
      <c r="CU446" s="529"/>
      <c r="CV446" s="529"/>
      <c r="CW446" s="529"/>
      <c r="CX446" s="529"/>
      <c r="CY446" s="529"/>
      <c r="CZ446" s="529"/>
      <c r="DA446" s="530"/>
    </row>
    <row r="447" spans="1:105" ht="12.75" customHeight="1">
      <c r="A447" s="525" t="s">
        <v>227</v>
      </c>
      <c r="B447" s="504"/>
      <c r="C447" s="504"/>
      <c r="D447" s="504"/>
      <c r="E447" s="504"/>
      <c r="F447" s="504"/>
      <c r="G447" s="505"/>
      <c r="H447" s="526" t="s">
        <v>441</v>
      </c>
      <c r="I447" s="527"/>
      <c r="J447" s="527"/>
      <c r="K447" s="527"/>
      <c r="L447" s="527"/>
      <c r="M447" s="527"/>
      <c r="N447" s="527"/>
      <c r="O447" s="527"/>
      <c r="P447" s="527"/>
      <c r="Q447" s="527"/>
      <c r="R447" s="527"/>
      <c r="S447" s="527"/>
      <c r="T447" s="527"/>
      <c r="U447" s="527"/>
      <c r="V447" s="527"/>
      <c r="W447" s="527"/>
      <c r="X447" s="527"/>
      <c r="Y447" s="527"/>
      <c r="Z447" s="527"/>
      <c r="AA447" s="527"/>
      <c r="AB447" s="527"/>
      <c r="AC447" s="527"/>
      <c r="AD447" s="527"/>
      <c r="AE447" s="527"/>
      <c r="AF447" s="527"/>
      <c r="AG447" s="527"/>
      <c r="AH447" s="527"/>
      <c r="AI447" s="527"/>
      <c r="AJ447" s="527"/>
      <c r="AK447" s="527"/>
      <c r="AL447" s="527"/>
      <c r="AM447" s="527"/>
      <c r="AN447" s="527"/>
      <c r="AO447" s="527"/>
      <c r="AP447" s="527"/>
      <c r="AQ447" s="527"/>
      <c r="AR447" s="527"/>
      <c r="AS447" s="527"/>
      <c r="AT447" s="527"/>
      <c r="AU447" s="527"/>
      <c r="AV447" s="527"/>
      <c r="AW447" s="527"/>
      <c r="AX447" s="527"/>
      <c r="AY447" s="527"/>
      <c r="AZ447" s="527"/>
      <c r="BA447" s="527"/>
      <c r="BB447" s="527"/>
      <c r="BC447" s="527"/>
      <c r="BD447" s="527"/>
      <c r="BE447" s="527"/>
      <c r="BF447" s="527"/>
      <c r="BG447" s="527"/>
      <c r="BH447" s="527"/>
      <c r="BI447" s="527"/>
      <c r="BJ447" s="527"/>
      <c r="BK447" s="527"/>
      <c r="BL447" s="527"/>
      <c r="BM447" s="527"/>
      <c r="BN447" s="527"/>
      <c r="BO447" s="527"/>
      <c r="BP447" s="527"/>
      <c r="BQ447" s="527"/>
      <c r="BR447" s="527"/>
      <c r="BS447" s="528"/>
      <c r="BT447" s="509">
        <v>35</v>
      </c>
      <c r="BU447" s="504"/>
      <c r="BV447" s="504"/>
      <c r="BW447" s="504"/>
      <c r="BX447" s="504"/>
      <c r="BY447" s="504"/>
      <c r="BZ447" s="504"/>
      <c r="CA447" s="504"/>
      <c r="CB447" s="504"/>
      <c r="CC447" s="504"/>
      <c r="CD447" s="504"/>
      <c r="CE447" s="504"/>
      <c r="CF447" s="504"/>
      <c r="CG447" s="504"/>
      <c r="CH447" s="504"/>
      <c r="CI447" s="505"/>
      <c r="CJ447" s="510">
        <v>250000</v>
      </c>
      <c r="CK447" s="529"/>
      <c r="CL447" s="529"/>
      <c r="CM447" s="529"/>
      <c r="CN447" s="529"/>
      <c r="CO447" s="529"/>
      <c r="CP447" s="529"/>
      <c r="CQ447" s="529"/>
      <c r="CR447" s="529"/>
      <c r="CS447" s="529"/>
      <c r="CT447" s="529"/>
      <c r="CU447" s="529"/>
      <c r="CV447" s="529"/>
      <c r="CW447" s="529"/>
      <c r="CX447" s="529"/>
      <c r="CY447" s="529"/>
      <c r="CZ447" s="529"/>
      <c r="DA447" s="530"/>
    </row>
    <row r="448" spans="1:105" ht="12.75" customHeight="1">
      <c r="A448" s="525" t="s">
        <v>228</v>
      </c>
      <c r="B448" s="504"/>
      <c r="C448" s="504"/>
      <c r="D448" s="504"/>
      <c r="E448" s="504"/>
      <c r="F448" s="504"/>
      <c r="G448" s="505"/>
      <c r="H448" s="526" t="s">
        <v>439</v>
      </c>
      <c r="I448" s="527"/>
      <c r="J448" s="527"/>
      <c r="K448" s="527"/>
      <c r="L448" s="527"/>
      <c r="M448" s="527"/>
      <c r="N448" s="527"/>
      <c r="O448" s="527"/>
      <c r="P448" s="527"/>
      <c r="Q448" s="527"/>
      <c r="R448" s="527"/>
      <c r="S448" s="527"/>
      <c r="T448" s="527"/>
      <c r="U448" s="527"/>
      <c r="V448" s="527"/>
      <c r="W448" s="527"/>
      <c r="X448" s="527"/>
      <c r="Y448" s="527"/>
      <c r="Z448" s="527"/>
      <c r="AA448" s="527"/>
      <c r="AB448" s="527"/>
      <c r="AC448" s="527"/>
      <c r="AD448" s="527"/>
      <c r="AE448" s="527"/>
      <c r="AF448" s="527"/>
      <c r="AG448" s="527"/>
      <c r="AH448" s="527"/>
      <c r="AI448" s="527"/>
      <c r="AJ448" s="527"/>
      <c r="AK448" s="527"/>
      <c r="AL448" s="527"/>
      <c r="AM448" s="527"/>
      <c r="AN448" s="527"/>
      <c r="AO448" s="527"/>
      <c r="AP448" s="527"/>
      <c r="AQ448" s="527"/>
      <c r="AR448" s="527"/>
      <c r="AS448" s="527"/>
      <c r="AT448" s="527"/>
      <c r="AU448" s="527"/>
      <c r="AV448" s="527"/>
      <c r="AW448" s="527"/>
      <c r="AX448" s="527"/>
      <c r="AY448" s="527"/>
      <c r="AZ448" s="527"/>
      <c r="BA448" s="527"/>
      <c r="BB448" s="527"/>
      <c r="BC448" s="527"/>
      <c r="BD448" s="527"/>
      <c r="BE448" s="527"/>
      <c r="BF448" s="527"/>
      <c r="BG448" s="527"/>
      <c r="BH448" s="527"/>
      <c r="BI448" s="527"/>
      <c r="BJ448" s="527"/>
      <c r="BK448" s="527"/>
      <c r="BL448" s="527"/>
      <c r="BM448" s="527"/>
      <c r="BN448" s="527"/>
      <c r="BO448" s="527"/>
      <c r="BP448" s="527"/>
      <c r="BQ448" s="527"/>
      <c r="BR448" s="527"/>
      <c r="BS448" s="528"/>
      <c r="BT448" s="509">
        <v>1</v>
      </c>
      <c r="BU448" s="504"/>
      <c r="BV448" s="504"/>
      <c r="BW448" s="504"/>
      <c r="BX448" s="504"/>
      <c r="BY448" s="504"/>
      <c r="BZ448" s="504"/>
      <c r="CA448" s="504"/>
      <c r="CB448" s="504"/>
      <c r="CC448" s="504"/>
      <c r="CD448" s="504"/>
      <c r="CE448" s="504"/>
      <c r="CF448" s="504"/>
      <c r="CG448" s="504"/>
      <c r="CH448" s="504"/>
      <c r="CI448" s="505"/>
      <c r="CJ448" s="510">
        <v>4500</v>
      </c>
      <c r="CK448" s="529"/>
      <c r="CL448" s="529"/>
      <c r="CM448" s="529"/>
      <c r="CN448" s="529"/>
      <c r="CO448" s="529"/>
      <c r="CP448" s="529"/>
      <c r="CQ448" s="529"/>
      <c r="CR448" s="529"/>
      <c r="CS448" s="529"/>
      <c r="CT448" s="529"/>
      <c r="CU448" s="529"/>
      <c r="CV448" s="529"/>
      <c r="CW448" s="529"/>
      <c r="CX448" s="529"/>
      <c r="CY448" s="529"/>
      <c r="CZ448" s="529"/>
      <c r="DA448" s="530"/>
    </row>
    <row r="449" spans="1:105" ht="12.75" customHeight="1">
      <c r="A449" s="525" t="s">
        <v>229</v>
      </c>
      <c r="B449" s="504"/>
      <c r="C449" s="504"/>
      <c r="D449" s="504"/>
      <c r="E449" s="504"/>
      <c r="F449" s="504"/>
      <c r="G449" s="505"/>
      <c r="H449" s="526" t="s">
        <v>442</v>
      </c>
      <c r="I449" s="527"/>
      <c r="J449" s="527"/>
      <c r="K449" s="527"/>
      <c r="L449" s="527"/>
      <c r="M449" s="527"/>
      <c r="N449" s="527"/>
      <c r="O449" s="527"/>
      <c r="P449" s="527"/>
      <c r="Q449" s="527"/>
      <c r="R449" s="527"/>
      <c r="S449" s="527"/>
      <c r="T449" s="527"/>
      <c r="U449" s="527"/>
      <c r="V449" s="527"/>
      <c r="W449" s="527"/>
      <c r="X449" s="527"/>
      <c r="Y449" s="527"/>
      <c r="Z449" s="527"/>
      <c r="AA449" s="527"/>
      <c r="AB449" s="527"/>
      <c r="AC449" s="527"/>
      <c r="AD449" s="527"/>
      <c r="AE449" s="527"/>
      <c r="AF449" s="527"/>
      <c r="AG449" s="527"/>
      <c r="AH449" s="527"/>
      <c r="AI449" s="527"/>
      <c r="AJ449" s="527"/>
      <c r="AK449" s="527"/>
      <c r="AL449" s="527"/>
      <c r="AM449" s="527"/>
      <c r="AN449" s="527"/>
      <c r="AO449" s="527"/>
      <c r="AP449" s="527"/>
      <c r="AQ449" s="527"/>
      <c r="AR449" s="527"/>
      <c r="AS449" s="527"/>
      <c r="AT449" s="527"/>
      <c r="AU449" s="527"/>
      <c r="AV449" s="527"/>
      <c r="AW449" s="527"/>
      <c r="AX449" s="527"/>
      <c r="AY449" s="527"/>
      <c r="AZ449" s="527"/>
      <c r="BA449" s="527"/>
      <c r="BB449" s="527"/>
      <c r="BC449" s="527"/>
      <c r="BD449" s="527"/>
      <c r="BE449" s="527"/>
      <c r="BF449" s="527"/>
      <c r="BG449" s="527"/>
      <c r="BH449" s="527"/>
      <c r="BI449" s="527"/>
      <c r="BJ449" s="527"/>
      <c r="BK449" s="527"/>
      <c r="BL449" s="527"/>
      <c r="BM449" s="527"/>
      <c r="BN449" s="527"/>
      <c r="BO449" s="527"/>
      <c r="BP449" s="527"/>
      <c r="BQ449" s="527"/>
      <c r="BR449" s="527"/>
      <c r="BS449" s="528"/>
      <c r="BT449" s="509">
        <v>15</v>
      </c>
      <c r="BU449" s="504"/>
      <c r="BV449" s="504"/>
      <c r="BW449" s="504"/>
      <c r="BX449" s="504"/>
      <c r="BY449" s="504"/>
      <c r="BZ449" s="504"/>
      <c r="CA449" s="504"/>
      <c r="CB449" s="504"/>
      <c r="CC449" s="504"/>
      <c r="CD449" s="504"/>
      <c r="CE449" s="504"/>
      <c r="CF449" s="504"/>
      <c r="CG449" s="504"/>
      <c r="CH449" s="504"/>
      <c r="CI449" s="505"/>
      <c r="CJ449" s="510">
        <v>100000</v>
      </c>
      <c r="CK449" s="529"/>
      <c r="CL449" s="529"/>
      <c r="CM449" s="529"/>
      <c r="CN449" s="529"/>
      <c r="CO449" s="529"/>
      <c r="CP449" s="529"/>
      <c r="CQ449" s="529"/>
      <c r="CR449" s="529"/>
      <c r="CS449" s="529"/>
      <c r="CT449" s="529"/>
      <c r="CU449" s="529"/>
      <c r="CV449" s="529"/>
      <c r="CW449" s="529"/>
      <c r="CX449" s="529"/>
      <c r="CY449" s="529"/>
      <c r="CZ449" s="529"/>
      <c r="DA449" s="530"/>
    </row>
    <row r="450" spans="1:105" ht="12.75" customHeight="1">
      <c r="A450" s="525" t="s">
        <v>230</v>
      </c>
      <c r="B450" s="504"/>
      <c r="C450" s="504"/>
      <c r="D450" s="504"/>
      <c r="E450" s="504"/>
      <c r="F450" s="504"/>
      <c r="G450" s="505"/>
      <c r="H450" s="526" t="s">
        <v>443</v>
      </c>
      <c r="I450" s="527"/>
      <c r="J450" s="527"/>
      <c r="K450" s="527"/>
      <c r="L450" s="527"/>
      <c r="M450" s="527"/>
      <c r="N450" s="527"/>
      <c r="O450" s="527"/>
      <c r="P450" s="527"/>
      <c r="Q450" s="527"/>
      <c r="R450" s="527"/>
      <c r="S450" s="527"/>
      <c r="T450" s="527"/>
      <c r="U450" s="527"/>
      <c r="V450" s="527"/>
      <c r="W450" s="527"/>
      <c r="X450" s="527"/>
      <c r="Y450" s="527"/>
      <c r="Z450" s="527"/>
      <c r="AA450" s="527"/>
      <c r="AB450" s="527"/>
      <c r="AC450" s="527"/>
      <c r="AD450" s="527"/>
      <c r="AE450" s="527"/>
      <c r="AF450" s="527"/>
      <c r="AG450" s="527"/>
      <c r="AH450" s="527"/>
      <c r="AI450" s="527"/>
      <c r="AJ450" s="527"/>
      <c r="AK450" s="527"/>
      <c r="AL450" s="527"/>
      <c r="AM450" s="527"/>
      <c r="AN450" s="527"/>
      <c r="AO450" s="527"/>
      <c r="AP450" s="527"/>
      <c r="AQ450" s="527"/>
      <c r="AR450" s="527"/>
      <c r="AS450" s="527"/>
      <c r="AT450" s="527"/>
      <c r="AU450" s="527"/>
      <c r="AV450" s="527"/>
      <c r="AW450" s="527"/>
      <c r="AX450" s="527"/>
      <c r="AY450" s="527"/>
      <c r="AZ450" s="527"/>
      <c r="BA450" s="527"/>
      <c r="BB450" s="527"/>
      <c r="BC450" s="527"/>
      <c r="BD450" s="527"/>
      <c r="BE450" s="527"/>
      <c r="BF450" s="527"/>
      <c r="BG450" s="527"/>
      <c r="BH450" s="527"/>
      <c r="BI450" s="527"/>
      <c r="BJ450" s="527"/>
      <c r="BK450" s="527"/>
      <c r="BL450" s="527"/>
      <c r="BM450" s="527"/>
      <c r="BN450" s="527"/>
      <c r="BO450" s="527"/>
      <c r="BP450" s="527"/>
      <c r="BQ450" s="527"/>
      <c r="BR450" s="527"/>
      <c r="BS450" s="528"/>
      <c r="BT450" s="509">
        <v>2</v>
      </c>
      <c r="BU450" s="504"/>
      <c r="BV450" s="504"/>
      <c r="BW450" s="504"/>
      <c r="BX450" s="504"/>
      <c r="BY450" s="504"/>
      <c r="BZ450" s="504"/>
      <c r="CA450" s="504"/>
      <c r="CB450" s="504"/>
      <c r="CC450" s="504"/>
      <c r="CD450" s="504"/>
      <c r="CE450" s="504"/>
      <c r="CF450" s="504"/>
      <c r="CG450" s="504"/>
      <c r="CH450" s="504"/>
      <c r="CI450" s="505"/>
      <c r="CJ450" s="510">
        <v>545000</v>
      </c>
      <c r="CK450" s="529"/>
      <c r="CL450" s="529"/>
      <c r="CM450" s="529"/>
      <c r="CN450" s="529"/>
      <c r="CO450" s="529"/>
      <c r="CP450" s="529"/>
      <c r="CQ450" s="529"/>
      <c r="CR450" s="529"/>
      <c r="CS450" s="529"/>
      <c r="CT450" s="529"/>
      <c r="CU450" s="529"/>
      <c r="CV450" s="529"/>
      <c r="CW450" s="529"/>
      <c r="CX450" s="529"/>
      <c r="CY450" s="529"/>
      <c r="CZ450" s="529"/>
      <c r="DA450" s="530"/>
    </row>
    <row r="451" spans="1:105" ht="12.75" customHeight="1">
      <c r="A451" s="525" t="s">
        <v>231</v>
      </c>
      <c r="B451" s="504"/>
      <c r="C451" s="504"/>
      <c r="D451" s="504"/>
      <c r="E451" s="504"/>
      <c r="F451" s="504"/>
      <c r="G451" s="505"/>
      <c r="H451" s="526" t="s">
        <v>444</v>
      </c>
      <c r="I451" s="527"/>
      <c r="J451" s="527"/>
      <c r="K451" s="527"/>
      <c r="L451" s="527"/>
      <c r="M451" s="527"/>
      <c r="N451" s="527"/>
      <c r="O451" s="527"/>
      <c r="P451" s="527"/>
      <c r="Q451" s="527"/>
      <c r="R451" s="527"/>
      <c r="S451" s="527"/>
      <c r="T451" s="527"/>
      <c r="U451" s="527"/>
      <c r="V451" s="527"/>
      <c r="W451" s="527"/>
      <c r="X451" s="527"/>
      <c r="Y451" s="527"/>
      <c r="Z451" s="527"/>
      <c r="AA451" s="527"/>
      <c r="AB451" s="527"/>
      <c r="AC451" s="527"/>
      <c r="AD451" s="527"/>
      <c r="AE451" s="527"/>
      <c r="AF451" s="527"/>
      <c r="AG451" s="527"/>
      <c r="AH451" s="527"/>
      <c r="AI451" s="527"/>
      <c r="AJ451" s="527"/>
      <c r="AK451" s="527"/>
      <c r="AL451" s="527"/>
      <c r="AM451" s="527"/>
      <c r="AN451" s="527"/>
      <c r="AO451" s="527"/>
      <c r="AP451" s="527"/>
      <c r="AQ451" s="527"/>
      <c r="AR451" s="527"/>
      <c r="AS451" s="527"/>
      <c r="AT451" s="527"/>
      <c r="AU451" s="527"/>
      <c r="AV451" s="527"/>
      <c r="AW451" s="527"/>
      <c r="AX451" s="527"/>
      <c r="AY451" s="527"/>
      <c r="AZ451" s="527"/>
      <c r="BA451" s="527"/>
      <c r="BB451" s="527"/>
      <c r="BC451" s="527"/>
      <c r="BD451" s="527"/>
      <c r="BE451" s="527"/>
      <c r="BF451" s="527"/>
      <c r="BG451" s="527"/>
      <c r="BH451" s="527"/>
      <c r="BI451" s="527"/>
      <c r="BJ451" s="527"/>
      <c r="BK451" s="527"/>
      <c r="BL451" s="527"/>
      <c r="BM451" s="527"/>
      <c r="BN451" s="527"/>
      <c r="BO451" s="527"/>
      <c r="BP451" s="527"/>
      <c r="BQ451" s="527"/>
      <c r="BR451" s="527"/>
      <c r="BS451" s="528"/>
      <c r="BT451" s="509">
        <v>3</v>
      </c>
      <c r="BU451" s="504"/>
      <c r="BV451" s="504"/>
      <c r="BW451" s="504"/>
      <c r="BX451" s="504"/>
      <c r="BY451" s="504"/>
      <c r="BZ451" s="504"/>
      <c r="CA451" s="504"/>
      <c r="CB451" s="504"/>
      <c r="CC451" s="504"/>
      <c r="CD451" s="504"/>
      <c r="CE451" s="504"/>
      <c r="CF451" s="504"/>
      <c r="CG451" s="504"/>
      <c r="CH451" s="504"/>
      <c r="CI451" s="505"/>
      <c r="CJ451" s="510">
        <v>7200</v>
      </c>
      <c r="CK451" s="529"/>
      <c r="CL451" s="529"/>
      <c r="CM451" s="529"/>
      <c r="CN451" s="529"/>
      <c r="CO451" s="529"/>
      <c r="CP451" s="529"/>
      <c r="CQ451" s="529"/>
      <c r="CR451" s="529"/>
      <c r="CS451" s="529"/>
      <c r="CT451" s="529"/>
      <c r="CU451" s="529"/>
      <c r="CV451" s="529"/>
      <c r="CW451" s="529"/>
      <c r="CX451" s="529"/>
      <c r="CY451" s="529"/>
      <c r="CZ451" s="529"/>
      <c r="DA451" s="530"/>
    </row>
    <row r="452" spans="1:105" ht="12.75" customHeight="1">
      <c r="A452" s="525" t="s">
        <v>445</v>
      </c>
      <c r="B452" s="504"/>
      <c r="C452" s="504"/>
      <c r="D452" s="504"/>
      <c r="E452" s="504"/>
      <c r="F452" s="504"/>
      <c r="G452" s="505"/>
      <c r="H452" s="526" t="s">
        <v>446</v>
      </c>
      <c r="I452" s="527"/>
      <c r="J452" s="527"/>
      <c r="K452" s="527"/>
      <c r="L452" s="527"/>
      <c r="M452" s="527"/>
      <c r="N452" s="527"/>
      <c r="O452" s="527"/>
      <c r="P452" s="527"/>
      <c r="Q452" s="527"/>
      <c r="R452" s="527"/>
      <c r="S452" s="527"/>
      <c r="T452" s="527"/>
      <c r="U452" s="527"/>
      <c r="V452" s="527"/>
      <c r="W452" s="527"/>
      <c r="X452" s="527"/>
      <c r="Y452" s="527"/>
      <c r="Z452" s="527"/>
      <c r="AA452" s="527"/>
      <c r="AB452" s="527"/>
      <c r="AC452" s="527"/>
      <c r="AD452" s="527"/>
      <c r="AE452" s="527"/>
      <c r="AF452" s="527"/>
      <c r="AG452" s="527"/>
      <c r="AH452" s="527"/>
      <c r="AI452" s="527"/>
      <c r="AJ452" s="527"/>
      <c r="AK452" s="527"/>
      <c r="AL452" s="527"/>
      <c r="AM452" s="527"/>
      <c r="AN452" s="527"/>
      <c r="AO452" s="527"/>
      <c r="AP452" s="527"/>
      <c r="AQ452" s="527"/>
      <c r="AR452" s="527"/>
      <c r="AS452" s="527"/>
      <c r="AT452" s="527"/>
      <c r="AU452" s="527"/>
      <c r="AV452" s="527"/>
      <c r="AW452" s="527"/>
      <c r="AX452" s="527"/>
      <c r="AY452" s="527"/>
      <c r="AZ452" s="527"/>
      <c r="BA452" s="527"/>
      <c r="BB452" s="527"/>
      <c r="BC452" s="527"/>
      <c r="BD452" s="527"/>
      <c r="BE452" s="527"/>
      <c r="BF452" s="527"/>
      <c r="BG452" s="527"/>
      <c r="BH452" s="527"/>
      <c r="BI452" s="527"/>
      <c r="BJ452" s="527"/>
      <c r="BK452" s="527"/>
      <c r="BL452" s="527"/>
      <c r="BM452" s="527"/>
      <c r="BN452" s="527"/>
      <c r="BO452" s="527"/>
      <c r="BP452" s="527"/>
      <c r="BQ452" s="527"/>
      <c r="BR452" s="527"/>
      <c r="BS452" s="528"/>
      <c r="BT452" s="509">
        <v>5</v>
      </c>
      <c r="BU452" s="504"/>
      <c r="BV452" s="504"/>
      <c r="BW452" s="504"/>
      <c r="BX452" s="504"/>
      <c r="BY452" s="504"/>
      <c r="BZ452" s="504"/>
      <c r="CA452" s="504"/>
      <c r="CB452" s="504"/>
      <c r="CC452" s="504"/>
      <c r="CD452" s="504"/>
      <c r="CE452" s="504"/>
      <c r="CF452" s="504"/>
      <c r="CG452" s="504"/>
      <c r="CH452" s="504"/>
      <c r="CI452" s="505"/>
      <c r="CJ452" s="510">
        <v>125000</v>
      </c>
      <c r="CK452" s="529"/>
      <c r="CL452" s="529"/>
      <c r="CM452" s="529"/>
      <c r="CN452" s="529"/>
      <c r="CO452" s="529"/>
      <c r="CP452" s="529"/>
      <c r="CQ452" s="529"/>
      <c r="CR452" s="529"/>
      <c r="CS452" s="529"/>
      <c r="CT452" s="529"/>
      <c r="CU452" s="529"/>
      <c r="CV452" s="529"/>
      <c r="CW452" s="529"/>
      <c r="CX452" s="529"/>
      <c r="CY452" s="529"/>
      <c r="CZ452" s="529"/>
      <c r="DA452" s="530"/>
    </row>
    <row r="453" spans="1:105" ht="12.75" customHeight="1">
      <c r="A453" s="525" t="s">
        <v>447</v>
      </c>
      <c r="B453" s="504"/>
      <c r="C453" s="504"/>
      <c r="D453" s="504"/>
      <c r="E453" s="504"/>
      <c r="F453" s="504"/>
      <c r="G453" s="505"/>
      <c r="H453" s="526" t="s">
        <v>448</v>
      </c>
      <c r="I453" s="527"/>
      <c r="J453" s="527"/>
      <c r="K453" s="527"/>
      <c r="L453" s="527"/>
      <c r="M453" s="527"/>
      <c r="N453" s="527"/>
      <c r="O453" s="527"/>
      <c r="P453" s="527"/>
      <c r="Q453" s="527"/>
      <c r="R453" s="527"/>
      <c r="S453" s="527"/>
      <c r="T453" s="527"/>
      <c r="U453" s="527"/>
      <c r="V453" s="527"/>
      <c r="W453" s="527"/>
      <c r="X453" s="527"/>
      <c r="Y453" s="527"/>
      <c r="Z453" s="527"/>
      <c r="AA453" s="527"/>
      <c r="AB453" s="527"/>
      <c r="AC453" s="527"/>
      <c r="AD453" s="527"/>
      <c r="AE453" s="527"/>
      <c r="AF453" s="527"/>
      <c r="AG453" s="527"/>
      <c r="AH453" s="527"/>
      <c r="AI453" s="527"/>
      <c r="AJ453" s="527"/>
      <c r="AK453" s="527"/>
      <c r="AL453" s="527"/>
      <c r="AM453" s="527"/>
      <c r="AN453" s="527"/>
      <c r="AO453" s="527"/>
      <c r="AP453" s="527"/>
      <c r="AQ453" s="527"/>
      <c r="AR453" s="527"/>
      <c r="AS453" s="527"/>
      <c r="AT453" s="527"/>
      <c r="AU453" s="527"/>
      <c r="AV453" s="527"/>
      <c r="AW453" s="527"/>
      <c r="AX453" s="527"/>
      <c r="AY453" s="527"/>
      <c r="AZ453" s="527"/>
      <c r="BA453" s="527"/>
      <c r="BB453" s="527"/>
      <c r="BC453" s="527"/>
      <c r="BD453" s="527"/>
      <c r="BE453" s="527"/>
      <c r="BF453" s="527"/>
      <c r="BG453" s="527"/>
      <c r="BH453" s="527"/>
      <c r="BI453" s="527"/>
      <c r="BJ453" s="527"/>
      <c r="BK453" s="527"/>
      <c r="BL453" s="527"/>
      <c r="BM453" s="527"/>
      <c r="BN453" s="527"/>
      <c r="BO453" s="527"/>
      <c r="BP453" s="527"/>
      <c r="BQ453" s="527"/>
      <c r="BR453" s="527"/>
      <c r="BS453" s="528"/>
      <c r="BT453" s="509">
        <v>3</v>
      </c>
      <c r="BU453" s="504"/>
      <c r="BV453" s="504"/>
      <c r="BW453" s="504"/>
      <c r="BX453" s="504"/>
      <c r="BY453" s="504"/>
      <c r="BZ453" s="504"/>
      <c r="CA453" s="504"/>
      <c r="CB453" s="504"/>
      <c r="CC453" s="504"/>
      <c r="CD453" s="504"/>
      <c r="CE453" s="504"/>
      <c r="CF453" s="504"/>
      <c r="CG453" s="504"/>
      <c r="CH453" s="504"/>
      <c r="CI453" s="505"/>
      <c r="CJ453" s="510">
        <v>136698</v>
      </c>
      <c r="CK453" s="529"/>
      <c r="CL453" s="529"/>
      <c r="CM453" s="529"/>
      <c r="CN453" s="529"/>
      <c r="CO453" s="529"/>
      <c r="CP453" s="529"/>
      <c r="CQ453" s="529"/>
      <c r="CR453" s="529"/>
      <c r="CS453" s="529"/>
      <c r="CT453" s="529"/>
      <c r="CU453" s="529"/>
      <c r="CV453" s="529"/>
      <c r="CW453" s="529"/>
      <c r="CX453" s="529"/>
      <c r="CY453" s="529"/>
      <c r="CZ453" s="529"/>
      <c r="DA453" s="530"/>
    </row>
    <row r="454" spans="1:105" ht="13">
      <c r="A454" s="503"/>
      <c r="B454" s="504"/>
      <c r="C454" s="504"/>
      <c r="D454" s="504"/>
      <c r="E454" s="504"/>
      <c r="F454" s="504"/>
      <c r="G454" s="505"/>
      <c r="H454" s="531" t="s">
        <v>325</v>
      </c>
      <c r="I454" s="532"/>
      <c r="J454" s="532"/>
      <c r="K454" s="532"/>
      <c r="L454" s="532"/>
      <c r="M454" s="532"/>
      <c r="N454" s="532"/>
      <c r="O454" s="532"/>
      <c r="P454" s="532"/>
      <c r="Q454" s="532"/>
      <c r="R454" s="532"/>
      <c r="S454" s="532"/>
      <c r="T454" s="532"/>
      <c r="U454" s="532"/>
      <c r="V454" s="532"/>
      <c r="W454" s="532"/>
      <c r="X454" s="532"/>
      <c r="Y454" s="532"/>
      <c r="Z454" s="532"/>
      <c r="AA454" s="532"/>
      <c r="AB454" s="532"/>
      <c r="AC454" s="532"/>
      <c r="AD454" s="532"/>
      <c r="AE454" s="532"/>
      <c r="AF454" s="532"/>
      <c r="AG454" s="532"/>
      <c r="AH454" s="532"/>
      <c r="AI454" s="532"/>
      <c r="AJ454" s="532"/>
      <c r="AK454" s="532"/>
      <c r="AL454" s="532"/>
      <c r="AM454" s="532"/>
      <c r="AN454" s="532"/>
      <c r="AO454" s="532"/>
      <c r="AP454" s="532"/>
      <c r="AQ454" s="532"/>
      <c r="AR454" s="532"/>
      <c r="AS454" s="532"/>
      <c r="AT454" s="532"/>
      <c r="AU454" s="532"/>
      <c r="AV454" s="532"/>
      <c r="AW454" s="532"/>
      <c r="AX454" s="532"/>
      <c r="AY454" s="532"/>
      <c r="AZ454" s="532"/>
      <c r="BA454" s="532"/>
      <c r="BB454" s="532"/>
      <c r="BC454" s="532"/>
      <c r="BD454" s="532"/>
      <c r="BE454" s="532"/>
      <c r="BF454" s="532"/>
      <c r="BG454" s="532"/>
      <c r="BH454" s="532"/>
      <c r="BI454" s="532"/>
      <c r="BJ454" s="532"/>
      <c r="BK454" s="532"/>
      <c r="BL454" s="532"/>
      <c r="BM454" s="532"/>
      <c r="BN454" s="532"/>
      <c r="BO454" s="532"/>
      <c r="BP454" s="532"/>
      <c r="BQ454" s="532"/>
      <c r="BR454" s="532"/>
      <c r="BS454" s="533"/>
      <c r="BT454" s="509" t="s">
        <v>103</v>
      </c>
      <c r="BU454" s="504"/>
      <c r="BV454" s="504"/>
      <c r="BW454" s="504"/>
      <c r="BX454" s="504"/>
      <c r="BY454" s="504"/>
      <c r="BZ454" s="504"/>
      <c r="CA454" s="504"/>
      <c r="CB454" s="504"/>
      <c r="CC454" s="504"/>
      <c r="CD454" s="504"/>
      <c r="CE454" s="504"/>
      <c r="CF454" s="504"/>
      <c r="CG454" s="504"/>
      <c r="CH454" s="504"/>
      <c r="CI454" s="505"/>
      <c r="CJ454" s="510">
        <f>CJ437+CJ438+CJ439+CJ440+CJ442+CJ441+CJ444+CJ443+CJ445+CJ446+CJ447+CJ448+CJ450++CJ449+CJ451+CJ452+CJ453</f>
        <v>2794468.11</v>
      </c>
      <c r="CK454" s="529"/>
      <c r="CL454" s="529"/>
      <c r="CM454" s="529"/>
      <c r="CN454" s="529"/>
      <c r="CO454" s="529"/>
      <c r="CP454" s="529"/>
      <c r="CQ454" s="529"/>
      <c r="CR454" s="529"/>
      <c r="CS454" s="529"/>
      <c r="CT454" s="529"/>
      <c r="CU454" s="529"/>
      <c r="CV454" s="529"/>
      <c r="CW454" s="529"/>
      <c r="CX454" s="529"/>
      <c r="CY454" s="529"/>
      <c r="CZ454" s="529"/>
      <c r="DA454" s="530"/>
    </row>
    <row r="455" spans="1:105" s="149" customFormat="1" ht="13">
      <c r="A455" s="170"/>
      <c r="B455" s="141"/>
      <c r="C455" s="141"/>
      <c r="D455" s="141"/>
      <c r="E455" s="141"/>
      <c r="F455" s="141"/>
      <c r="G455" s="141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  <c r="BP455" s="173"/>
      <c r="BQ455" s="173"/>
      <c r="BR455" s="173"/>
      <c r="BS455" s="173"/>
      <c r="BT455" s="172"/>
      <c r="BU455" s="141"/>
      <c r="BV455" s="141"/>
      <c r="BW455" s="141"/>
      <c r="BX455" s="141"/>
      <c r="BY455" s="141"/>
      <c r="BZ455" s="141"/>
      <c r="CA455" s="141"/>
      <c r="CB455" s="141"/>
      <c r="CC455" s="141"/>
      <c r="CD455" s="141"/>
      <c r="CE455" s="141"/>
      <c r="CF455" s="141"/>
      <c r="CG455" s="141"/>
      <c r="CH455" s="141"/>
      <c r="CI455" s="141"/>
      <c r="CJ455" s="140"/>
      <c r="CK455" s="162"/>
      <c r="CL455" s="162"/>
      <c r="CM455" s="162"/>
      <c r="CN455" s="162"/>
      <c r="CO455" s="162"/>
      <c r="CP455" s="162"/>
      <c r="CQ455" s="162"/>
      <c r="CR455" s="162"/>
      <c r="CS455" s="162"/>
      <c r="CT455" s="162"/>
      <c r="CU455" s="162"/>
      <c r="CV455" s="162"/>
      <c r="CW455" s="162"/>
      <c r="CX455" s="162"/>
      <c r="CY455" s="162"/>
      <c r="CZ455" s="162"/>
      <c r="DA455" s="162"/>
    </row>
    <row r="456" spans="1:105" s="149" customFormat="1" ht="14">
      <c r="A456" s="536" t="s">
        <v>526</v>
      </c>
      <c r="B456" s="536"/>
      <c r="C456" s="536"/>
      <c r="D456" s="536"/>
      <c r="E456" s="536"/>
      <c r="F456" s="536"/>
      <c r="G456" s="536"/>
      <c r="H456" s="536"/>
      <c r="I456" s="536"/>
      <c r="J456" s="536"/>
      <c r="K456" s="536"/>
      <c r="L456" s="536"/>
      <c r="M456" s="536"/>
      <c r="N456" s="536"/>
      <c r="O456" s="536"/>
      <c r="P456" s="536"/>
      <c r="Q456" s="536"/>
      <c r="R456" s="536"/>
      <c r="S456" s="536"/>
      <c r="T456" s="536"/>
      <c r="U456" s="536"/>
      <c r="V456" s="536"/>
      <c r="W456" s="536"/>
      <c r="X456" s="536"/>
      <c r="Y456" s="536"/>
      <c r="Z456" s="536"/>
      <c r="AA456" s="536"/>
      <c r="AB456" s="536"/>
      <c r="AC456" s="536"/>
      <c r="AD456" s="536"/>
      <c r="AE456" s="536"/>
      <c r="AF456" s="536"/>
      <c r="AG456" s="536"/>
      <c r="AH456" s="536"/>
      <c r="AI456" s="536"/>
      <c r="AJ456" s="536"/>
      <c r="AK456" s="536"/>
      <c r="AL456" s="536"/>
      <c r="AM456" s="536"/>
      <c r="AN456" s="536"/>
      <c r="AO456" s="536"/>
      <c r="AP456" s="536"/>
      <c r="AQ456" s="536"/>
      <c r="AR456" s="536"/>
      <c r="AS456" s="536"/>
      <c r="AT456" s="536"/>
      <c r="AU456" s="536"/>
      <c r="AV456" s="536"/>
      <c r="AW456" s="536"/>
      <c r="AX456" s="536"/>
      <c r="AY456" s="536"/>
      <c r="AZ456" s="536"/>
      <c r="BA456" s="536"/>
      <c r="BB456" s="536"/>
      <c r="BC456" s="536"/>
      <c r="BD456" s="536"/>
      <c r="BE456" s="536"/>
      <c r="BF456" s="536"/>
      <c r="BG456" s="536"/>
      <c r="BH456" s="536"/>
      <c r="BI456" s="536"/>
      <c r="BJ456" s="536"/>
      <c r="BK456" s="536"/>
      <c r="BL456" s="536"/>
      <c r="BM456" s="536"/>
      <c r="BN456" s="536"/>
      <c r="BO456" s="536"/>
      <c r="BP456" s="536"/>
      <c r="BQ456" s="536"/>
      <c r="BR456" s="536"/>
      <c r="BS456" s="536"/>
      <c r="BT456" s="536"/>
      <c r="BU456" s="536"/>
      <c r="BV456" s="536"/>
      <c r="BW456" s="536"/>
      <c r="BX456" s="536"/>
      <c r="BY456" s="536"/>
      <c r="BZ456" s="536"/>
      <c r="CA456" s="536"/>
      <c r="CB456" s="536"/>
      <c r="CC456" s="536"/>
      <c r="CD456" s="536"/>
      <c r="CE456" s="536"/>
      <c r="CF456" s="536"/>
      <c r="CG456" s="536"/>
      <c r="CH456" s="536"/>
      <c r="CI456" s="536"/>
      <c r="CJ456" s="536"/>
      <c r="CK456" s="536"/>
      <c r="CL456" s="536"/>
      <c r="CM456" s="536"/>
      <c r="CN456" s="536"/>
      <c r="CO456" s="536"/>
      <c r="CP456" s="536"/>
      <c r="CQ456" s="536"/>
      <c r="CR456" s="536"/>
      <c r="CS456" s="536"/>
      <c r="CT456" s="536"/>
      <c r="CU456" s="536"/>
      <c r="CV456" s="536"/>
      <c r="CW456" s="536"/>
      <c r="CX456" s="536"/>
      <c r="CY456" s="536"/>
      <c r="CZ456" s="536"/>
      <c r="DA456" s="536"/>
    </row>
    <row r="457" spans="1:105" s="149" customFormat="1" ht="14">
      <c r="A457" s="154" t="s">
        <v>308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512" t="s">
        <v>4</v>
      </c>
      <c r="Y457" s="512"/>
      <c r="Z457" s="512"/>
      <c r="AA457" s="512"/>
      <c r="AB457" s="512"/>
      <c r="AC457" s="512"/>
      <c r="AD457" s="512"/>
      <c r="AE457" s="512"/>
      <c r="AF457" s="512"/>
      <c r="AG457" s="512"/>
      <c r="AH457" s="512"/>
      <c r="AI457" s="512"/>
      <c r="AJ457" s="512"/>
      <c r="AK457" s="512"/>
      <c r="AL457" s="512"/>
      <c r="AM457" s="512"/>
      <c r="AN457" s="512"/>
      <c r="AO457" s="512"/>
      <c r="AP457" s="512"/>
      <c r="AQ457" s="512"/>
      <c r="AR457" s="512"/>
      <c r="AS457" s="512"/>
      <c r="AT457" s="512"/>
      <c r="AU457" s="512"/>
      <c r="AV457" s="512"/>
      <c r="AW457" s="512"/>
      <c r="AX457" s="512"/>
      <c r="AY457" s="512"/>
      <c r="AZ457" s="512"/>
      <c r="BA457" s="512"/>
      <c r="BB457" s="512"/>
      <c r="BC457" s="512"/>
      <c r="BD457" s="512"/>
      <c r="BE457" s="512"/>
      <c r="BF457" s="512"/>
      <c r="BG457" s="512"/>
      <c r="BH457" s="512"/>
      <c r="BI457" s="512"/>
      <c r="BJ457" s="512"/>
      <c r="BK457" s="512"/>
      <c r="BL457" s="512"/>
      <c r="BM457" s="512"/>
      <c r="BN457" s="512"/>
      <c r="BO457" s="512"/>
      <c r="BP457" s="512"/>
      <c r="BQ457" s="512"/>
      <c r="BR457" s="512"/>
      <c r="BS457" s="512"/>
      <c r="BT457" s="512"/>
      <c r="BU457" s="512"/>
      <c r="BV457" s="512"/>
      <c r="BW457" s="512"/>
      <c r="BX457" s="512"/>
      <c r="BY457" s="512"/>
      <c r="BZ457" s="512"/>
      <c r="CA457" s="512"/>
      <c r="CB457" s="512"/>
      <c r="CC457" s="512"/>
      <c r="CD457" s="512"/>
      <c r="CE457" s="512"/>
      <c r="CF457" s="512"/>
      <c r="CG457" s="512"/>
      <c r="CH457" s="512"/>
      <c r="CI457" s="512"/>
      <c r="CJ457" s="512"/>
      <c r="CK457" s="512"/>
      <c r="CL457" s="512"/>
      <c r="CM457" s="512"/>
      <c r="CN457" s="512"/>
      <c r="CO457" s="512"/>
      <c r="CP457" s="512"/>
      <c r="CQ457" s="512"/>
      <c r="CR457" s="512"/>
      <c r="CS457" s="512"/>
      <c r="CT457" s="512"/>
      <c r="CU457" s="512"/>
      <c r="CV457" s="512"/>
      <c r="CW457" s="512"/>
      <c r="CX457" s="512"/>
      <c r="CY457" s="512"/>
      <c r="CZ457" s="512"/>
      <c r="DA457" s="512"/>
    </row>
    <row r="458" spans="1:105" s="149" customFormat="1" ht="14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3"/>
      <c r="AV458" s="163"/>
      <c r="AW458" s="163"/>
      <c r="AX458" s="163"/>
      <c r="AY458" s="163"/>
      <c r="AZ458" s="163"/>
      <c r="BA458" s="163"/>
      <c r="BB458" s="163"/>
      <c r="BC458" s="163"/>
      <c r="BD458" s="163"/>
      <c r="BE458" s="163"/>
      <c r="BF458" s="163"/>
      <c r="BG458" s="163"/>
      <c r="BH458" s="163"/>
      <c r="BI458" s="163"/>
      <c r="BJ458" s="163"/>
      <c r="BK458" s="163"/>
      <c r="BL458" s="163"/>
      <c r="BM458" s="163"/>
      <c r="BN458" s="163"/>
      <c r="BO458" s="163"/>
      <c r="BP458" s="163"/>
      <c r="BQ458" s="163"/>
      <c r="BR458" s="163"/>
      <c r="BS458" s="163"/>
      <c r="BT458" s="163"/>
      <c r="BU458" s="163"/>
      <c r="BV458" s="163"/>
      <c r="BW458" s="163"/>
      <c r="BX458" s="163"/>
      <c r="BY458" s="163"/>
      <c r="BZ458" s="163"/>
      <c r="CA458" s="163"/>
      <c r="CB458" s="163"/>
      <c r="CC458" s="163"/>
      <c r="CD458" s="163"/>
      <c r="CE458" s="163"/>
      <c r="CF458" s="163"/>
      <c r="CG458" s="163"/>
      <c r="CH458" s="163"/>
      <c r="CI458" s="163"/>
      <c r="CJ458" s="163"/>
      <c r="CK458" s="163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</row>
    <row r="459" spans="1:105" s="149" customFormat="1" ht="15" customHeight="1">
      <c r="A459" s="537" t="s">
        <v>309</v>
      </c>
      <c r="B459" s="537"/>
      <c r="C459" s="537"/>
      <c r="D459" s="537"/>
      <c r="E459" s="537"/>
      <c r="F459" s="537"/>
      <c r="G459" s="537"/>
      <c r="H459" s="537"/>
      <c r="I459" s="537"/>
      <c r="J459" s="537"/>
      <c r="K459" s="537"/>
      <c r="L459" s="537"/>
      <c r="M459" s="537"/>
      <c r="N459" s="537"/>
      <c r="O459" s="537"/>
      <c r="P459" s="537"/>
      <c r="Q459" s="537"/>
      <c r="R459" s="537"/>
      <c r="S459" s="537"/>
      <c r="T459" s="537"/>
      <c r="U459" s="537"/>
      <c r="V459" s="537"/>
      <c r="W459" s="537"/>
      <c r="X459" s="537"/>
      <c r="Y459" s="537"/>
      <c r="Z459" s="537"/>
      <c r="AA459" s="537"/>
      <c r="AB459" s="537"/>
      <c r="AC459" s="537"/>
      <c r="AD459" s="537"/>
      <c r="AE459" s="537"/>
      <c r="AF459" s="537"/>
      <c r="AG459" s="537"/>
      <c r="AH459" s="537"/>
      <c r="AI459" s="537"/>
      <c r="AJ459" s="537"/>
      <c r="AK459" s="537"/>
      <c r="AL459" s="537"/>
      <c r="AM459" s="537"/>
      <c r="AN459" s="537"/>
      <c r="AO459" s="537"/>
      <c r="AP459" s="514" t="s">
        <v>326</v>
      </c>
      <c r="AQ459" s="514"/>
      <c r="AR459" s="514"/>
      <c r="AS459" s="514"/>
      <c r="AT459" s="514"/>
      <c r="AU459" s="514"/>
      <c r="AV459" s="514"/>
      <c r="AW459" s="514"/>
      <c r="AX459" s="514"/>
      <c r="AY459" s="514"/>
      <c r="AZ459" s="514"/>
      <c r="BA459" s="514"/>
      <c r="BB459" s="514"/>
      <c r="BC459" s="514"/>
      <c r="BD459" s="514"/>
      <c r="BE459" s="514"/>
      <c r="BF459" s="514"/>
      <c r="BG459" s="514"/>
      <c r="BH459" s="514"/>
      <c r="BI459" s="514"/>
      <c r="BJ459" s="514"/>
      <c r="BK459" s="514"/>
      <c r="BL459" s="514"/>
      <c r="BM459" s="514"/>
      <c r="BN459" s="514"/>
      <c r="BO459" s="514"/>
      <c r="BP459" s="514"/>
      <c r="BQ459" s="514"/>
      <c r="BR459" s="514"/>
      <c r="BS459" s="514"/>
      <c r="BT459" s="514"/>
      <c r="BU459" s="514"/>
      <c r="BV459" s="514"/>
      <c r="BW459" s="514"/>
      <c r="BX459" s="514"/>
      <c r="BY459" s="514"/>
      <c r="BZ459" s="514"/>
      <c r="CA459" s="514"/>
      <c r="CB459" s="514"/>
      <c r="CC459" s="514"/>
      <c r="CD459" s="514"/>
      <c r="CE459" s="514"/>
      <c r="CF459" s="514"/>
      <c r="CG459" s="514"/>
      <c r="CH459" s="514"/>
      <c r="CI459" s="514"/>
      <c r="CJ459" s="514"/>
      <c r="CK459" s="514"/>
      <c r="CL459" s="514"/>
      <c r="CM459" s="514"/>
      <c r="CN459" s="514"/>
      <c r="CO459" s="514"/>
      <c r="CP459" s="514"/>
      <c r="CQ459" s="514"/>
      <c r="CR459" s="514"/>
      <c r="CS459" s="514"/>
      <c r="CT459" s="514"/>
      <c r="CU459" s="514"/>
      <c r="CV459" s="514"/>
      <c r="CW459" s="514"/>
      <c r="CX459" s="514"/>
      <c r="CY459" s="514"/>
      <c r="CZ459" s="514"/>
      <c r="DA459" s="514"/>
    </row>
    <row r="460" spans="1:105" s="149" customFormat="1" ht="14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  <c r="CB460" s="169"/>
      <c r="CC460" s="169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69"/>
      <c r="CN460" s="169"/>
      <c r="CO460" s="169"/>
      <c r="CP460" s="169"/>
      <c r="CQ460" s="169"/>
      <c r="CR460" s="169"/>
      <c r="CS460" s="169"/>
      <c r="CT460" s="169"/>
      <c r="CU460" s="169"/>
      <c r="CV460" s="169"/>
      <c r="CW460" s="169"/>
      <c r="CX460" s="169"/>
      <c r="CY460" s="169"/>
      <c r="CZ460" s="169"/>
      <c r="DA460" s="169"/>
    </row>
    <row r="461" spans="1:105" s="149" customFormat="1" ht="12.75" customHeight="1">
      <c r="A461" s="515" t="s">
        <v>312</v>
      </c>
      <c r="B461" s="516"/>
      <c r="C461" s="516"/>
      <c r="D461" s="516"/>
      <c r="E461" s="516"/>
      <c r="F461" s="516"/>
      <c r="G461" s="517"/>
      <c r="H461" s="518" t="s">
        <v>378</v>
      </c>
      <c r="I461" s="519"/>
      <c r="J461" s="519"/>
      <c r="K461" s="519"/>
      <c r="L461" s="519"/>
      <c r="M461" s="519"/>
      <c r="N461" s="519"/>
      <c r="O461" s="519"/>
      <c r="P461" s="519"/>
      <c r="Q461" s="519"/>
      <c r="R461" s="519"/>
      <c r="S461" s="519"/>
      <c r="T461" s="519"/>
      <c r="U461" s="519"/>
      <c r="V461" s="519"/>
      <c r="W461" s="519"/>
      <c r="X461" s="519"/>
      <c r="Y461" s="519"/>
      <c r="Z461" s="519"/>
      <c r="AA461" s="519"/>
      <c r="AB461" s="519"/>
      <c r="AC461" s="519"/>
      <c r="AD461" s="519"/>
      <c r="AE461" s="519"/>
      <c r="AF461" s="519"/>
      <c r="AG461" s="519"/>
      <c r="AH461" s="519"/>
      <c r="AI461" s="519"/>
      <c r="AJ461" s="519"/>
      <c r="AK461" s="519"/>
      <c r="AL461" s="519"/>
      <c r="AM461" s="519"/>
      <c r="AN461" s="519"/>
      <c r="AO461" s="519"/>
      <c r="AP461" s="519"/>
      <c r="AQ461" s="519"/>
      <c r="AR461" s="519"/>
      <c r="AS461" s="519"/>
      <c r="AT461" s="519"/>
      <c r="AU461" s="519"/>
      <c r="AV461" s="519"/>
      <c r="AW461" s="519"/>
      <c r="AX461" s="519"/>
      <c r="AY461" s="519"/>
      <c r="AZ461" s="519"/>
      <c r="BA461" s="519"/>
      <c r="BB461" s="519"/>
      <c r="BC461" s="519"/>
      <c r="BD461" s="519"/>
      <c r="BE461" s="519"/>
      <c r="BF461" s="519"/>
      <c r="BG461" s="519"/>
      <c r="BH461" s="519"/>
      <c r="BI461" s="519"/>
      <c r="BJ461" s="519"/>
      <c r="BK461" s="519"/>
      <c r="BL461" s="519"/>
      <c r="BM461" s="519"/>
      <c r="BN461" s="519"/>
      <c r="BO461" s="519"/>
      <c r="BP461" s="519"/>
      <c r="BQ461" s="519"/>
      <c r="BR461" s="519"/>
      <c r="BS461" s="520"/>
      <c r="BT461" s="515" t="s">
        <v>428</v>
      </c>
      <c r="BU461" s="516"/>
      <c r="BV461" s="516"/>
      <c r="BW461" s="516"/>
      <c r="BX461" s="516"/>
      <c r="BY461" s="516"/>
      <c r="BZ461" s="516"/>
      <c r="CA461" s="516"/>
      <c r="CB461" s="516"/>
      <c r="CC461" s="516"/>
      <c r="CD461" s="516"/>
      <c r="CE461" s="516"/>
      <c r="CF461" s="516"/>
      <c r="CG461" s="516"/>
      <c r="CH461" s="516"/>
      <c r="CI461" s="517"/>
      <c r="CJ461" s="515" t="s">
        <v>429</v>
      </c>
      <c r="CK461" s="516"/>
      <c r="CL461" s="516"/>
      <c r="CM461" s="516"/>
      <c r="CN461" s="516"/>
      <c r="CO461" s="516"/>
      <c r="CP461" s="516"/>
      <c r="CQ461" s="516"/>
      <c r="CR461" s="516"/>
      <c r="CS461" s="516"/>
      <c r="CT461" s="516"/>
      <c r="CU461" s="516"/>
      <c r="CV461" s="516"/>
      <c r="CW461" s="516"/>
      <c r="CX461" s="516"/>
      <c r="CY461" s="516"/>
      <c r="CZ461" s="516"/>
      <c r="DA461" s="517"/>
    </row>
    <row r="462" spans="1:105" s="149" customFormat="1" ht="13">
      <c r="A462" s="521">
        <v>1</v>
      </c>
      <c r="B462" s="504"/>
      <c r="C462" s="504"/>
      <c r="D462" s="504"/>
      <c r="E462" s="504"/>
      <c r="F462" s="504"/>
      <c r="G462" s="505"/>
      <c r="H462" s="521">
        <v>2</v>
      </c>
      <c r="I462" s="613"/>
      <c r="J462" s="613"/>
      <c r="K462" s="613"/>
      <c r="L462" s="613"/>
      <c r="M462" s="613"/>
      <c r="N462" s="613"/>
      <c r="O462" s="613"/>
      <c r="P462" s="613"/>
      <c r="Q462" s="613"/>
      <c r="R462" s="613"/>
      <c r="S462" s="613"/>
      <c r="T462" s="613"/>
      <c r="U462" s="613"/>
      <c r="V462" s="613"/>
      <c r="W462" s="613"/>
      <c r="X462" s="613"/>
      <c r="Y462" s="613"/>
      <c r="Z462" s="613"/>
      <c r="AA462" s="613"/>
      <c r="AB462" s="613"/>
      <c r="AC462" s="613"/>
      <c r="AD462" s="613"/>
      <c r="AE462" s="613"/>
      <c r="AF462" s="613"/>
      <c r="AG462" s="613"/>
      <c r="AH462" s="613"/>
      <c r="AI462" s="613"/>
      <c r="AJ462" s="613"/>
      <c r="AK462" s="613"/>
      <c r="AL462" s="613"/>
      <c r="AM462" s="613"/>
      <c r="AN462" s="613"/>
      <c r="AO462" s="613"/>
      <c r="AP462" s="613"/>
      <c r="AQ462" s="613"/>
      <c r="AR462" s="613"/>
      <c r="AS462" s="613"/>
      <c r="AT462" s="613"/>
      <c r="AU462" s="613"/>
      <c r="AV462" s="613"/>
      <c r="AW462" s="613"/>
      <c r="AX462" s="613"/>
      <c r="AY462" s="613"/>
      <c r="AZ462" s="613"/>
      <c r="BA462" s="613"/>
      <c r="BB462" s="613"/>
      <c r="BC462" s="613"/>
      <c r="BD462" s="613"/>
      <c r="BE462" s="613"/>
      <c r="BF462" s="613"/>
      <c r="BG462" s="613"/>
      <c r="BH462" s="613"/>
      <c r="BI462" s="613"/>
      <c r="BJ462" s="613"/>
      <c r="BK462" s="613"/>
      <c r="BL462" s="613"/>
      <c r="BM462" s="613"/>
      <c r="BN462" s="613"/>
      <c r="BO462" s="613"/>
      <c r="BP462" s="613"/>
      <c r="BQ462" s="613"/>
      <c r="BR462" s="613"/>
      <c r="BS462" s="614"/>
      <c r="BT462" s="521">
        <v>3</v>
      </c>
      <c r="BU462" s="504"/>
      <c r="BV462" s="504"/>
      <c r="BW462" s="504"/>
      <c r="BX462" s="504"/>
      <c r="BY462" s="504"/>
      <c r="BZ462" s="504"/>
      <c r="CA462" s="504"/>
      <c r="CB462" s="504"/>
      <c r="CC462" s="504"/>
      <c r="CD462" s="504"/>
      <c r="CE462" s="504"/>
      <c r="CF462" s="504"/>
      <c r="CG462" s="504"/>
      <c r="CH462" s="504"/>
      <c r="CI462" s="505"/>
      <c r="CJ462" s="521">
        <v>4</v>
      </c>
      <c r="CK462" s="504"/>
      <c r="CL462" s="504"/>
      <c r="CM462" s="504"/>
      <c r="CN462" s="504"/>
      <c r="CO462" s="504"/>
      <c r="CP462" s="504"/>
      <c r="CQ462" s="504"/>
      <c r="CR462" s="504"/>
      <c r="CS462" s="504"/>
      <c r="CT462" s="504"/>
      <c r="CU462" s="504"/>
      <c r="CV462" s="504"/>
      <c r="CW462" s="504"/>
      <c r="CX462" s="504"/>
      <c r="CY462" s="504"/>
      <c r="CZ462" s="504"/>
      <c r="DA462" s="505"/>
    </row>
    <row r="463" spans="1:105" s="149" customFormat="1" ht="12.75" customHeight="1">
      <c r="A463" s="525" t="s">
        <v>78</v>
      </c>
      <c r="B463" s="504"/>
      <c r="C463" s="504"/>
      <c r="D463" s="504"/>
      <c r="E463" s="504"/>
      <c r="F463" s="504"/>
      <c r="G463" s="505"/>
      <c r="H463" s="526" t="s">
        <v>482</v>
      </c>
      <c r="I463" s="527"/>
      <c r="J463" s="527"/>
      <c r="K463" s="527"/>
      <c r="L463" s="527"/>
      <c r="M463" s="527"/>
      <c r="N463" s="527"/>
      <c r="O463" s="527"/>
      <c r="P463" s="527"/>
      <c r="Q463" s="527"/>
      <c r="R463" s="527"/>
      <c r="S463" s="527"/>
      <c r="T463" s="527"/>
      <c r="U463" s="527"/>
      <c r="V463" s="527"/>
      <c r="W463" s="527"/>
      <c r="X463" s="527"/>
      <c r="Y463" s="527"/>
      <c r="Z463" s="527"/>
      <c r="AA463" s="527"/>
      <c r="AB463" s="527"/>
      <c r="AC463" s="527"/>
      <c r="AD463" s="527"/>
      <c r="AE463" s="527"/>
      <c r="AF463" s="527"/>
      <c r="AG463" s="527"/>
      <c r="AH463" s="527"/>
      <c r="AI463" s="527"/>
      <c r="AJ463" s="527"/>
      <c r="AK463" s="527"/>
      <c r="AL463" s="527"/>
      <c r="AM463" s="527"/>
      <c r="AN463" s="527"/>
      <c r="AO463" s="527"/>
      <c r="AP463" s="527"/>
      <c r="AQ463" s="527"/>
      <c r="AR463" s="527"/>
      <c r="AS463" s="527"/>
      <c r="AT463" s="527"/>
      <c r="AU463" s="527"/>
      <c r="AV463" s="527"/>
      <c r="AW463" s="527"/>
      <c r="AX463" s="527"/>
      <c r="AY463" s="527"/>
      <c r="AZ463" s="527"/>
      <c r="BA463" s="527"/>
      <c r="BB463" s="527"/>
      <c r="BC463" s="527"/>
      <c r="BD463" s="527"/>
      <c r="BE463" s="527"/>
      <c r="BF463" s="527"/>
      <c r="BG463" s="527"/>
      <c r="BH463" s="527"/>
      <c r="BI463" s="527"/>
      <c r="BJ463" s="527"/>
      <c r="BK463" s="527"/>
      <c r="BL463" s="527"/>
      <c r="BM463" s="527"/>
      <c r="BN463" s="527"/>
      <c r="BO463" s="527"/>
      <c r="BP463" s="527"/>
      <c r="BQ463" s="527"/>
      <c r="BR463" s="527"/>
      <c r="BS463" s="528"/>
      <c r="BT463" s="509">
        <v>1</v>
      </c>
      <c r="BU463" s="504"/>
      <c r="BV463" s="504"/>
      <c r="BW463" s="504"/>
      <c r="BX463" s="504"/>
      <c r="BY463" s="504"/>
      <c r="BZ463" s="504"/>
      <c r="CA463" s="504"/>
      <c r="CB463" s="504"/>
      <c r="CC463" s="504"/>
      <c r="CD463" s="504"/>
      <c r="CE463" s="504"/>
      <c r="CF463" s="504"/>
      <c r="CG463" s="504"/>
      <c r="CH463" s="504"/>
      <c r="CI463" s="505"/>
      <c r="CJ463" s="510">
        <v>6377.71</v>
      </c>
      <c r="CK463" s="529"/>
      <c r="CL463" s="529"/>
      <c r="CM463" s="529"/>
      <c r="CN463" s="529"/>
      <c r="CO463" s="529"/>
      <c r="CP463" s="529"/>
      <c r="CQ463" s="529"/>
      <c r="CR463" s="529"/>
      <c r="CS463" s="529"/>
      <c r="CT463" s="529"/>
      <c r="CU463" s="529"/>
      <c r="CV463" s="529"/>
      <c r="CW463" s="529"/>
      <c r="CX463" s="529"/>
      <c r="CY463" s="529"/>
      <c r="CZ463" s="529"/>
      <c r="DA463" s="530"/>
    </row>
    <row r="464" spans="1:105" s="149" customFormat="1" ht="13">
      <c r="A464" s="503"/>
      <c r="B464" s="504"/>
      <c r="C464" s="504"/>
      <c r="D464" s="504"/>
      <c r="E464" s="504"/>
      <c r="F464" s="504"/>
      <c r="G464" s="505"/>
      <c r="H464" s="531" t="s">
        <v>325</v>
      </c>
      <c r="I464" s="532"/>
      <c r="J464" s="532"/>
      <c r="K464" s="532"/>
      <c r="L464" s="532"/>
      <c r="M464" s="532"/>
      <c r="N464" s="532"/>
      <c r="O464" s="532"/>
      <c r="P464" s="532"/>
      <c r="Q464" s="532"/>
      <c r="R464" s="532"/>
      <c r="S464" s="532"/>
      <c r="T464" s="532"/>
      <c r="U464" s="532"/>
      <c r="V464" s="532"/>
      <c r="W464" s="532"/>
      <c r="X464" s="532"/>
      <c r="Y464" s="532"/>
      <c r="Z464" s="532"/>
      <c r="AA464" s="532"/>
      <c r="AB464" s="532"/>
      <c r="AC464" s="532"/>
      <c r="AD464" s="532"/>
      <c r="AE464" s="532"/>
      <c r="AF464" s="532"/>
      <c r="AG464" s="532"/>
      <c r="AH464" s="532"/>
      <c r="AI464" s="532"/>
      <c r="AJ464" s="532"/>
      <c r="AK464" s="532"/>
      <c r="AL464" s="532"/>
      <c r="AM464" s="532"/>
      <c r="AN464" s="532"/>
      <c r="AO464" s="532"/>
      <c r="AP464" s="532"/>
      <c r="AQ464" s="532"/>
      <c r="AR464" s="532"/>
      <c r="AS464" s="532"/>
      <c r="AT464" s="532"/>
      <c r="AU464" s="532"/>
      <c r="AV464" s="532"/>
      <c r="AW464" s="532"/>
      <c r="AX464" s="532"/>
      <c r="AY464" s="532"/>
      <c r="AZ464" s="532"/>
      <c r="BA464" s="532"/>
      <c r="BB464" s="532"/>
      <c r="BC464" s="532"/>
      <c r="BD464" s="532"/>
      <c r="BE464" s="532"/>
      <c r="BF464" s="532"/>
      <c r="BG464" s="532"/>
      <c r="BH464" s="532"/>
      <c r="BI464" s="532"/>
      <c r="BJ464" s="532"/>
      <c r="BK464" s="532"/>
      <c r="BL464" s="532"/>
      <c r="BM464" s="532"/>
      <c r="BN464" s="532"/>
      <c r="BO464" s="532"/>
      <c r="BP464" s="532"/>
      <c r="BQ464" s="532"/>
      <c r="BR464" s="532"/>
      <c r="BS464" s="533"/>
      <c r="BT464" s="509" t="s">
        <v>103</v>
      </c>
      <c r="BU464" s="504"/>
      <c r="BV464" s="504"/>
      <c r="BW464" s="504"/>
      <c r="BX464" s="504"/>
      <c r="BY464" s="504"/>
      <c r="BZ464" s="504"/>
      <c r="CA464" s="504"/>
      <c r="CB464" s="504"/>
      <c r="CC464" s="504"/>
      <c r="CD464" s="504"/>
      <c r="CE464" s="504"/>
      <c r="CF464" s="504"/>
      <c r="CG464" s="504"/>
      <c r="CH464" s="504"/>
      <c r="CI464" s="505"/>
      <c r="CJ464" s="510">
        <f>CJ463</f>
        <v>6377.71</v>
      </c>
      <c r="CK464" s="529"/>
      <c r="CL464" s="529"/>
      <c r="CM464" s="529"/>
      <c r="CN464" s="529"/>
      <c r="CO464" s="529"/>
      <c r="CP464" s="529"/>
      <c r="CQ464" s="529"/>
      <c r="CR464" s="529"/>
      <c r="CS464" s="529"/>
      <c r="CT464" s="529"/>
      <c r="CU464" s="529"/>
      <c r="CV464" s="529"/>
      <c r="CW464" s="529"/>
      <c r="CX464" s="529"/>
      <c r="CY464" s="529"/>
      <c r="CZ464" s="529"/>
      <c r="DA464" s="530"/>
    </row>
    <row r="465" spans="1:105" ht="13">
      <c r="A465" s="170"/>
      <c r="B465" s="141"/>
      <c r="C465" s="141" t="s">
        <v>358</v>
      </c>
      <c r="D465" s="141"/>
      <c r="E465" s="141"/>
      <c r="F465" s="141"/>
      <c r="G465" s="141"/>
      <c r="H465" s="173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72"/>
      <c r="BU465" s="141"/>
      <c r="BV465" s="141"/>
      <c r="BW465" s="141"/>
      <c r="BX465" s="141"/>
      <c r="BY465" s="141"/>
      <c r="BZ465" s="141"/>
      <c r="CA465" s="141"/>
      <c r="CB465" s="141"/>
      <c r="CC465" s="141"/>
      <c r="CD465" s="141"/>
      <c r="CE465" s="141"/>
      <c r="CF465" s="141"/>
      <c r="CG465" s="141"/>
      <c r="CH465" s="141"/>
      <c r="CI465" s="141"/>
      <c r="CJ465" s="140"/>
      <c r="CK465" s="162"/>
      <c r="CL465" s="162"/>
      <c r="CM465" s="162"/>
      <c r="CN465" s="162"/>
      <c r="CO465" s="162"/>
      <c r="CP465" s="162"/>
      <c r="CQ465" s="162"/>
      <c r="CR465" s="162"/>
      <c r="CS465" s="162"/>
      <c r="CT465" s="162"/>
      <c r="CU465" s="162"/>
      <c r="CV465" s="162"/>
      <c r="CW465" s="162"/>
      <c r="CX465" s="162"/>
      <c r="CY465" s="162"/>
      <c r="CZ465" s="162"/>
      <c r="DA465" s="162"/>
    </row>
    <row r="466" spans="1:105" ht="13.5" customHeight="1">
      <c r="A466" s="511" t="s">
        <v>527</v>
      </c>
      <c r="B466" s="511"/>
      <c r="C466" s="511"/>
      <c r="D466" s="511"/>
      <c r="E466" s="511"/>
      <c r="F466" s="511"/>
      <c r="G466" s="511"/>
      <c r="H466" s="511"/>
      <c r="I466" s="511"/>
      <c r="J466" s="511"/>
      <c r="K466" s="511"/>
      <c r="L466" s="511"/>
      <c r="M466" s="511"/>
      <c r="N466" s="511"/>
      <c r="O466" s="511"/>
      <c r="P466" s="511"/>
      <c r="Q466" s="511"/>
      <c r="R466" s="511"/>
      <c r="S466" s="511"/>
      <c r="T466" s="511"/>
      <c r="U466" s="511"/>
      <c r="V466" s="511"/>
      <c r="W466" s="511"/>
      <c r="X466" s="511"/>
      <c r="Y466" s="511"/>
      <c r="Z466" s="511"/>
      <c r="AA466" s="511"/>
      <c r="AB466" s="511"/>
      <c r="AC466" s="511"/>
      <c r="AD466" s="511"/>
      <c r="AE466" s="511"/>
      <c r="AF466" s="511"/>
      <c r="AG466" s="511"/>
      <c r="AH466" s="511"/>
      <c r="AI466" s="511"/>
      <c r="AJ466" s="511"/>
      <c r="AK466" s="511"/>
      <c r="AL466" s="511"/>
      <c r="AM466" s="511"/>
      <c r="AN466" s="511"/>
      <c r="AO466" s="511"/>
      <c r="AP466" s="511"/>
      <c r="AQ466" s="511"/>
      <c r="AR466" s="511"/>
      <c r="AS466" s="511"/>
      <c r="AT466" s="511"/>
      <c r="AU466" s="511"/>
      <c r="AV466" s="511"/>
      <c r="AW466" s="511"/>
      <c r="AX466" s="511"/>
      <c r="AY466" s="511"/>
      <c r="AZ466" s="511"/>
      <c r="BA466" s="511"/>
      <c r="BB466" s="511"/>
      <c r="BC466" s="511"/>
      <c r="BD466" s="511"/>
      <c r="BE466" s="511"/>
      <c r="BF466" s="511"/>
      <c r="BG466" s="511"/>
      <c r="BH466" s="511"/>
      <c r="BI466" s="511"/>
      <c r="BJ466" s="511"/>
      <c r="BK466" s="511"/>
      <c r="BL466" s="511"/>
      <c r="BM466" s="511"/>
      <c r="BN466" s="511"/>
      <c r="BO466" s="511"/>
      <c r="BP466" s="511"/>
      <c r="BQ466" s="511"/>
      <c r="BR466" s="511"/>
      <c r="BS466" s="511"/>
      <c r="BT466" s="511"/>
      <c r="BU466" s="511"/>
      <c r="BV466" s="511"/>
      <c r="BW466" s="511"/>
      <c r="BX466" s="511"/>
      <c r="BY466" s="511"/>
      <c r="BZ466" s="511"/>
      <c r="CA466" s="511"/>
      <c r="CB466" s="511"/>
      <c r="CC466" s="511"/>
      <c r="CD466" s="511"/>
      <c r="CE466" s="511"/>
      <c r="CF466" s="511"/>
      <c r="CG466" s="511"/>
      <c r="CH466" s="511"/>
      <c r="CI466" s="511"/>
      <c r="CJ466" s="511"/>
      <c r="CK466" s="511"/>
      <c r="CL466" s="511"/>
      <c r="CM466" s="511"/>
      <c r="CN466" s="511"/>
      <c r="CO466" s="511"/>
      <c r="CP466" s="511"/>
      <c r="CQ466" s="511"/>
      <c r="CR466" s="511"/>
      <c r="CS466" s="511"/>
      <c r="CT466" s="511"/>
      <c r="CU466" s="511"/>
      <c r="CV466" s="511"/>
      <c r="CW466" s="511"/>
      <c r="CX466" s="511"/>
      <c r="CY466" s="511"/>
      <c r="CZ466" s="511"/>
      <c r="DA466" s="511"/>
    </row>
    <row r="467" spans="1:105" ht="14">
      <c r="A467" s="154" t="s">
        <v>308</v>
      </c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512" t="s">
        <v>5</v>
      </c>
      <c r="Y467" s="512"/>
      <c r="Z467" s="512"/>
      <c r="AA467" s="512"/>
      <c r="AB467" s="512"/>
      <c r="AC467" s="512"/>
      <c r="AD467" s="512"/>
      <c r="AE467" s="512"/>
      <c r="AF467" s="512"/>
      <c r="AG467" s="512"/>
      <c r="AH467" s="512"/>
      <c r="AI467" s="512"/>
      <c r="AJ467" s="512"/>
      <c r="AK467" s="512"/>
      <c r="AL467" s="512"/>
      <c r="AM467" s="512"/>
      <c r="AN467" s="512"/>
      <c r="AO467" s="512"/>
      <c r="AP467" s="512"/>
      <c r="AQ467" s="512"/>
      <c r="AR467" s="512"/>
      <c r="AS467" s="512"/>
      <c r="AT467" s="512"/>
      <c r="AU467" s="512"/>
      <c r="AV467" s="512"/>
      <c r="AW467" s="512"/>
      <c r="AX467" s="512"/>
      <c r="AY467" s="512"/>
      <c r="AZ467" s="512"/>
      <c r="BA467" s="512"/>
      <c r="BB467" s="512"/>
      <c r="BC467" s="512"/>
      <c r="BD467" s="512"/>
      <c r="BE467" s="512"/>
      <c r="BF467" s="512"/>
      <c r="BG467" s="512"/>
      <c r="BH467" s="512"/>
      <c r="BI467" s="512"/>
      <c r="BJ467" s="512"/>
      <c r="BK467" s="512"/>
      <c r="BL467" s="512"/>
      <c r="BM467" s="512"/>
      <c r="BN467" s="512"/>
      <c r="BO467" s="512"/>
      <c r="BP467" s="512"/>
      <c r="BQ467" s="512"/>
      <c r="BR467" s="512"/>
      <c r="BS467" s="512"/>
      <c r="BT467" s="512"/>
      <c r="BU467" s="512"/>
      <c r="BV467" s="512"/>
      <c r="BW467" s="512"/>
      <c r="BX467" s="512"/>
      <c r="BY467" s="512"/>
      <c r="BZ467" s="512"/>
      <c r="CA467" s="512"/>
      <c r="CB467" s="512"/>
      <c r="CC467" s="512"/>
      <c r="CD467" s="512"/>
      <c r="CE467" s="512"/>
      <c r="CF467" s="512"/>
      <c r="CG467" s="512"/>
      <c r="CH467" s="512"/>
      <c r="CI467" s="512"/>
      <c r="CJ467" s="512"/>
      <c r="CK467" s="512"/>
      <c r="CL467" s="512"/>
      <c r="CM467" s="512"/>
      <c r="CN467" s="512"/>
      <c r="CO467" s="512"/>
      <c r="CP467" s="512"/>
      <c r="CQ467" s="512"/>
      <c r="CR467" s="512"/>
      <c r="CS467" s="512"/>
      <c r="CT467" s="512"/>
      <c r="CU467" s="512"/>
      <c r="CV467" s="512"/>
      <c r="CW467" s="512"/>
      <c r="CX467" s="512"/>
      <c r="CY467" s="512"/>
      <c r="CZ467" s="512"/>
      <c r="DA467" s="512"/>
    </row>
    <row r="468" spans="1:105" ht="14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163"/>
      <c r="BN468" s="163"/>
      <c r="BO468" s="163"/>
      <c r="BP468" s="163"/>
      <c r="BQ468" s="163"/>
      <c r="BR468" s="163"/>
      <c r="BS468" s="163"/>
      <c r="BT468" s="163"/>
      <c r="BU468" s="163"/>
      <c r="BV468" s="163"/>
      <c r="BW468" s="163"/>
      <c r="BX468" s="163"/>
      <c r="BY468" s="163"/>
      <c r="BZ468" s="163"/>
      <c r="CA468" s="163"/>
      <c r="CB468" s="163"/>
      <c r="CC468" s="163"/>
      <c r="CD468" s="163"/>
      <c r="CE468" s="163"/>
      <c r="CF468" s="163"/>
      <c r="CG468" s="163"/>
      <c r="CH468" s="163"/>
      <c r="CI468" s="163"/>
      <c r="CJ468" s="163"/>
      <c r="CK468" s="163"/>
      <c r="CL468" s="163"/>
      <c r="CM468" s="163"/>
      <c r="CN468" s="163"/>
      <c r="CO468" s="163"/>
      <c r="CP468" s="163"/>
      <c r="CQ468" s="163"/>
      <c r="CR468" s="163"/>
      <c r="CS468" s="163"/>
      <c r="CT468" s="163"/>
      <c r="CU468" s="163"/>
      <c r="CV468" s="163"/>
      <c r="CW468" s="163"/>
      <c r="CX468" s="163"/>
      <c r="CY468" s="163"/>
      <c r="CZ468" s="163"/>
      <c r="DA468" s="163"/>
    </row>
    <row r="469" spans="1:105" ht="28.5" customHeight="1">
      <c r="A469" s="513" t="s">
        <v>309</v>
      </c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  <c r="R469" s="513"/>
      <c r="S469" s="513"/>
      <c r="T469" s="513"/>
      <c r="U469" s="513"/>
      <c r="V469" s="513"/>
      <c r="W469" s="513"/>
      <c r="X469" s="513"/>
      <c r="Y469" s="513"/>
      <c r="Z469" s="513"/>
      <c r="AA469" s="513"/>
      <c r="AB469" s="513"/>
      <c r="AC469" s="513"/>
      <c r="AD469" s="513"/>
      <c r="AE469" s="513"/>
      <c r="AF469" s="513"/>
      <c r="AG469" s="513"/>
      <c r="AH469" s="513"/>
      <c r="AI469" s="513"/>
      <c r="AJ469" s="513"/>
      <c r="AK469" s="513"/>
      <c r="AL469" s="513"/>
      <c r="AM469" s="513"/>
      <c r="AN469" s="513"/>
      <c r="AO469" s="513"/>
      <c r="AP469" s="538" t="s">
        <v>310</v>
      </c>
      <c r="AQ469" s="538"/>
      <c r="AR469" s="538"/>
      <c r="AS469" s="538"/>
      <c r="AT469" s="538"/>
      <c r="AU469" s="538"/>
      <c r="AV469" s="538"/>
      <c r="AW469" s="538"/>
      <c r="AX469" s="538"/>
      <c r="AY469" s="538"/>
      <c r="AZ469" s="538"/>
      <c r="BA469" s="538"/>
      <c r="BB469" s="538"/>
      <c r="BC469" s="538"/>
      <c r="BD469" s="538"/>
      <c r="BE469" s="538"/>
      <c r="BF469" s="538"/>
      <c r="BG469" s="538"/>
      <c r="BH469" s="538"/>
      <c r="BI469" s="538"/>
      <c r="BJ469" s="538"/>
      <c r="BK469" s="538"/>
      <c r="BL469" s="538"/>
      <c r="BM469" s="538"/>
      <c r="BN469" s="538"/>
      <c r="BO469" s="538"/>
      <c r="BP469" s="538"/>
      <c r="BQ469" s="538"/>
      <c r="BR469" s="538"/>
      <c r="BS469" s="538"/>
      <c r="BT469" s="538"/>
      <c r="BU469" s="538"/>
      <c r="BV469" s="538"/>
      <c r="BW469" s="538"/>
      <c r="BX469" s="538"/>
      <c r="BY469" s="538"/>
      <c r="BZ469" s="538"/>
      <c r="CA469" s="538"/>
      <c r="CB469" s="538"/>
      <c r="CC469" s="538"/>
      <c r="CD469" s="538"/>
      <c r="CE469" s="538"/>
      <c r="CF469" s="538"/>
      <c r="CG469" s="538"/>
      <c r="CH469" s="538"/>
      <c r="CI469" s="538"/>
      <c r="CJ469" s="538"/>
      <c r="CK469" s="538"/>
      <c r="CL469" s="538"/>
      <c r="CM469" s="538"/>
      <c r="CN469" s="538"/>
      <c r="CO469" s="538"/>
      <c r="CP469" s="538"/>
      <c r="CQ469" s="538"/>
      <c r="CR469" s="538"/>
      <c r="CS469" s="538"/>
      <c r="CT469" s="538"/>
      <c r="CU469" s="538"/>
      <c r="CV469" s="538"/>
      <c r="CW469" s="538"/>
      <c r="CX469" s="538"/>
      <c r="CY469" s="538"/>
      <c r="CZ469" s="538"/>
      <c r="DA469" s="538"/>
    </row>
    <row r="470" spans="1:105" ht="12.75" customHeight="1">
      <c r="A470" s="515" t="s">
        <v>312</v>
      </c>
      <c r="B470" s="516"/>
      <c r="C470" s="516"/>
      <c r="D470" s="516"/>
      <c r="E470" s="516"/>
      <c r="F470" s="516"/>
      <c r="G470" s="517"/>
      <c r="H470" s="518" t="s">
        <v>378</v>
      </c>
      <c r="I470" s="519"/>
      <c r="J470" s="519"/>
      <c r="K470" s="519"/>
      <c r="L470" s="519"/>
      <c r="M470" s="519"/>
      <c r="N470" s="519"/>
      <c r="O470" s="519"/>
      <c r="P470" s="519"/>
      <c r="Q470" s="519"/>
      <c r="R470" s="519"/>
      <c r="S470" s="519"/>
      <c r="T470" s="519"/>
      <c r="U470" s="519"/>
      <c r="V470" s="519"/>
      <c r="W470" s="519"/>
      <c r="X470" s="519"/>
      <c r="Y470" s="519"/>
      <c r="Z470" s="519"/>
      <c r="AA470" s="519"/>
      <c r="AB470" s="519"/>
      <c r="AC470" s="519"/>
      <c r="AD470" s="519"/>
      <c r="AE470" s="519"/>
      <c r="AF470" s="519"/>
      <c r="AG470" s="519"/>
      <c r="AH470" s="519"/>
      <c r="AI470" s="519"/>
      <c r="AJ470" s="519"/>
      <c r="AK470" s="519"/>
      <c r="AL470" s="519"/>
      <c r="AM470" s="519"/>
      <c r="AN470" s="519"/>
      <c r="AO470" s="519"/>
      <c r="AP470" s="519"/>
      <c r="AQ470" s="519"/>
      <c r="AR470" s="519"/>
      <c r="AS470" s="519"/>
      <c r="AT470" s="519"/>
      <c r="AU470" s="519"/>
      <c r="AV470" s="519"/>
      <c r="AW470" s="519"/>
      <c r="AX470" s="519"/>
      <c r="AY470" s="519"/>
      <c r="AZ470" s="519"/>
      <c r="BA470" s="519"/>
      <c r="BB470" s="519"/>
      <c r="BC470" s="520"/>
      <c r="BD470" s="515" t="s">
        <v>405</v>
      </c>
      <c r="BE470" s="516"/>
      <c r="BF470" s="516"/>
      <c r="BG470" s="516"/>
      <c r="BH470" s="516"/>
      <c r="BI470" s="516"/>
      <c r="BJ470" s="516"/>
      <c r="BK470" s="516"/>
      <c r="BL470" s="516"/>
      <c r="BM470" s="516"/>
      <c r="BN470" s="516"/>
      <c r="BO470" s="516"/>
      <c r="BP470" s="516"/>
      <c r="BQ470" s="516"/>
      <c r="BR470" s="516"/>
      <c r="BS470" s="517"/>
      <c r="BT470" s="515" t="s">
        <v>449</v>
      </c>
      <c r="BU470" s="516"/>
      <c r="BV470" s="516"/>
      <c r="BW470" s="516"/>
      <c r="BX470" s="516"/>
      <c r="BY470" s="516"/>
      <c r="BZ470" s="516"/>
      <c r="CA470" s="516"/>
      <c r="CB470" s="516"/>
      <c r="CC470" s="516"/>
      <c r="CD470" s="516"/>
      <c r="CE470" s="516"/>
      <c r="CF470" s="516"/>
      <c r="CG470" s="516"/>
      <c r="CH470" s="516"/>
      <c r="CI470" s="517"/>
      <c r="CJ470" s="515" t="s">
        <v>450</v>
      </c>
      <c r="CK470" s="516"/>
      <c r="CL470" s="516"/>
      <c r="CM470" s="516"/>
      <c r="CN470" s="516"/>
      <c r="CO470" s="516"/>
      <c r="CP470" s="516"/>
      <c r="CQ470" s="516"/>
      <c r="CR470" s="516"/>
      <c r="CS470" s="516"/>
      <c r="CT470" s="516"/>
      <c r="CU470" s="516"/>
      <c r="CV470" s="516"/>
      <c r="CW470" s="516"/>
      <c r="CX470" s="516"/>
      <c r="CY470" s="516"/>
      <c r="CZ470" s="516"/>
      <c r="DA470" s="517"/>
    </row>
    <row r="471" spans="1:105" ht="13">
      <c r="A471" s="521">
        <v>1</v>
      </c>
      <c r="B471" s="504"/>
      <c r="C471" s="504"/>
      <c r="D471" s="504"/>
      <c r="E471" s="504"/>
      <c r="F471" s="504"/>
      <c r="G471" s="505"/>
      <c r="H471" s="522">
        <v>2</v>
      </c>
      <c r="I471" s="523"/>
      <c r="J471" s="523"/>
      <c r="K471" s="523"/>
      <c r="L471" s="523"/>
      <c r="M471" s="523"/>
      <c r="N471" s="523"/>
      <c r="O471" s="523"/>
      <c r="P471" s="523"/>
      <c r="Q471" s="523"/>
      <c r="R471" s="523"/>
      <c r="S471" s="523"/>
      <c r="T471" s="523"/>
      <c r="U471" s="523"/>
      <c r="V471" s="523"/>
      <c r="W471" s="523"/>
      <c r="X471" s="523"/>
      <c r="Y471" s="523"/>
      <c r="Z471" s="523"/>
      <c r="AA471" s="523"/>
      <c r="AB471" s="523"/>
      <c r="AC471" s="523"/>
      <c r="AD471" s="523"/>
      <c r="AE471" s="523"/>
      <c r="AF471" s="523"/>
      <c r="AG471" s="523"/>
      <c r="AH471" s="523"/>
      <c r="AI471" s="523"/>
      <c r="AJ471" s="523"/>
      <c r="AK471" s="523"/>
      <c r="AL471" s="523"/>
      <c r="AM471" s="523"/>
      <c r="AN471" s="523"/>
      <c r="AO471" s="523"/>
      <c r="AP471" s="523"/>
      <c r="AQ471" s="523"/>
      <c r="AR471" s="523"/>
      <c r="AS471" s="523"/>
      <c r="AT471" s="523"/>
      <c r="AU471" s="523"/>
      <c r="AV471" s="523"/>
      <c r="AW471" s="523"/>
      <c r="AX471" s="523"/>
      <c r="AY471" s="523"/>
      <c r="AZ471" s="523"/>
      <c r="BA471" s="523"/>
      <c r="BB471" s="523"/>
      <c r="BC471" s="524"/>
      <c r="BD471" s="521">
        <v>3</v>
      </c>
      <c r="BE471" s="504"/>
      <c r="BF471" s="504"/>
      <c r="BG471" s="504"/>
      <c r="BH471" s="504"/>
      <c r="BI471" s="504"/>
      <c r="BJ471" s="504"/>
      <c r="BK471" s="504"/>
      <c r="BL471" s="504"/>
      <c r="BM471" s="504"/>
      <c r="BN471" s="504"/>
      <c r="BO471" s="504"/>
      <c r="BP471" s="504"/>
      <c r="BQ471" s="504"/>
      <c r="BR471" s="504"/>
      <c r="BS471" s="505"/>
      <c r="BT471" s="521">
        <v>4</v>
      </c>
      <c r="BU471" s="504"/>
      <c r="BV471" s="504"/>
      <c r="BW471" s="504"/>
      <c r="BX471" s="504"/>
      <c r="BY471" s="504"/>
      <c r="BZ471" s="504"/>
      <c r="CA471" s="504"/>
      <c r="CB471" s="504"/>
      <c r="CC471" s="504"/>
      <c r="CD471" s="504"/>
      <c r="CE471" s="504"/>
      <c r="CF471" s="504"/>
      <c r="CG471" s="504"/>
      <c r="CH471" s="504"/>
      <c r="CI471" s="505"/>
      <c r="CJ471" s="521">
        <v>5</v>
      </c>
      <c r="CK471" s="504"/>
      <c r="CL471" s="504"/>
      <c r="CM471" s="504"/>
      <c r="CN471" s="504"/>
      <c r="CO471" s="504"/>
      <c r="CP471" s="504"/>
      <c r="CQ471" s="504"/>
      <c r="CR471" s="504"/>
      <c r="CS471" s="504"/>
      <c r="CT471" s="504"/>
      <c r="CU471" s="504"/>
      <c r="CV471" s="504"/>
      <c r="CW471" s="504"/>
      <c r="CX471" s="504"/>
      <c r="CY471" s="504"/>
      <c r="CZ471" s="504"/>
      <c r="DA471" s="505"/>
    </row>
    <row r="472" spans="1:105" s="148" customFormat="1" ht="12.75" customHeight="1">
      <c r="A472" s="525" t="s">
        <v>209</v>
      </c>
      <c r="B472" s="504"/>
      <c r="C472" s="504"/>
      <c r="D472" s="504"/>
      <c r="E472" s="504"/>
      <c r="F472" s="504"/>
      <c r="G472" s="505"/>
      <c r="H472" s="526" t="s">
        <v>478</v>
      </c>
      <c r="I472" s="527"/>
      <c r="J472" s="527"/>
      <c r="K472" s="527"/>
      <c r="L472" s="527"/>
      <c r="M472" s="527"/>
      <c r="N472" s="527"/>
      <c r="O472" s="527"/>
      <c r="P472" s="527"/>
      <c r="Q472" s="527"/>
      <c r="R472" s="527"/>
      <c r="S472" s="527"/>
      <c r="T472" s="527"/>
      <c r="U472" s="527"/>
      <c r="V472" s="527"/>
      <c r="W472" s="527"/>
      <c r="X472" s="527"/>
      <c r="Y472" s="527"/>
      <c r="Z472" s="527"/>
      <c r="AA472" s="527"/>
      <c r="AB472" s="527"/>
      <c r="AC472" s="527"/>
      <c r="AD472" s="527"/>
      <c r="AE472" s="527"/>
      <c r="AF472" s="527"/>
      <c r="AG472" s="527"/>
      <c r="AH472" s="527"/>
      <c r="AI472" s="527"/>
      <c r="AJ472" s="527"/>
      <c r="AK472" s="527"/>
      <c r="AL472" s="527"/>
      <c r="AM472" s="527"/>
      <c r="AN472" s="527"/>
      <c r="AO472" s="527"/>
      <c r="AP472" s="527"/>
      <c r="AQ472" s="527"/>
      <c r="AR472" s="527"/>
      <c r="AS472" s="527"/>
      <c r="AT472" s="527"/>
      <c r="AU472" s="527"/>
      <c r="AV472" s="527"/>
      <c r="AW472" s="527"/>
      <c r="AX472" s="527"/>
      <c r="AY472" s="527"/>
      <c r="AZ472" s="527"/>
      <c r="BA472" s="527"/>
      <c r="BB472" s="527"/>
      <c r="BC472" s="528"/>
      <c r="BD472" s="509">
        <v>67569</v>
      </c>
      <c r="BE472" s="504"/>
      <c r="BF472" s="504"/>
      <c r="BG472" s="504"/>
      <c r="BH472" s="504"/>
      <c r="BI472" s="504"/>
      <c r="BJ472" s="504"/>
      <c r="BK472" s="504"/>
      <c r="BL472" s="504"/>
      <c r="BM472" s="504"/>
      <c r="BN472" s="504"/>
      <c r="BO472" s="504"/>
      <c r="BP472" s="504"/>
      <c r="BQ472" s="504"/>
      <c r="BR472" s="504"/>
      <c r="BS472" s="505"/>
      <c r="BT472" s="509">
        <v>36.5</v>
      </c>
      <c r="BU472" s="504"/>
      <c r="BV472" s="504"/>
      <c r="BW472" s="504"/>
      <c r="BX472" s="504"/>
      <c r="BY472" s="504"/>
      <c r="BZ472" s="504"/>
      <c r="CA472" s="504"/>
      <c r="CB472" s="504"/>
      <c r="CC472" s="504"/>
      <c r="CD472" s="504"/>
      <c r="CE472" s="504"/>
      <c r="CF472" s="504"/>
      <c r="CG472" s="504"/>
      <c r="CH472" s="504"/>
      <c r="CI472" s="505"/>
      <c r="CJ472" s="510">
        <v>2466300</v>
      </c>
      <c r="CK472" s="529"/>
      <c r="CL472" s="529"/>
      <c r="CM472" s="529"/>
      <c r="CN472" s="529"/>
      <c r="CO472" s="529"/>
      <c r="CP472" s="529"/>
      <c r="CQ472" s="529"/>
      <c r="CR472" s="529"/>
      <c r="CS472" s="529"/>
      <c r="CT472" s="529"/>
      <c r="CU472" s="529"/>
      <c r="CV472" s="529"/>
      <c r="CW472" s="529"/>
      <c r="CX472" s="529"/>
      <c r="CY472" s="529"/>
      <c r="CZ472" s="529"/>
      <c r="DA472" s="530"/>
    </row>
    <row r="473" spans="1:105" s="148" customFormat="1" ht="12.75" customHeight="1">
      <c r="A473" s="525" t="s">
        <v>209</v>
      </c>
      <c r="B473" s="504"/>
      <c r="C473" s="504"/>
      <c r="D473" s="504"/>
      <c r="E473" s="504"/>
      <c r="F473" s="504"/>
      <c r="G473" s="505"/>
      <c r="H473" s="526" t="s">
        <v>452</v>
      </c>
      <c r="I473" s="527"/>
      <c r="J473" s="527"/>
      <c r="K473" s="527"/>
      <c r="L473" s="527"/>
      <c r="M473" s="527"/>
      <c r="N473" s="527"/>
      <c r="O473" s="527"/>
      <c r="P473" s="527"/>
      <c r="Q473" s="527"/>
      <c r="R473" s="527"/>
      <c r="S473" s="527"/>
      <c r="T473" s="527"/>
      <c r="U473" s="527"/>
      <c r="V473" s="527"/>
      <c r="W473" s="527"/>
      <c r="X473" s="527"/>
      <c r="Y473" s="527"/>
      <c r="Z473" s="527"/>
      <c r="AA473" s="527"/>
      <c r="AB473" s="527"/>
      <c r="AC473" s="527"/>
      <c r="AD473" s="527"/>
      <c r="AE473" s="527"/>
      <c r="AF473" s="527"/>
      <c r="AG473" s="527"/>
      <c r="AH473" s="527"/>
      <c r="AI473" s="527"/>
      <c r="AJ473" s="527"/>
      <c r="AK473" s="527"/>
      <c r="AL473" s="527"/>
      <c r="AM473" s="527"/>
      <c r="AN473" s="527"/>
      <c r="AO473" s="527"/>
      <c r="AP473" s="527"/>
      <c r="AQ473" s="527"/>
      <c r="AR473" s="527"/>
      <c r="AS473" s="527"/>
      <c r="AT473" s="527"/>
      <c r="AU473" s="527"/>
      <c r="AV473" s="527"/>
      <c r="AW473" s="527"/>
      <c r="AX473" s="527"/>
      <c r="AY473" s="527"/>
      <c r="AZ473" s="527"/>
      <c r="BA473" s="527"/>
      <c r="BB473" s="527"/>
      <c r="BC473" s="528"/>
      <c r="BD473" s="509">
        <v>6952</v>
      </c>
      <c r="BE473" s="504"/>
      <c r="BF473" s="504"/>
      <c r="BG473" s="504"/>
      <c r="BH473" s="504"/>
      <c r="BI473" s="504"/>
      <c r="BJ473" s="504"/>
      <c r="BK473" s="504"/>
      <c r="BL473" s="504"/>
      <c r="BM473" s="504"/>
      <c r="BN473" s="504"/>
      <c r="BO473" s="504"/>
      <c r="BP473" s="504"/>
      <c r="BQ473" s="504"/>
      <c r="BR473" s="504"/>
      <c r="BS473" s="505"/>
      <c r="BT473" s="509">
        <v>42</v>
      </c>
      <c r="BU473" s="504"/>
      <c r="BV473" s="504"/>
      <c r="BW473" s="504"/>
      <c r="BX473" s="504"/>
      <c r="BY473" s="504"/>
      <c r="BZ473" s="504"/>
      <c r="CA473" s="504"/>
      <c r="CB473" s="504"/>
      <c r="CC473" s="504"/>
      <c r="CD473" s="504"/>
      <c r="CE473" s="504"/>
      <c r="CF473" s="504"/>
      <c r="CG473" s="504"/>
      <c r="CH473" s="504"/>
      <c r="CI473" s="505"/>
      <c r="CJ473" s="510">
        <v>292000</v>
      </c>
      <c r="CK473" s="529"/>
      <c r="CL473" s="529"/>
      <c r="CM473" s="529"/>
      <c r="CN473" s="529"/>
      <c r="CO473" s="529"/>
      <c r="CP473" s="529"/>
      <c r="CQ473" s="529"/>
      <c r="CR473" s="529"/>
      <c r="CS473" s="529"/>
      <c r="CT473" s="529"/>
      <c r="CU473" s="529"/>
      <c r="CV473" s="529"/>
      <c r="CW473" s="529"/>
      <c r="CX473" s="529"/>
      <c r="CY473" s="529"/>
      <c r="CZ473" s="529"/>
      <c r="DA473" s="530"/>
    </row>
    <row r="474" spans="1:105" ht="12.75" customHeight="1">
      <c r="A474" s="525" t="s">
        <v>210</v>
      </c>
      <c r="B474" s="504"/>
      <c r="C474" s="504"/>
      <c r="D474" s="504"/>
      <c r="E474" s="504"/>
      <c r="F474" s="504"/>
      <c r="G474" s="505"/>
      <c r="H474" s="526" t="s">
        <v>479</v>
      </c>
      <c r="I474" s="527"/>
      <c r="J474" s="527"/>
      <c r="K474" s="527"/>
      <c r="L474" s="527"/>
      <c r="M474" s="527"/>
      <c r="N474" s="527"/>
      <c r="O474" s="527"/>
      <c r="P474" s="527"/>
      <c r="Q474" s="527"/>
      <c r="R474" s="527"/>
      <c r="S474" s="527"/>
      <c r="T474" s="527"/>
      <c r="U474" s="527"/>
      <c r="V474" s="527"/>
      <c r="W474" s="527"/>
      <c r="X474" s="527"/>
      <c r="Y474" s="527"/>
      <c r="Z474" s="527"/>
      <c r="AA474" s="527"/>
      <c r="AB474" s="527"/>
      <c r="AC474" s="527"/>
      <c r="AD474" s="527"/>
      <c r="AE474" s="527"/>
      <c r="AF474" s="527"/>
      <c r="AG474" s="527"/>
      <c r="AH474" s="527"/>
      <c r="AI474" s="527"/>
      <c r="AJ474" s="527"/>
      <c r="AK474" s="527"/>
      <c r="AL474" s="527"/>
      <c r="AM474" s="527"/>
      <c r="AN474" s="527"/>
      <c r="AO474" s="527"/>
      <c r="AP474" s="527"/>
      <c r="AQ474" s="527"/>
      <c r="AR474" s="527"/>
      <c r="AS474" s="527"/>
      <c r="AT474" s="527"/>
      <c r="AU474" s="527"/>
      <c r="AV474" s="527"/>
      <c r="AW474" s="527"/>
      <c r="AX474" s="527"/>
      <c r="AY474" s="527"/>
      <c r="AZ474" s="527"/>
      <c r="BA474" s="527"/>
      <c r="BB474" s="527"/>
      <c r="BC474" s="528"/>
      <c r="BD474" s="509"/>
      <c r="BE474" s="504"/>
      <c r="BF474" s="504"/>
      <c r="BG474" s="504"/>
      <c r="BH474" s="504"/>
      <c r="BI474" s="504"/>
      <c r="BJ474" s="504"/>
      <c r="BK474" s="504"/>
      <c r="BL474" s="504"/>
      <c r="BM474" s="504"/>
      <c r="BN474" s="504"/>
      <c r="BO474" s="504"/>
      <c r="BP474" s="504"/>
      <c r="BQ474" s="504"/>
      <c r="BR474" s="504"/>
      <c r="BS474" s="505"/>
      <c r="BT474" s="509"/>
      <c r="BU474" s="504"/>
      <c r="BV474" s="504"/>
      <c r="BW474" s="504"/>
      <c r="BX474" s="504"/>
      <c r="BY474" s="504"/>
      <c r="BZ474" s="504"/>
      <c r="CA474" s="504"/>
      <c r="CB474" s="504"/>
      <c r="CC474" s="504"/>
      <c r="CD474" s="504"/>
      <c r="CE474" s="504"/>
      <c r="CF474" s="504"/>
      <c r="CG474" s="504"/>
      <c r="CH474" s="504"/>
      <c r="CI474" s="505"/>
      <c r="CJ474" s="510">
        <v>19253.88</v>
      </c>
      <c r="CK474" s="529"/>
      <c r="CL474" s="529"/>
      <c r="CM474" s="529"/>
      <c r="CN474" s="529"/>
      <c r="CO474" s="529"/>
      <c r="CP474" s="529"/>
      <c r="CQ474" s="529"/>
      <c r="CR474" s="529"/>
      <c r="CS474" s="529"/>
      <c r="CT474" s="529"/>
      <c r="CU474" s="529"/>
      <c r="CV474" s="529"/>
      <c r="CW474" s="529"/>
      <c r="CX474" s="529"/>
      <c r="CY474" s="529"/>
      <c r="CZ474" s="529"/>
      <c r="DA474" s="530"/>
    </row>
    <row r="475" spans="1:105" ht="13">
      <c r="A475" s="503"/>
      <c r="B475" s="504"/>
      <c r="C475" s="504"/>
      <c r="D475" s="504"/>
      <c r="E475" s="504"/>
      <c r="F475" s="504"/>
      <c r="G475" s="505"/>
      <c r="H475" s="506" t="s">
        <v>325</v>
      </c>
      <c r="I475" s="507"/>
      <c r="J475" s="507"/>
      <c r="K475" s="507"/>
      <c r="L475" s="507"/>
      <c r="M475" s="507"/>
      <c r="N475" s="507"/>
      <c r="O475" s="507"/>
      <c r="P475" s="507"/>
      <c r="Q475" s="507"/>
      <c r="R475" s="507"/>
      <c r="S475" s="507"/>
      <c r="T475" s="507"/>
      <c r="U475" s="507"/>
      <c r="V475" s="507"/>
      <c r="W475" s="507"/>
      <c r="X475" s="507"/>
      <c r="Y475" s="507"/>
      <c r="Z475" s="507"/>
      <c r="AA475" s="507"/>
      <c r="AB475" s="507"/>
      <c r="AC475" s="507"/>
      <c r="AD475" s="507"/>
      <c r="AE475" s="507"/>
      <c r="AF475" s="507"/>
      <c r="AG475" s="507"/>
      <c r="AH475" s="507"/>
      <c r="AI475" s="507"/>
      <c r="AJ475" s="507"/>
      <c r="AK475" s="507"/>
      <c r="AL475" s="507"/>
      <c r="AM475" s="507"/>
      <c r="AN475" s="507"/>
      <c r="AO475" s="507"/>
      <c r="AP475" s="507"/>
      <c r="AQ475" s="507"/>
      <c r="AR475" s="507"/>
      <c r="AS475" s="507"/>
      <c r="AT475" s="507"/>
      <c r="AU475" s="507"/>
      <c r="AV475" s="507"/>
      <c r="AW475" s="507"/>
      <c r="AX475" s="507"/>
      <c r="AY475" s="507"/>
      <c r="AZ475" s="507"/>
      <c r="BA475" s="507"/>
      <c r="BB475" s="507"/>
      <c r="BC475" s="508"/>
      <c r="BD475" s="509"/>
      <c r="BE475" s="504"/>
      <c r="BF475" s="504"/>
      <c r="BG475" s="504"/>
      <c r="BH475" s="504"/>
      <c r="BI475" s="504"/>
      <c r="BJ475" s="504"/>
      <c r="BK475" s="504"/>
      <c r="BL475" s="504"/>
      <c r="BM475" s="504"/>
      <c r="BN475" s="504"/>
      <c r="BO475" s="504"/>
      <c r="BP475" s="504"/>
      <c r="BQ475" s="504"/>
      <c r="BR475" s="504"/>
      <c r="BS475" s="505"/>
      <c r="BT475" s="509" t="s">
        <v>103</v>
      </c>
      <c r="BU475" s="504"/>
      <c r="BV475" s="504"/>
      <c r="BW475" s="504"/>
      <c r="BX475" s="504"/>
      <c r="BY475" s="504"/>
      <c r="BZ475" s="504"/>
      <c r="CA475" s="504"/>
      <c r="CB475" s="504"/>
      <c r="CC475" s="504"/>
      <c r="CD475" s="504"/>
      <c r="CE475" s="504"/>
      <c r="CF475" s="504"/>
      <c r="CG475" s="504"/>
      <c r="CH475" s="504"/>
      <c r="CI475" s="505"/>
      <c r="CJ475" s="616">
        <f>CJ472+CJ473+CJ474</f>
        <v>2777553.88</v>
      </c>
      <c r="CK475" s="617"/>
      <c r="CL475" s="617"/>
      <c r="CM475" s="617"/>
      <c r="CN475" s="617"/>
      <c r="CO475" s="617"/>
      <c r="CP475" s="617"/>
      <c r="CQ475" s="617"/>
      <c r="CR475" s="617"/>
      <c r="CS475" s="617"/>
      <c r="CT475" s="617"/>
      <c r="CU475" s="617"/>
      <c r="CV475" s="617"/>
      <c r="CW475" s="617"/>
      <c r="CX475" s="617"/>
      <c r="CY475" s="617"/>
      <c r="CZ475" s="617"/>
      <c r="DA475" s="618"/>
    </row>
    <row r="476" spans="1:105" ht="13">
      <c r="A476" s="170"/>
      <c r="B476" s="141"/>
      <c r="C476" s="141"/>
      <c r="D476" s="141"/>
      <c r="E476" s="141"/>
      <c r="F476" s="141"/>
      <c r="G476" s="141"/>
      <c r="H476" s="17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72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72"/>
      <c r="BU476" s="141"/>
      <c r="BV476" s="141"/>
      <c r="BW476" s="141"/>
      <c r="BX476" s="141"/>
      <c r="BY476" s="141"/>
      <c r="BZ476" s="141"/>
      <c r="CA476" s="141"/>
      <c r="CB476" s="141"/>
      <c r="CC476" s="141"/>
      <c r="CD476" s="141"/>
      <c r="CE476" s="141"/>
      <c r="CF476" s="141"/>
      <c r="CG476" s="141"/>
      <c r="CH476" s="141"/>
      <c r="CI476" s="141"/>
      <c r="CJ476" s="174"/>
      <c r="CK476" s="174"/>
      <c r="CL476" s="174"/>
      <c r="CM476" s="174"/>
      <c r="CN476" s="174"/>
      <c r="CO476" s="174"/>
      <c r="CP476" s="174"/>
      <c r="CQ476" s="174"/>
      <c r="CR476" s="174"/>
      <c r="CS476" s="174"/>
      <c r="CT476" s="174"/>
      <c r="CU476" s="174"/>
      <c r="CV476" s="174"/>
      <c r="CW476" s="174"/>
      <c r="CX476" s="174"/>
      <c r="CY476" s="174"/>
      <c r="CZ476" s="174"/>
      <c r="DA476" s="174"/>
    </row>
    <row r="477" spans="1:105" s="138" customFormat="1" ht="13.5" customHeight="1">
      <c r="A477" s="511" t="s">
        <v>528</v>
      </c>
      <c r="B477" s="511"/>
      <c r="C477" s="511"/>
      <c r="D477" s="511"/>
      <c r="E477" s="511"/>
      <c r="F477" s="511"/>
      <c r="G477" s="511"/>
      <c r="H477" s="511"/>
      <c r="I477" s="511"/>
      <c r="J477" s="511"/>
      <c r="K477" s="511"/>
      <c r="L477" s="511"/>
      <c r="M477" s="511"/>
      <c r="N477" s="511"/>
      <c r="O477" s="511"/>
      <c r="P477" s="511"/>
      <c r="Q477" s="511"/>
      <c r="R477" s="511"/>
      <c r="S477" s="511"/>
      <c r="T477" s="511"/>
      <c r="U477" s="511"/>
      <c r="V477" s="511"/>
      <c r="W477" s="511"/>
      <c r="X477" s="511"/>
      <c r="Y477" s="511"/>
      <c r="Z477" s="511"/>
      <c r="AA477" s="511"/>
      <c r="AB477" s="511"/>
      <c r="AC477" s="511"/>
      <c r="AD477" s="511"/>
      <c r="AE477" s="511"/>
      <c r="AF477" s="511"/>
      <c r="AG477" s="511"/>
      <c r="AH477" s="511"/>
      <c r="AI477" s="511"/>
      <c r="AJ477" s="511"/>
      <c r="AK477" s="511"/>
      <c r="AL477" s="511"/>
      <c r="AM477" s="511"/>
      <c r="AN477" s="511"/>
      <c r="AO477" s="511"/>
      <c r="AP477" s="511"/>
      <c r="AQ477" s="511"/>
      <c r="AR477" s="511"/>
      <c r="AS477" s="511"/>
      <c r="AT477" s="511"/>
      <c r="AU477" s="511"/>
      <c r="AV477" s="511"/>
      <c r="AW477" s="511"/>
      <c r="AX477" s="511"/>
      <c r="AY477" s="511"/>
      <c r="AZ477" s="511"/>
      <c r="BA477" s="511"/>
      <c r="BB477" s="511"/>
      <c r="BC477" s="511"/>
      <c r="BD477" s="511"/>
      <c r="BE477" s="511"/>
      <c r="BF477" s="511"/>
      <c r="BG477" s="511"/>
      <c r="BH477" s="511"/>
      <c r="BI477" s="511"/>
      <c r="BJ477" s="511"/>
      <c r="BK477" s="511"/>
      <c r="BL477" s="511"/>
      <c r="BM477" s="511"/>
      <c r="BN477" s="511"/>
      <c r="BO477" s="511"/>
      <c r="BP477" s="511"/>
      <c r="BQ477" s="511"/>
      <c r="BR477" s="511"/>
      <c r="BS477" s="511"/>
      <c r="BT477" s="511"/>
      <c r="BU477" s="511"/>
      <c r="BV477" s="511"/>
      <c r="BW477" s="511"/>
      <c r="BX477" s="511"/>
      <c r="BY477" s="511"/>
      <c r="BZ477" s="511"/>
      <c r="CA477" s="511"/>
      <c r="CB477" s="511"/>
      <c r="CC477" s="511"/>
      <c r="CD477" s="511"/>
      <c r="CE477" s="511"/>
      <c r="CF477" s="511"/>
      <c r="CG477" s="511"/>
      <c r="CH477" s="511"/>
      <c r="CI477" s="511"/>
      <c r="CJ477" s="511"/>
      <c r="CK477" s="511"/>
      <c r="CL477" s="511"/>
      <c r="CM477" s="511"/>
      <c r="CN477" s="511"/>
      <c r="CO477" s="511"/>
      <c r="CP477" s="511"/>
      <c r="CQ477" s="511"/>
      <c r="CR477" s="511"/>
      <c r="CS477" s="511"/>
      <c r="CT477" s="511"/>
      <c r="CU477" s="511"/>
      <c r="CV477" s="511"/>
      <c r="CW477" s="511"/>
      <c r="CX477" s="511"/>
      <c r="CY477" s="511"/>
      <c r="CZ477" s="511"/>
      <c r="DA477" s="511"/>
    </row>
    <row r="478" spans="1:105" s="138" customFormat="1" ht="14">
      <c r="A478" s="154" t="s">
        <v>308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512" t="s">
        <v>5</v>
      </c>
      <c r="Y478" s="512"/>
      <c r="Z478" s="512"/>
      <c r="AA478" s="512"/>
      <c r="AB478" s="512"/>
      <c r="AC478" s="512"/>
      <c r="AD478" s="512"/>
      <c r="AE478" s="512"/>
      <c r="AF478" s="512"/>
      <c r="AG478" s="512"/>
      <c r="AH478" s="512"/>
      <c r="AI478" s="512"/>
      <c r="AJ478" s="512"/>
      <c r="AK478" s="512"/>
      <c r="AL478" s="512"/>
      <c r="AM478" s="512"/>
      <c r="AN478" s="512"/>
      <c r="AO478" s="512"/>
      <c r="AP478" s="512"/>
      <c r="AQ478" s="512"/>
      <c r="AR478" s="512"/>
      <c r="AS478" s="512"/>
      <c r="AT478" s="512"/>
      <c r="AU478" s="512"/>
      <c r="AV478" s="512"/>
      <c r="AW478" s="512"/>
      <c r="AX478" s="512"/>
      <c r="AY478" s="512"/>
      <c r="AZ478" s="512"/>
      <c r="BA478" s="512"/>
      <c r="BB478" s="512"/>
      <c r="BC478" s="512"/>
      <c r="BD478" s="512"/>
      <c r="BE478" s="512"/>
      <c r="BF478" s="512"/>
      <c r="BG478" s="512"/>
      <c r="BH478" s="512"/>
      <c r="BI478" s="512"/>
      <c r="BJ478" s="512"/>
      <c r="BK478" s="512"/>
      <c r="BL478" s="512"/>
      <c r="BM478" s="512"/>
      <c r="BN478" s="512"/>
      <c r="BO478" s="512"/>
      <c r="BP478" s="512"/>
      <c r="BQ478" s="512"/>
      <c r="BR478" s="512"/>
      <c r="BS478" s="512"/>
      <c r="BT478" s="512"/>
      <c r="BU478" s="512"/>
      <c r="BV478" s="512"/>
      <c r="BW478" s="512"/>
      <c r="BX478" s="512"/>
      <c r="BY478" s="512"/>
      <c r="BZ478" s="512"/>
      <c r="CA478" s="512"/>
      <c r="CB478" s="512"/>
      <c r="CC478" s="512"/>
      <c r="CD478" s="512"/>
      <c r="CE478" s="512"/>
      <c r="CF478" s="512"/>
      <c r="CG478" s="512"/>
      <c r="CH478" s="512"/>
      <c r="CI478" s="512"/>
      <c r="CJ478" s="512"/>
      <c r="CK478" s="512"/>
      <c r="CL478" s="512"/>
      <c r="CM478" s="512"/>
      <c r="CN478" s="512"/>
      <c r="CO478" s="512"/>
      <c r="CP478" s="512"/>
      <c r="CQ478" s="512"/>
      <c r="CR478" s="512"/>
      <c r="CS478" s="512"/>
      <c r="CT478" s="512"/>
      <c r="CU478" s="512"/>
      <c r="CV478" s="512"/>
      <c r="CW478" s="512"/>
      <c r="CX478" s="512"/>
      <c r="CY478" s="512"/>
      <c r="CZ478" s="512"/>
      <c r="DA478" s="512"/>
    </row>
    <row r="479" spans="1:105" s="138" customFormat="1" ht="14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63"/>
      <c r="BN479" s="163"/>
      <c r="BO479" s="163"/>
      <c r="BP479" s="163"/>
      <c r="BQ479" s="163"/>
      <c r="BR479" s="163"/>
      <c r="BS479" s="163"/>
      <c r="BT479" s="163"/>
      <c r="BU479" s="163"/>
      <c r="BV479" s="163"/>
      <c r="BW479" s="163"/>
      <c r="BX479" s="163"/>
      <c r="BY479" s="163"/>
      <c r="BZ479" s="163"/>
      <c r="CA479" s="163"/>
      <c r="CB479" s="163"/>
      <c r="CC479" s="163"/>
      <c r="CD479" s="163"/>
      <c r="CE479" s="163"/>
      <c r="CF479" s="163"/>
      <c r="CG479" s="163"/>
      <c r="CH479" s="163"/>
      <c r="CI479" s="163"/>
      <c r="CJ479" s="163"/>
      <c r="CK479" s="163"/>
      <c r="CL479" s="163"/>
      <c r="CM479" s="163"/>
      <c r="CN479" s="163"/>
      <c r="CO479" s="163"/>
      <c r="CP479" s="163"/>
      <c r="CQ479" s="163"/>
      <c r="CR479" s="163"/>
      <c r="CS479" s="163"/>
      <c r="CT479" s="163"/>
      <c r="CU479" s="163"/>
      <c r="CV479" s="163"/>
      <c r="CW479" s="163"/>
      <c r="CX479" s="163"/>
      <c r="CY479" s="163"/>
      <c r="CZ479" s="163"/>
      <c r="DA479" s="163"/>
    </row>
    <row r="480" spans="1:105" s="138" customFormat="1" ht="23.25" customHeight="1">
      <c r="A480" s="513" t="s">
        <v>309</v>
      </c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  <c r="R480" s="513"/>
      <c r="S480" s="513"/>
      <c r="T480" s="513"/>
      <c r="U480" s="513"/>
      <c r="V480" s="513"/>
      <c r="W480" s="513"/>
      <c r="X480" s="513"/>
      <c r="Y480" s="513"/>
      <c r="Z480" s="513"/>
      <c r="AA480" s="513"/>
      <c r="AB480" s="513"/>
      <c r="AC480" s="513"/>
      <c r="AD480" s="513"/>
      <c r="AE480" s="513"/>
      <c r="AF480" s="513"/>
      <c r="AG480" s="513"/>
      <c r="AH480" s="513"/>
      <c r="AI480" s="513"/>
      <c r="AJ480" s="513"/>
      <c r="AK480" s="513"/>
      <c r="AL480" s="513"/>
      <c r="AM480" s="513"/>
      <c r="AN480" s="513"/>
      <c r="AO480" s="513"/>
      <c r="AP480" s="538" t="s">
        <v>310</v>
      </c>
      <c r="AQ480" s="538"/>
      <c r="AR480" s="538"/>
      <c r="AS480" s="538"/>
      <c r="AT480" s="538"/>
      <c r="AU480" s="538"/>
      <c r="AV480" s="538"/>
      <c r="AW480" s="538"/>
      <c r="AX480" s="538"/>
      <c r="AY480" s="538"/>
      <c r="AZ480" s="538"/>
      <c r="BA480" s="538"/>
      <c r="BB480" s="538"/>
      <c r="BC480" s="538"/>
      <c r="BD480" s="538"/>
      <c r="BE480" s="538"/>
      <c r="BF480" s="538"/>
      <c r="BG480" s="538"/>
      <c r="BH480" s="538"/>
      <c r="BI480" s="538"/>
      <c r="BJ480" s="538"/>
      <c r="BK480" s="538"/>
      <c r="BL480" s="538"/>
      <c r="BM480" s="538"/>
      <c r="BN480" s="538"/>
      <c r="BO480" s="538"/>
      <c r="BP480" s="538"/>
      <c r="BQ480" s="538"/>
      <c r="BR480" s="538"/>
      <c r="BS480" s="538"/>
      <c r="BT480" s="538"/>
      <c r="BU480" s="538"/>
      <c r="BV480" s="538"/>
      <c r="BW480" s="538"/>
      <c r="BX480" s="538"/>
      <c r="BY480" s="538"/>
      <c r="BZ480" s="538"/>
      <c r="CA480" s="538"/>
      <c r="CB480" s="538"/>
      <c r="CC480" s="538"/>
      <c r="CD480" s="538"/>
      <c r="CE480" s="538"/>
      <c r="CF480" s="538"/>
      <c r="CG480" s="538"/>
      <c r="CH480" s="538"/>
      <c r="CI480" s="538"/>
      <c r="CJ480" s="538"/>
      <c r="CK480" s="538"/>
      <c r="CL480" s="538"/>
      <c r="CM480" s="538"/>
      <c r="CN480" s="538"/>
      <c r="CO480" s="538"/>
      <c r="CP480" s="538"/>
      <c r="CQ480" s="538"/>
      <c r="CR480" s="538"/>
      <c r="CS480" s="538"/>
      <c r="CT480" s="538"/>
      <c r="CU480" s="538"/>
      <c r="CV480" s="538"/>
      <c r="CW480" s="538"/>
      <c r="CX480" s="538"/>
      <c r="CY480" s="538"/>
      <c r="CZ480" s="538"/>
      <c r="DA480" s="538"/>
    </row>
    <row r="481" spans="1:105" s="138" customFormat="1" ht="12.75" customHeight="1">
      <c r="A481" s="515" t="s">
        <v>312</v>
      </c>
      <c r="B481" s="516"/>
      <c r="C481" s="516"/>
      <c r="D481" s="516"/>
      <c r="E481" s="516"/>
      <c r="F481" s="516"/>
      <c r="G481" s="517"/>
      <c r="H481" s="518" t="s">
        <v>378</v>
      </c>
      <c r="I481" s="519"/>
      <c r="J481" s="519"/>
      <c r="K481" s="519"/>
      <c r="L481" s="519"/>
      <c r="M481" s="519"/>
      <c r="N481" s="519"/>
      <c r="O481" s="519"/>
      <c r="P481" s="519"/>
      <c r="Q481" s="519"/>
      <c r="R481" s="519"/>
      <c r="S481" s="519"/>
      <c r="T481" s="519"/>
      <c r="U481" s="519"/>
      <c r="V481" s="519"/>
      <c r="W481" s="519"/>
      <c r="X481" s="519"/>
      <c r="Y481" s="519"/>
      <c r="Z481" s="519"/>
      <c r="AA481" s="519"/>
      <c r="AB481" s="519"/>
      <c r="AC481" s="519"/>
      <c r="AD481" s="519"/>
      <c r="AE481" s="519"/>
      <c r="AF481" s="519"/>
      <c r="AG481" s="519"/>
      <c r="AH481" s="519"/>
      <c r="AI481" s="519"/>
      <c r="AJ481" s="519"/>
      <c r="AK481" s="519"/>
      <c r="AL481" s="519"/>
      <c r="AM481" s="519"/>
      <c r="AN481" s="519"/>
      <c r="AO481" s="519"/>
      <c r="AP481" s="519"/>
      <c r="AQ481" s="519"/>
      <c r="AR481" s="519"/>
      <c r="AS481" s="519"/>
      <c r="AT481" s="519"/>
      <c r="AU481" s="519"/>
      <c r="AV481" s="519"/>
      <c r="AW481" s="519"/>
      <c r="AX481" s="519"/>
      <c r="AY481" s="519"/>
      <c r="AZ481" s="519"/>
      <c r="BA481" s="519"/>
      <c r="BB481" s="519"/>
      <c r="BC481" s="520"/>
      <c r="BD481" s="515" t="s">
        <v>405</v>
      </c>
      <c r="BE481" s="516"/>
      <c r="BF481" s="516"/>
      <c r="BG481" s="516"/>
      <c r="BH481" s="516"/>
      <c r="BI481" s="516"/>
      <c r="BJ481" s="516"/>
      <c r="BK481" s="516"/>
      <c r="BL481" s="516"/>
      <c r="BM481" s="516"/>
      <c r="BN481" s="516"/>
      <c r="BO481" s="516"/>
      <c r="BP481" s="516"/>
      <c r="BQ481" s="516"/>
      <c r="BR481" s="516"/>
      <c r="BS481" s="517"/>
      <c r="BT481" s="515" t="s">
        <v>449</v>
      </c>
      <c r="BU481" s="516"/>
      <c r="BV481" s="516"/>
      <c r="BW481" s="516"/>
      <c r="BX481" s="516"/>
      <c r="BY481" s="516"/>
      <c r="BZ481" s="516"/>
      <c r="CA481" s="516"/>
      <c r="CB481" s="516"/>
      <c r="CC481" s="516"/>
      <c r="CD481" s="516"/>
      <c r="CE481" s="516"/>
      <c r="CF481" s="516"/>
      <c r="CG481" s="516"/>
      <c r="CH481" s="516"/>
      <c r="CI481" s="517"/>
      <c r="CJ481" s="515" t="s">
        <v>450</v>
      </c>
      <c r="CK481" s="516"/>
      <c r="CL481" s="516"/>
      <c r="CM481" s="516"/>
      <c r="CN481" s="516"/>
      <c r="CO481" s="516"/>
      <c r="CP481" s="516"/>
      <c r="CQ481" s="516"/>
      <c r="CR481" s="516"/>
      <c r="CS481" s="516"/>
      <c r="CT481" s="516"/>
      <c r="CU481" s="516"/>
      <c r="CV481" s="516"/>
      <c r="CW481" s="516"/>
      <c r="CX481" s="516"/>
      <c r="CY481" s="516"/>
      <c r="CZ481" s="516"/>
      <c r="DA481" s="517"/>
    </row>
    <row r="482" spans="1:105" s="138" customFormat="1" ht="13">
      <c r="A482" s="521">
        <v>1</v>
      </c>
      <c r="B482" s="504"/>
      <c r="C482" s="504"/>
      <c r="D482" s="504"/>
      <c r="E482" s="504"/>
      <c r="F482" s="504"/>
      <c r="G482" s="505"/>
      <c r="H482" s="522">
        <v>2</v>
      </c>
      <c r="I482" s="523"/>
      <c r="J482" s="523"/>
      <c r="K482" s="523"/>
      <c r="L482" s="523"/>
      <c r="M482" s="523"/>
      <c r="N482" s="523"/>
      <c r="O482" s="523"/>
      <c r="P482" s="523"/>
      <c r="Q482" s="523"/>
      <c r="R482" s="523"/>
      <c r="S482" s="523"/>
      <c r="T482" s="523"/>
      <c r="U482" s="523"/>
      <c r="V482" s="523"/>
      <c r="W482" s="523"/>
      <c r="X482" s="523"/>
      <c r="Y482" s="523"/>
      <c r="Z482" s="523"/>
      <c r="AA482" s="523"/>
      <c r="AB482" s="523"/>
      <c r="AC482" s="523"/>
      <c r="AD482" s="523"/>
      <c r="AE482" s="523"/>
      <c r="AF482" s="523"/>
      <c r="AG482" s="523"/>
      <c r="AH482" s="523"/>
      <c r="AI482" s="523"/>
      <c r="AJ482" s="523"/>
      <c r="AK482" s="523"/>
      <c r="AL482" s="523"/>
      <c r="AM482" s="523"/>
      <c r="AN482" s="523"/>
      <c r="AO482" s="523"/>
      <c r="AP482" s="523"/>
      <c r="AQ482" s="523"/>
      <c r="AR482" s="523"/>
      <c r="AS482" s="523"/>
      <c r="AT482" s="523"/>
      <c r="AU482" s="523"/>
      <c r="AV482" s="523"/>
      <c r="AW482" s="523"/>
      <c r="AX482" s="523"/>
      <c r="AY482" s="523"/>
      <c r="AZ482" s="523"/>
      <c r="BA482" s="523"/>
      <c r="BB482" s="523"/>
      <c r="BC482" s="524"/>
      <c r="BD482" s="521">
        <v>3</v>
      </c>
      <c r="BE482" s="504"/>
      <c r="BF482" s="504"/>
      <c r="BG482" s="504"/>
      <c r="BH482" s="504"/>
      <c r="BI482" s="504"/>
      <c r="BJ482" s="504"/>
      <c r="BK482" s="504"/>
      <c r="BL482" s="504"/>
      <c r="BM482" s="504"/>
      <c r="BN482" s="504"/>
      <c r="BO482" s="504"/>
      <c r="BP482" s="504"/>
      <c r="BQ482" s="504"/>
      <c r="BR482" s="504"/>
      <c r="BS482" s="505"/>
      <c r="BT482" s="521">
        <v>4</v>
      </c>
      <c r="BU482" s="504"/>
      <c r="BV482" s="504"/>
      <c r="BW482" s="504"/>
      <c r="BX482" s="504"/>
      <c r="BY482" s="504"/>
      <c r="BZ482" s="504"/>
      <c r="CA482" s="504"/>
      <c r="CB482" s="504"/>
      <c r="CC482" s="504"/>
      <c r="CD482" s="504"/>
      <c r="CE482" s="504"/>
      <c r="CF482" s="504"/>
      <c r="CG482" s="504"/>
      <c r="CH482" s="504"/>
      <c r="CI482" s="505"/>
      <c r="CJ482" s="521">
        <v>5</v>
      </c>
      <c r="CK482" s="504"/>
      <c r="CL482" s="504"/>
      <c r="CM482" s="504"/>
      <c r="CN482" s="504"/>
      <c r="CO482" s="504"/>
      <c r="CP482" s="504"/>
      <c r="CQ482" s="504"/>
      <c r="CR482" s="504"/>
      <c r="CS482" s="504"/>
      <c r="CT482" s="504"/>
      <c r="CU482" s="504"/>
      <c r="CV482" s="504"/>
      <c r="CW482" s="504"/>
      <c r="CX482" s="504"/>
      <c r="CY482" s="504"/>
      <c r="CZ482" s="504"/>
      <c r="DA482" s="505"/>
    </row>
    <row r="483" spans="1:105" s="138" customFormat="1" ht="12.75" customHeight="1">
      <c r="A483" s="525" t="s">
        <v>78</v>
      </c>
      <c r="B483" s="504"/>
      <c r="C483" s="504"/>
      <c r="D483" s="504"/>
      <c r="E483" s="504"/>
      <c r="F483" s="504"/>
      <c r="G483" s="505"/>
      <c r="H483" s="526" t="s">
        <v>451</v>
      </c>
      <c r="I483" s="527"/>
      <c r="J483" s="527"/>
      <c r="K483" s="527"/>
      <c r="L483" s="527"/>
      <c r="M483" s="527"/>
      <c r="N483" s="527"/>
      <c r="O483" s="527"/>
      <c r="P483" s="527"/>
      <c r="Q483" s="527"/>
      <c r="R483" s="527"/>
      <c r="S483" s="527"/>
      <c r="T483" s="527"/>
      <c r="U483" s="527"/>
      <c r="V483" s="527"/>
      <c r="W483" s="527"/>
      <c r="X483" s="527"/>
      <c r="Y483" s="527"/>
      <c r="Z483" s="527"/>
      <c r="AA483" s="527"/>
      <c r="AB483" s="527"/>
      <c r="AC483" s="527"/>
      <c r="AD483" s="527"/>
      <c r="AE483" s="527"/>
      <c r="AF483" s="527"/>
      <c r="AG483" s="527"/>
      <c r="AH483" s="527"/>
      <c r="AI483" s="527"/>
      <c r="AJ483" s="527"/>
      <c r="AK483" s="527"/>
      <c r="AL483" s="527"/>
      <c r="AM483" s="527"/>
      <c r="AN483" s="527"/>
      <c r="AO483" s="527"/>
      <c r="AP483" s="527"/>
      <c r="AQ483" s="527"/>
      <c r="AR483" s="527"/>
      <c r="AS483" s="527"/>
      <c r="AT483" s="527"/>
      <c r="AU483" s="527"/>
      <c r="AV483" s="527"/>
      <c r="AW483" s="527"/>
      <c r="AX483" s="527"/>
      <c r="AY483" s="527"/>
      <c r="AZ483" s="527"/>
      <c r="BA483" s="527"/>
      <c r="BB483" s="527"/>
      <c r="BC483" s="528"/>
      <c r="BD483" s="509">
        <v>856979</v>
      </c>
      <c r="BE483" s="504"/>
      <c r="BF483" s="504"/>
      <c r="BG483" s="504"/>
      <c r="BH483" s="504"/>
      <c r="BI483" s="504"/>
      <c r="BJ483" s="504"/>
      <c r="BK483" s="504"/>
      <c r="BL483" s="504"/>
      <c r="BM483" s="504"/>
      <c r="BN483" s="504"/>
      <c r="BO483" s="504"/>
      <c r="BP483" s="504"/>
      <c r="BQ483" s="504"/>
      <c r="BR483" s="504"/>
      <c r="BS483" s="505"/>
      <c r="BT483" s="509">
        <v>36.5</v>
      </c>
      <c r="BU483" s="504"/>
      <c r="BV483" s="504"/>
      <c r="BW483" s="504"/>
      <c r="BX483" s="504"/>
      <c r="BY483" s="504"/>
      <c r="BZ483" s="504"/>
      <c r="CA483" s="504"/>
      <c r="CB483" s="504"/>
      <c r="CC483" s="504"/>
      <c r="CD483" s="504"/>
      <c r="CE483" s="504"/>
      <c r="CF483" s="504"/>
      <c r="CG483" s="504"/>
      <c r="CH483" s="504"/>
      <c r="CI483" s="505"/>
      <c r="CJ483" s="510">
        <v>3127300</v>
      </c>
      <c r="CK483" s="529"/>
      <c r="CL483" s="529"/>
      <c r="CM483" s="529"/>
      <c r="CN483" s="529"/>
      <c r="CO483" s="529"/>
      <c r="CP483" s="529"/>
      <c r="CQ483" s="529"/>
      <c r="CR483" s="529"/>
      <c r="CS483" s="529"/>
      <c r="CT483" s="529"/>
      <c r="CU483" s="529"/>
      <c r="CV483" s="529"/>
      <c r="CW483" s="529"/>
      <c r="CX483" s="529"/>
      <c r="CY483" s="529"/>
      <c r="CZ483" s="529"/>
      <c r="DA483" s="530"/>
    </row>
    <row r="484" spans="1:105" s="138" customFormat="1" ht="12.75" customHeight="1">
      <c r="A484" s="525" t="s">
        <v>209</v>
      </c>
      <c r="B484" s="504"/>
      <c r="C484" s="504"/>
      <c r="D484" s="504"/>
      <c r="E484" s="504"/>
      <c r="F484" s="504"/>
      <c r="G484" s="505"/>
      <c r="H484" s="526" t="s">
        <v>452</v>
      </c>
      <c r="I484" s="527"/>
      <c r="J484" s="527"/>
      <c r="K484" s="527"/>
      <c r="L484" s="527"/>
      <c r="M484" s="527"/>
      <c r="N484" s="527"/>
      <c r="O484" s="527"/>
      <c r="P484" s="527"/>
      <c r="Q484" s="527"/>
      <c r="R484" s="527"/>
      <c r="S484" s="527"/>
      <c r="T484" s="527"/>
      <c r="U484" s="527"/>
      <c r="V484" s="527"/>
      <c r="W484" s="527"/>
      <c r="X484" s="527"/>
      <c r="Y484" s="527"/>
      <c r="Z484" s="527"/>
      <c r="AA484" s="527"/>
      <c r="AB484" s="527"/>
      <c r="AC484" s="527"/>
      <c r="AD484" s="527"/>
      <c r="AE484" s="527"/>
      <c r="AF484" s="527"/>
      <c r="AG484" s="527"/>
      <c r="AH484" s="527"/>
      <c r="AI484" s="527"/>
      <c r="AJ484" s="527"/>
      <c r="AK484" s="527"/>
      <c r="AL484" s="527"/>
      <c r="AM484" s="527"/>
      <c r="AN484" s="527"/>
      <c r="AO484" s="527"/>
      <c r="AP484" s="527"/>
      <c r="AQ484" s="527"/>
      <c r="AR484" s="527"/>
      <c r="AS484" s="527"/>
      <c r="AT484" s="527"/>
      <c r="AU484" s="527"/>
      <c r="AV484" s="527"/>
      <c r="AW484" s="527"/>
      <c r="AX484" s="527"/>
      <c r="AY484" s="527"/>
      <c r="AZ484" s="527"/>
      <c r="BA484" s="527"/>
      <c r="BB484" s="527"/>
      <c r="BC484" s="528"/>
      <c r="BD484" s="509">
        <v>8333</v>
      </c>
      <c r="BE484" s="504"/>
      <c r="BF484" s="504"/>
      <c r="BG484" s="504"/>
      <c r="BH484" s="504"/>
      <c r="BI484" s="504"/>
      <c r="BJ484" s="504"/>
      <c r="BK484" s="504"/>
      <c r="BL484" s="504"/>
      <c r="BM484" s="504"/>
      <c r="BN484" s="504"/>
      <c r="BO484" s="504"/>
      <c r="BP484" s="504"/>
      <c r="BQ484" s="504"/>
      <c r="BR484" s="504"/>
      <c r="BS484" s="505"/>
      <c r="BT484" s="509">
        <v>42</v>
      </c>
      <c r="BU484" s="504"/>
      <c r="BV484" s="504"/>
      <c r="BW484" s="504"/>
      <c r="BX484" s="504"/>
      <c r="BY484" s="504"/>
      <c r="BZ484" s="504"/>
      <c r="CA484" s="504"/>
      <c r="CB484" s="504"/>
      <c r="CC484" s="504"/>
      <c r="CD484" s="504"/>
      <c r="CE484" s="504"/>
      <c r="CF484" s="504"/>
      <c r="CG484" s="504"/>
      <c r="CH484" s="504"/>
      <c r="CI484" s="505"/>
      <c r="CJ484" s="510">
        <v>350000</v>
      </c>
      <c r="CK484" s="529"/>
      <c r="CL484" s="529"/>
      <c r="CM484" s="529"/>
      <c r="CN484" s="529"/>
      <c r="CO484" s="529"/>
      <c r="CP484" s="529"/>
      <c r="CQ484" s="529"/>
      <c r="CR484" s="529"/>
      <c r="CS484" s="529"/>
      <c r="CT484" s="529"/>
      <c r="CU484" s="529"/>
      <c r="CV484" s="529"/>
      <c r="CW484" s="529"/>
      <c r="CX484" s="529"/>
      <c r="CY484" s="529"/>
      <c r="CZ484" s="529"/>
      <c r="DA484" s="530"/>
    </row>
    <row r="485" spans="1:105" s="138" customFormat="1" ht="13">
      <c r="A485" s="503"/>
      <c r="B485" s="504"/>
      <c r="C485" s="504"/>
      <c r="D485" s="504"/>
      <c r="E485" s="504"/>
      <c r="F485" s="504"/>
      <c r="G485" s="505"/>
      <c r="H485" s="506" t="s">
        <v>325</v>
      </c>
      <c r="I485" s="507"/>
      <c r="J485" s="507"/>
      <c r="K485" s="507"/>
      <c r="L485" s="507"/>
      <c r="M485" s="507"/>
      <c r="N485" s="507"/>
      <c r="O485" s="507"/>
      <c r="P485" s="507"/>
      <c r="Q485" s="507"/>
      <c r="R485" s="507"/>
      <c r="S485" s="507"/>
      <c r="T485" s="507"/>
      <c r="U485" s="507"/>
      <c r="V485" s="507"/>
      <c r="W485" s="507"/>
      <c r="X485" s="507"/>
      <c r="Y485" s="507"/>
      <c r="Z485" s="507"/>
      <c r="AA485" s="507"/>
      <c r="AB485" s="507"/>
      <c r="AC485" s="507"/>
      <c r="AD485" s="507"/>
      <c r="AE485" s="507"/>
      <c r="AF485" s="507"/>
      <c r="AG485" s="507"/>
      <c r="AH485" s="507"/>
      <c r="AI485" s="507"/>
      <c r="AJ485" s="507"/>
      <c r="AK485" s="507"/>
      <c r="AL485" s="507"/>
      <c r="AM485" s="507"/>
      <c r="AN485" s="507"/>
      <c r="AO485" s="507"/>
      <c r="AP485" s="507"/>
      <c r="AQ485" s="507"/>
      <c r="AR485" s="507"/>
      <c r="AS485" s="507"/>
      <c r="AT485" s="507"/>
      <c r="AU485" s="507"/>
      <c r="AV485" s="507"/>
      <c r="AW485" s="507"/>
      <c r="AX485" s="507"/>
      <c r="AY485" s="507"/>
      <c r="AZ485" s="507"/>
      <c r="BA485" s="507"/>
      <c r="BB485" s="507"/>
      <c r="BC485" s="508"/>
      <c r="BD485" s="509"/>
      <c r="BE485" s="504"/>
      <c r="BF485" s="504"/>
      <c r="BG485" s="504"/>
      <c r="BH485" s="504"/>
      <c r="BI485" s="504"/>
      <c r="BJ485" s="504"/>
      <c r="BK485" s="504"/>
      <c r="BL485" s="504"/>
      <c r="BM485" s="504"/>
      <c r="BN485" s="504"/>
      <c r="BO485" s="504"/>
      <c r="BP485" s="504"/>
      <c r="BQ485" s="504"/>
      <c r="BR485" s="504"/>
      <c r="BS485" s="505"/>
      <c r="BT485" s="509" t="s">
        <v>103</v>
      </c>
      <c r="BU485" s="504"/>
      <c r="BV485" s="504"/>
      <c r="BW485" s="504"/>
      <c r="BX485" s="504"/>
      <c r="BY485" s="504"/>
      <c r="BZ485" s="504"/>
      <c r="CA485" s="504"/>
      <c r="CB485" s="504"/>
      <c r="CC485" s="504"/>
      <c r="CD485" s="504"/>
      <c r="CE485" s="504"/>
      <c r="CF485" s="504"/>
      <c r="CG485" s="504"/>
      <c r="CH485" s="504"/>
      <c r="CI485" s="505"/>
      <c r="CJ485" s="616">
        <f>CJ483+CJ484</f>
        <v>3477300</v>
      </c>
      <c r="CK485" s="617"/>
      <c r="CL485" s="617"/>
      <c r="CM485" s="617"/>
      <c r="CN485" s="617"/>
      <c r="CO485" s="617"/>
      <c r="CP485" s="617"/>
      <c r="CQ485" s="617"/>
      <c r="CR485" s="617"/>
      <c r="CS485" s="617"/>
      <c r="CT485" s="617"/>
      <c r="CU485" s="617"/>
      <c r="CV485" s="617"/>
      <c r="CW485" s="617"/>
      <c r="CX485" s="617"/>
      <c r="CY485" s="617"/>
      <c r="CZ485" s="617"/>
      <c r="DA485" s="618"/>
    </row>
    <row r="486" spans="1:105" ht="13">
      <c r="A486" s="170"/>
      <c r="B486" s="141"/>
      <c r="C486" s="141"/>
      <c r="D486" s="141"/>
      <c r="E486" s="141"/>
      <c r="F486" s="141"/>
      <c r="G486" s="141"/>
      <c r="H486" s="173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72"/>
      <c r="BU486" s="141"/>
      <c r="BV486" s="141"/>
      <c r="BW486" s="141"/>
      <c r="BX486" s="141"/>
      <c r="BY486" s="141"/>
      <c r="BZ486" s="141"/>
      <c r="CA486" s="141"/>
      <c r="CB486" s="141"/>
      <c r="CC486" s="141"/>
      <c r="CD486" s="141"/>
      <c r="CE486" s="141"/>
      <c r="CF486" s="141"/>
      <c r="CG486" s="141"/>
      <c r="CH486" s="141"/>
      <c r="CI486" s="141"/>
      <c r="CJ486" s="140"/>
      <c r="CK486" s="162"/>
      <c r="CL486" s="162"/>
      <c r="CM486" s="162"/>
      <c r="CN486" s="162"/>
      <c r="CO486" s="162"/>
      <c r="CP486" s="162"/>
      <c r="CQ486" s="162"/>
      <c r="CR486" s="162"/>
      <c r="CS486" s="162"/>
      <c r="CT486" s="162"/>
      <c r="CU486" s="162"/>
      <c r="CV486" s="162"/>
      <c r="CW486" s="162"/>
      <c r="CX486" s="162"/>
      <c r="CY486" s="162"/>
      <c r="CZ486" s="162"/>
      <c r="DA486" s="162"/>
    </row>
    <row r="487" spans="1:105" ht="13.5" customHeight="1">
      <c r="A487" s="511" t="s">
        <v>507</v>
      </c>
      <c r="B487" s="511"/>
      <c r="C487" s="511"/>
      <c r="D487" s="511"/>
      <c r="E487" s="511"/>
      <c r="F487" s="511"/>
      <c r="G487" s="511"/>
      <c r="H487" s="511"/>
      <c r="I487" s="511"/>
      <c r="J487" s="511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  <c r="V487" s="511"/>
      <c r="W487" s="511"/>
      <c r="X487" s="511"/>
      <c r="Y487" s="511"/>
      <c r="Z487" s="511"/>
      <c r="AA487" s="511"/>
      <c r="AB487" s="511"/>
      <c r="AC487" s="511"/>
      <c r="AD487" s="511"/>
      <c r="AE487" s="511"/>
      <c r="AF487" s="511"/>
      <c r="AG487" s="511"/>
      <c r="AH487" s="511"/>
      <c r="AI487" s="511"/>
      <c r="AJ487" s="511"/>
      <c r="AK487" s="511"/>
      <c r="AL487" s="511"/>
      <c r="AM487" s="511"/>
      <c r="AN487" s="511"/>
      <c r="AO487" s="511"/>
      <c r="AP487" s="511"/>
      <c r="AQ487" s="511"/>
      <c r="AR487" s="511"/>
      <c r="AS487" s="511"/>
      <c r="AT487" s="511"/>
      <c r="AU487" s="511"/>
      <c r="AV487" s="511"/>
      <c r="AW487" s="511"/>
      <c r="AX487" s="511"/>
      <c r="AY487" s="511"/>
      <c r="AZ487" s="511"/>
      <c r="BA487" s="511"/>
      <c r="BB487" s="511"/>
      <c r="BC487" s="511"/>
      <c r="BD487" s="511"/>
      <c r="BE487" s="511"/>
      <c r="BF487" s="511"/>
      <c r="BG487" s="511"/>
      <c r="BH487" s="511"/>
      <c r="BI487" s="511"/>
      <c r="BJ487" s="511"/>
      <c r="BK487" s="511"/>
      <c r="BL487" s="511"/>
      <c r="BM487" s="511"/>
      <c r="BN487" s="511"/>
      <c r="BO487" s="511"/>
      <c r="BP487" s="511"/>
      <c r="BQ487" s="511"/>
      <c r="BR487" s="511"/>
      <c r="BS487" s="511"/>
      <c r="BT487" s="511"/>
      <c r="BU487" s="511"/>
      <c r="BV487" s="511"/>
      <c r="BW487" s="511"/>
      <c r="BX487" s="511"/>
      <c r="BY487" s="511"/>
      <c r="BZ487" s="511"/>
      <c r="CA487" s="511"/>
      <c r="CB487" s="511"/>
      <c r="CC487" s="511"/>
      <c r="CD487" s="511"/>
      <c r="CE487" s="511"/>
      <c r="CF487" s="511"/>
      <c r="CG487" s="511"/>
      <c r="CH487" s="511"/>
      <c r="CI487" s="511"/>
      <c r="CJ487" s="511"/>
      <c r="CK487" s="511"/>
      <c r="CL487" s="511"/>
      <c r="CM487" s="511"/>
      <c r="CN487" s="511"/>
      <c r="CO487" s="511"/>
      <c r="CP487" s="511"/>
      <c r="CQ487" s="511"/>
      <c r="CR487" s="511"/>
      <c r="CS487" s="511"/>
      <c r="CT487" s="511"/>
      <c r="CU487" s="511"/>
      <c r="CV487" s="511"/>
      <c r="CW487" s="511"/>
      <c r="CX487" s="511"/>
      <c r="CY487" s="511"/>
      <c r="CZ487" s="511"/>
      <c r="DA487" s="511"/>
    </row>
    <row r="488" spans="1:105" ht="14">
      <c r="A488" s="154" t="s">
        <v>308</v>
      </c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512" t="s">
        <v>5</v>
      </c>
      <c r="Y488" s="512"/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  <c r="AO488" s="512"/>
      <c r="AP488" s="512"/>
      <c r="AQ488" s="512"/>
      <c r="AR488" s="512"/>
      <c r="AS488" s="512"/>
      <c r="AT488" s="512"/>
      <c r="AU488" s="512"/>
      <c r="AV488" s="512"/>
      <c r="AW488" s="512"/>
      <c r="AX488" s="512"/>
      <c r="AY488" s="512"/>
      <c r="AZ488" s="512"/>
      <c r="BA488" s="512"/>
      <c r="BB488" s="512"/>
      <c r="BC488" s="512"/>
      <c r="BD488" s="512"/>
      <c r="BE488" s="512"/>
      <c r="BF488" s="512"/>
      <c r="BG488" s="512"/>
      <c r="BH488" s="512"/>
      <c r="BI488" s="512"/>
      <c r="BJ488" s="512"/>
      <c r="BK488" s="512"/>
      <c r="BL488" s="512"/>
      <c r="BM488" s="512"/>
      <c r="BN488" s="512"/>
      <c r="BO488" s="512"/>
      <c r="BP488" s="512"/>
      <c r="BQ488" s="512"/>
      <c r="BR488" s="512"/>
      <c r="BS488" s="512"/>
      <c r="BT488" s="512"/>
      <c r="BU488" s="512"/>
      <c r="BV488" s="512"/>
      <c r="BW488" s="512"/>
      <c r="BX488" s="512"/>
      <c r="BY488" s="512"/>
      <c r="BZ488" s="512"/>
      <c r="CA488" s="512"/>
      <c r="CB488" s="512"/>
      <c r="CC488" s="512"/>
      <c r="CD488" s="512"/>
      <c r="CE488" s="512"/>
      <c r="CF488" s="512"/>
      <c r="CG488" s="512"/>
      <c r="CH488" s="512"/>
      <c r="CI488" s="512"/>
      <c r="CJ488" s="512"/>
      <c r="CK488" s="512"/>
      <c r="CL488" s="512"/>
      <c r="CM488" s="512"/>
      <c r="CN488" s="512"/>
      <c r="CO488" s="512"/>
      <c r="CP488" s="512"/>
      <c r="CQ488" s="512"/>
      <c r="CR488" s="512"/>
      <c r="CS488" s="512"/>
      <c r="CT488" s="512"/>
      <c r="CU488" s="512"/>
      <c r="CV488" s="512"/>
      <c r="CW488" s="512"/>
      <c r="CX488" s="512"/>
      <c r="CY488" s="512"/>
      <c r="CZ488" s="512"/>
      <c r="DA488" s="512"/>
    </row>
    <row r="489" spans="1:105" ht="14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63"/>
      <c r="Y489" s="163"/>
      <c r="Z489" s="163"/>
      <c r="AA489" s="163"/>
      <c r="AB489" s="163"/>
      <c r="AC489" s="163"/>
      <c r="AD489" s="163"/>
      <c r="AE489" s="163"/>
      <c r="AF489" s="163"/>
      <c r="AG489" s="163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3"/>
      <c r="AT489" s="163"/>
      <c r="AU489" s="163"/>
      <c r="AV489" s="163"/>
      <c r="AW489" s="163"/>
      <c r="AX489" s="163"/>
      <c r="AY489" s="163"/>
      <c r="AZ489" s="163"/>
      <c r="BA489" s="163"/>
      <c r="BB489" s="163"/>
      <c r="BC489" s="163"/>
      <c r="BD489" s="163"/>
      <c r="BE489" s="163"/>
      <c r="BF489" s="163"/>
      <c r="BG489" s="163"/>
      <c r="BH489" s="163"/>
      <c r="BI489" s="163"/>
      <c r="BJ489" s="163"/>
      <c r="BK489" s="163"/>
      <c r="BL489" s="163"/>
      <c r="BM489" s="163"/>
      <c r="BN489" s="163"/>
      <c r="BO489" s="163"/>
      <c r="BP489" s="163"/>
      <c r="BQ489" s="163"/>
      <c r="BR489" s="163"/>
      <c r="BS489" s="163"/>
      <c r="BT489" s="163"/>
      <c r="BU489" s="163"/>
      <c r="BV489" s="163"/>
      <c r="BW489" s="163"/>
      <c r="BX489" s="163"/>
      <c r="BY489" s="163"/>
      <c r="BZ489" s="163"/>
      <c r="CA489" s="163"/>
      <c r="CB489" s="163"/>
      <c r="CC489" s="163"/>
      <c r="CD489" s="163"/>
      <c r="CE489" s="163"/>
      <c r="CF489" s="163"/>
      <c r="CG489" s="163"/>
      <c r="CH489" s="163"/>
      <c r="CI489" s="163"/>
      <c r="CJ489" s="163"/>
      <c r="CK489" s="163"/>
      <c r="CL489" s="163"/>
      <c r="CM489" s="163"/>
      <c r="CN489" s="163"/>
      <c r="CO489" s="163"/>
      <c r="CP489" s="163"/>
      <c r="CQ489" s="163"/>
      <c r="CR489" s="163"/>
      <c r="CS489" s="163"/>
      <c r="CT489" s="163"/>
      <c r="CU489" s="163"/>
      <c r="CV489" s="163"/>
      <c r="CW489" s="163"/>
      <c r="CX489" s="163"/>
      <c r="CY489" s="163"/>
      <c r="CZ489" s="163"/>
      <c r="DA489" s="163"/>
    </row>
    <row r="490" spans="1:105" ht="25.5" customHeight="1">
      <c r="A490" s="513" t="s">
        <v>309</v>
      </c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  <c r="R490" s="513"/>
      <c r="S490" s="513"/>
      <c r="T490" s="513"/>
      <c r="U490" s="513"/>
      <c r="V490" s="513"/>
      <c r="W490" s="513"/>
      <c r="X490" s="513"/>
      <c r="Y490" s="513"/>
      <c r="Z490" s="513"/>
      <c r="AA490" s="513"/>
      <c r="AB490" s="513"/>
      <c r="AC490" s="513"/>
      <c r="AD490" s="513"/>
      <c r="AE490" s="513"/>
      <c r="AF490" s="513"/>
      <c r="AG490" s="513"/>
      <c r="AH490" s="513"/>
      <c r="AI490" s="513"/>
      <c r="AJ490" s="513"/>
      <c r="AK490" s="513"/>
      <c r="AL490" s="513"/>
      <c r="AM490" s="513"/>
      <c r="AN490" s="513"/>
      <c r="AO490" s="513"/>
      <c r="AP490" s="514" t="s">
        <v>326</v>
      </c>
      <c r="AQ490" s="514"/>
      <c r="AR490" s="514"/>
      <c r="AS490" s="514"/>
      <c r="AT490" s="514"/>
      <c r="AU490" s="514"/>
      <c r="AV490" s="514"/>
      <c r="AW490" s="514"/>
      <c r="AX490" s="514"/>
      <c r="AY490" s="514"/>
      <c r="AZ490" s="514"/>
      <c r="BA490" s="514"/>
      <c r="BB490" s="514"/>
      <c r="BC490" s="514"/>
      <c r="BD490" s="514"/>
      <c r="BE490" s="514"/>
      <c r="BF490" s="514"/>
      <c r="BG490" s="514"/>
      <c r="BH490" s="514"/>
      <c r="BI490" s="514"/>
      <c r="BJ490" s="514"/>
      <c r="BK490" s="514"/>
      <c r="BL490" s="514"/>
      <c r="BM490" s="514"/>
      <c r="BN490" s="514"/>
      <c r="BO490" s="514"/>
      <c r="BP490" s="514"/>
      <c r="BQ490" s="514"/>
      <c r="BR490" s="514"/>
      <c r="BS490" s="514"/>
      <c r="BT490" s="514"/>
      <c r="BU490" s="514"/>
      <c r="BV490" s="514"/>
      <c r="BW490" s="514"/>
      <c r="BX490" s="514"/>
      <c r="BY490" s="514"/>
      <c r="BZ490" s="514"/>
      <c r="CA490" s="514"/>
      <c r="CB490" s="514"/>
      <c r="CC490" s="514"/>
      <c r="CD490" s="514"/>
      <c r="CE490" s="514"/>
      <c r="CF490" s="514"/>
      <c r="CG490" s="514"/>
      <c r="CH490" s="514"/>
      <c r="CI490" s="514"/>
      <c r="CJ490" s="514"/>
      <c r="CK490" s="514"/>
      <c r="CL490" s="514"/>
      <c r="CM490" s="514"/>
      <c r="CN490" s="514"/>
      <c r="CO490" s="514"/>
      <c r="CP490" s="514"/>
      <c r="CQ490" s="514"/>
      <c r="CR490" s="514"/>
      <c r="CS490" s="514"/>
      <c r="CT490" s="514"/>
      <c r="CU490" s="514"/>
      <c r="CV490" s="514"/>
      <c r="CW490" s="514"/>
      <c r="CX490" s="514"/>
      <c r="CY490" s="514"/>
      <c r="CZ490" s="514"/>
      <c r="DA490" s="514"/>
    </row>
    <row r="491" spans="1:105" ht="12.75" customHeight="1">
      <c r="A491" s="515" t="s">
        <v>312</v>
      </c>
      <c r="B491" s="516"/>
      <c r="C491" s="516"/>
      <c r="D491" s="516"/>
      <c r="E491" s="516"/>
      <c r="F491" s="516"/>
      <c r="G491" s="517"/>
      <c r="H491" s="518" t="s">
        <v>378</v>
      </c>
      <c r="I491" s="519"/>
      <c r="J491" s="519"/>
      <c r="K491" s="519"/>
      <c r="L491" s="519"/>
      <c r="M491" s="519"/>
      <c r="N491" s="519"/>
      <c r="O491" s="519"/>
      <c r="P491" s="519"/>
      <c r="Q491" s="519"/>
      <c r="R491" s="519"/>
      <c r="S491" s="519"/>
      <c r="T491" s="519"/>
      <c r="U491" s="519"/>
      <c r="V491" s="519"/>
      <c r="W491" s="519"/>
      <c r="X491" s="519"/>
      <c r="Y491" s="519"/>
      <c r="Z491" s="519"/>
      <c r="AA491" s="519"/>
      <c r="AB491" s="519"/>
      <c r="AC491" s="519"/>
      <c r="AD491" s="519"/>
      <c r="AE491" s="519"/>
      <c r="AF491" s="519"/>
      <c r="AG491" s="519"/>
      <c r="AH491" s="519"/>
      <c r="AI491" s="519"/>
      <c r="AJ491" s="519"/>
      <c r="AK491" s="519"/>
      <c r="AL491" s="519"/>
      <c r="AM491" s="519"/>
      <c r="AN491" s="519"/>
      <c r="AO491" s="519"/>
      <c r="AP491" s="519"/>
      <c r="AQ491" s="519"/>
      <c r="AR491" s="519"/>
      <c r="AS491" s="519"/>
      <c r="AT491" s="519"/>
      <c r="AU491" s="519"/>
      <c r="AV491" s="519"/>
      <c r="AW491" s="519"/>
      <c r="AX491" s="519"/>
      <c r="AY491" s="519"/>
      <c r="AZ491" s="519"/>
      <c r="BA491" s="519"/>
      <c r="BB491" s="519"/>
      <c r="BC491" s="520"/>
      <c r="BD491" s="515" t="s">
        <v>405</v>
      </c>
      <c r="BE491" s="516"/>
      <c r="BF491" s="516"/>
      <c r="BG491" s="516"/>
      <c r="BH491" s="516"/>
      <c r="BI491" s="516"/>
      <c r="BJ491" s="516"/>
      <c r="BK491" s="516"/>
      <c r="BL491" s="516"/>
      <c r="BM491" s="516"/>
      <c r="BN491" s="516"/>
      <c r="BO491" s="516"/>
      <c r="BP491" s="516"/>
      <c r="BQ491" s="516"/>
      <c r="BR491" s="516"/>
      <c r="BS491" s="517"/>
      <c r="BT491" s="515" t="s">
        <v>449</v>
      </c>
      <c r="BU491" s="516"/>
      <c r="BV491" s="516"/>
      <c r="BW491" s="516"/>
      <c r="BX491" s="516"/>
      <c r="BY491" s="516"/>
      <c r="BZ491" s="516"/>
      <c r="CA491" s="516"/>
      <c r="CB491" s="516"/>
      <c r="CC491" s="516"/>
      <c r="CD491" s="516"/>
      <c r="CE491" s="516"/>
      <c r="CF491" s="516"/>
      <c r="CG491" s="516"/>
      <c r="CH491" s="516"/>
      <c r="CI491" s="517"/>
      <c r="CJ491" s="515" t="s">
        <v>450</v>
      </c>
      <c r="CK491" s="516"/>
      <c r="CL491" s="516"/>
      <c r="CM491" s="516"/>
      <c r="CN491" s="516"/>
      <c r="CO491" s="516"/>
      <c r="CP491" s="516"/>
      <c r="CQ491" s="516"/>
      <c r="CR491" s="516"/>
      <c r="CS491" s="516"/>
      <c r="CT491" s="516"/>
      <c r="CU491" s="516"/>
      <c r="CV491" s="516"/>
      <c r="CW491" s="516"/>
      <c r="CX491" s="516"/>
      <c r="CY491" s="516"/>
      <c r="CZ491" s="516"/>
      <c r="DA491" s="517"/>
    </row>
    <row r="492" spans="1:105" ht="13">
      <c r="A492" s="521">
        <v>1</v>
      </c>
      <c r="B492" s="504"/>
      <c r="C492" s="504"/>
      <c r="D492" s="504"/>
      <c r="E492" s="504"/>
      <c r="F492" s="504"/>
      <c r="G492" s="505"/>
      <c r="H492" s="522">
        <v>1</v>
      </c>
      <c r="I492" s="523"/>
      <c r="J492" s="523"/>
      <c r="K492" s="523"/>
      <c r="L492" s="523"/>
      <c r="M492" s="523"/>
      <c r="N492" s="523"/>
      <c r="O492" s="523"/>
      <c r="P492" s="523"/>
      <c r="Q492" s="523"/>
      <c r="R492" s="523"/>
      <c r="S492" s="523"/>
      <c r="T492" s="523"/>
      <c r="U492" s="523"/>
      <c r="V492" s="523"/>
      <c r="W492" s="523"/>
      <c r="X492" s="523"/>
      <c r="Y492" s="523"/>
      <c r="Z492" s="523"/>
      <c r="AA492" s="523"/>
      <c r="AB492" s="523"/>
      <c r="AC492" s="523"/>
      <c r="AD492" s="523"/>
      <c r="AE492" s="523"/>
      <c r="AF492" s="523"/>
      <c r="AG492" s="523"/>
      <c r="AH492" s="523"/>
      <c r="AI492" s="523"/>
      <c r="AJ492" s="523"/>
      <c r="AK492" s="523"/>
      <c r="AL492" s="523"/>
      <c r="AM492" s="523"/>
      <c r="AN492" s="523"/>
      <c r="AO492" s="523"/>
      <c r="AP492" s="523"/>
      <c r="AQ492" s="523"/>
      <c r="AR492" s="523"/>
      <c r="AS492" s="523"/>
      <c r="AT492" s="523"/>
      <c r="AU492" s="523"/>
      <c r="AV492" s="523"/>
      <c r="AW492" s="523"/>
      <c r="AX492" s="523"/>
      <c r="AY492" s="523"/>
      <c r="AZ492" s="523"/>
      <c r="BA492" s="523"/>
      <c r="BB492" s="523"/>
      <c r="BC492" s="524"/>
      <c r="BD492" s="521">
        <v>3</v>
      </c>
      <c r="BE492" s="504"/>
      <c r="BF492" s="504"/>
      <c r="BG492" s="504"/>
      <c r="BH492" s="504"/>
      <c r="BI492" s="504"/>
      <c r="BJ492" s="504"/>
      <c r="BK492" s="504"/>
      <c r="BL492" s="504"/>
      <c r="BM492" s="504"/>
      <c r="BN492" s="504"/>
      <c r="BO492" s="504"/>
      <c r="BP492" s="504"/>
      <c r="BQ492" s="504"/>
      <c r="BR492" s="504"/>
      <c r="BS492" s="505"/>
      <c r="BT492" s="521">
        <v>4</v>
      </c>
      <c r="BU492" s="504"/>
      <c r="BV492" s="504"/>
      <c r="BW492" s="504"/>
      <c r="BX492" s="504"/>
      <c r="BY492" s="504"/>
      <c r="BZ492" s="504"/>
      <c r="CA492" s="504"/>
      <c r="CB492" s="504"/>
      <c r="CC492" s="504"/>
      <c r="CD492" s="504"/>
      <c r="CE492" s="504"/>
      <c r="CF492" s="504"/>
      <c r="CG492" s="504"/>
      <c r="CH492" s="504"/>
      <c r="CI492" s="505"/>
      <c r="CJ492" s="521">
        <v>5</v>
      </c>
      <c r="CK492" s="504"/>
      <c r="CL492" s="504"/>
      <c r="CM492" s="504"/>
      <c r="CN492" s="504"/>
      <c r="CO492" s="504"/>
      <c r="CP492" s="504"/>
      <c r="CQ492" s="504"/>
      <c r="CR492" s="504"/>
      <c r="CS492" s="504"/>
      <c r="CT492" s="504"/>
      <c r="CU492" s="504"/>
      <c r="CV492" s="504"/>
      <c r="CW492" s="504"/>
      <c r="CX492" s="504"/>
      <c r="CY492" s="504"/>
      <c r="CZ492" s="504"/>
      <c r="DA492" s="505"/>
    </row>
    <row r="493" spans="1:105" ht="12.75" customHeight="1">
      <c r="A493" s="525" t="s">
        <v>78</v>
      </c>
      <c r="B493" s="504"/>
      <c r="C493" s="504"/>
      <c r="D493" s="504"/>
      <c r="E493" s="504"/>
      <c r="F493" s="504"/>
      <c r="G493" s="505"/>
      <c r="H493" s="526" t="s">
        <v>451</v>
      </c>
      <c r="I493" s="527"/>
      <c r="J493" s="527"/>
      <c r="K493" s="527"/>
      <c r="L493" s="527"/>
      <c r="M493" s="527"/>
      <c r="N493" s="527"/>
      <c r="O493" s="527"/>
      <c r="P493" s="527"/>
      <c r="Q493" s="527"/>
      <c r="R493" s="527"/>
      <c r="S493" s="527"/>
      <c r="T493" s="527"/>
      <c r="U493" s="527"/>
      <c r="V493" s="527"/>
      <c r="W493" s="527"/>
      <c r="X493" s="527"/>
      <c r="Y493" s="527"/>
      <c r="Z493" s="527"/>
      <c r="AA493" s="527"/>
      <c r="AB493" s="527"/>
      <c r="AC493" s="527"/>
      <c r="AD493" s="527"/>
      <c r="AE493" s="527"/>
      <c r="AF493" s="527"/>
      <c r="AG493" s="527"/>
      <c r="AH493" s="527"/>
      <c r="AI493" s="527"/>
      <c r="AJ493" s="527"/>
      <c r="AK493" s="527"/>
      <c r="AL493" s="527"/>
      <c r="AM493" s="527"/>
      <c r="AN493" s="527"/>
      <c r="AO493" s="527"/>
      <c r="AP493" s="527"/>
      <c r="AQ493" s="527"/>
      <c r="AR493" s="527"/>
      <c r="AS493" s="527"/>
      <c r="AT493" s="527"/>
      <c r="AU493" s="527"/>
      <c r="AV493" s="527"/>
      <c r="AW493" s="527"/>
      <c r="AX493" s="527"/>
      <c r="AY493" s="527"/>
      <c r="AZ493" s="527"/>
      <c r="BA493" s="527"/>
      <c r="BB493" s="527"/>
      <c r="BC493" s="528"/>
      <c r="BD493" s="509"/>
      <c r="BE493" s="504"/>
      <c r="BF493" s="504"/>
      <c r="BG493" s="504"/>
      <c r="BH493" s="504"/>
      <c r="BI493" s="504"/>
      <c r="BJ493" s="504"/>
      <c r="BK493" s="504"/>
      <c r="BL493" s="504"/>
      <c r="BM493" s="504"/>
      <c r="BN493" s="504"/>
      <c r="BO493" s="504"/>
      <c r="BP493" s="504"/>
      <c r="BQ493" s="504"/>
      <c r="BR493" s="504"/>
      <c r="BS493" s="505"/>
      <c r="BT493" s="509"/>
      <c r="BU493" s="504"/>
      <c r="BV493" s="504"/>
      <c r="BW493" s="504"/>
      <c r="BX493" s="504"/>
      <c r="BY493" s="504"/>
      <c r="BZ493" s="504"/>
      <c r="CA493" s="504"/>
      <c r="CB493" s="504"/>
      <c r="CC493" s="504"/>
      <c r="CD493" s="504"/>
      <c r="CE493" s="504"/>
      <c r="CF493" s="504"/>
      <c r="CG493" s="504"/>
      <c r="CH493" s="504"/>
      <c r="CI493" s="505"/>
      <c r="CJ493" s="510">
        <v>320000</v>
      </c>
      <c r="CK493" s="529"/>
      <c r="CL493" s="529"/>
      <c r="CM493" s="529"/>
      <c r="CN493" s="529"/>
      <c r="CO493" s="529"/>
      <c r="CP493" s="529"/>
      <c r="CQ493" s="529"/>
      <c r="CR493" s="529"/>
      <c r="CS493" s="529"/>
      <c r="CT493" s="529"/>
      <c r="CU493" s="529"/>
      <c r="CV493" s="529"/>
      <c r="CW493" s="529"/>
      <c r="CX493" s="529"/>
      <c r="CY493" s="529"/>
      <c r="CZ493" s="529"/>
      <c r="DA493" s="530"/>
    </row>
    <row r="494" spans="1:105" ht="12.75" customHeight="1">
      <c r="A494" s="525" t="s">
        <v>209</v>
      </c>
      <c r="B494" s="504"/>
      <c r="C494" s="504"/>
      <c r="D494" s="504"/>
      <c r="E494" s="504"/>
      <c r="F494" s="504"/>
      <c r="G494" s="505"/>
      <c r="H494" s="526" t="s">
        <v>452</v>
      </c>
      <c r="I494" s="527"/>
      <c r="J494" s="527"/>
      <c r="K494" s="527"/>
      <c r="L494" s="527"/>
      <c r="M494" s="527"/>
      <c r="N494" s="527"/>
      <c r="O494" s="527"/>
      <c r="P494" s="527"/>
      <c r="Q494" s="527"/>
      <c r="R494" s="527"/>
      <c r="S494" s="527"/>
      <c r="T494" s="527"/>
      <c r="U494" s="527"/>
      <c r="V494" s="527"/>
      <c r="W494" s="527"/>
      <c r="X494" s="527"/>
      <c r="Y494" s="527"/>
      <c r="Z494" s="527"/>
      <c r="AA494" s="527"/>
      <c r="AB494" s="527"/>
      <c r="AC494" s="527"/>
      <c r="AD494" s="527"/>
      <c r="AE494" s="527"/>
      <c r="AF494" s="527"/>
      <c r="AG494" s="527"/>
      <c r="AH494" s="527"/>
      <c r="AI494" s="527"/>
      <c r="AJ494" s="527"/>
      <c r="AK494" s="527"/>
      <c r="AL494" s="527"/>
      <c r="AM494" s="527"/>
      <c r="AN494" s="527"/>
      <c r="AO494" s="527"/>
      <c r="AP494" s="527"/>
      <c r="AQ494" s="527"/>
      <c r="AR494" s="527"/>
      <c r="AS494" s="527"/>
      <c r="AT494" s="527"/>
      <c r="AU494" s="527"/>
      <c r="AV494" s="527"/>
      <c r="AW494" s="527"/>
      <c r="AX494" s="527"/>
      <c r="AY494" s="527"/>
      <c r="AZ494" s="527"/>
      <c r="BA494" s="527"/>
      <c r="BB494" s="527"/>
      <c r="BC494" s="528"/>
      <c r="BD494" s="509"/>
      <c r="BE494" s="504"/>
      <c r="BF494" s="504"/>
      <c r="BG494" s="504"/>
      <c r="BH494" s="504"/>
      <c r="BI494" s="504"/>
      <c r="BJ494" s="504"/>
      <c r="BK494" s="504"/>
      <c r="BL494" s="504"/>
      <c r="BM494" s="504"/>
      <c r="BN494" s="504"/>
      <c r="BO494" s="504"/>
      <c r="BP494" s="504"/>
      <c r="BQ494" s="504"/>
      <c r="BR494" s="504"/>
      <c r="BS494" s="505"/>
      <c r="BT494" s="509"/>
      <c r="BU494" s="504"/>
      <c r="BV494" s="504"/>
      <c r="BW494" s="504"/>
      <c r="BX494" s="504"/>
      <c r="BY494" s="504"/>
      <c r="BZ494" s="504"/>
      <c r="CA494" s="504"/>
      <c r="CB494" s="504"/>
      <c r="CC494" s="504"/>
      <c r="CD494" s="504"/>
      <c r="CE494" s="504"/>
      <c r="CF494" s="504"/>
      <c r="CG494" s="504"/>
      <c r="CH494" s="504"/>
      <c r="CI494" s="505"/>
      <c r="CJ494" s="510">
        <v>1060000</v>
      </c>
      <c r="CK494" s="529"/>
      <c r="CL494" s="529"/>
      <c r="CM494" s="529"/>
      <c r="CN494" s="529"/>
      <c r="CO494" s="529"/>
      <c r="CP494" s="529"/>
      <c r="CQ494" s="529"/>
      <c r="CR494" s="529"/>
      <c r="CS494" s="529"/>
      <c r="CT494" s="529"/>
      <c r="CU494" s="529"/>
      <c r="CV494" s="529"/>
      <c r="CW494" s="529"/>
      <c r="CX494" s="529"/>
      <c r="CY494" s="529"/>
      <c r="CZ494" s="529"/>
      <c r="DA494" s="530"/>
    </row>
    <row r="495" spans="1:105" ht="12.75" customHeight="1">
      <c r="A495" s="525" t="s">
        <v>210</v>
      </c>
      <c r="B495" s="504"/>
      <c r="C495" s="504"/>
      <c r="D495" s="504"/>
      <c r="E495" s="504"/>
      <c r="F495" s="504"/>
      <c r="G495" s="505"/>
      <c r="H495" s="526" t="s">
        <v>453</v>
      </c>
      <c r="I495" s="527"/>
      <c r="J495" s="527"/>
      <c r="K495" s="527"/>
      <c r="L495" s="527"/>
      <c r="M495" s="527"/>
      <c r="N495" s="527"/>
      <c r="O495" s="527"/>
      <c r="P495" s="527"/>
      <c r="Q495" s="527"/>
      <c r="R495" s="527"/>
      <c r="S495" s="527"/>
      <c r="T495" s="527"/>
      <c r="U495" s="527"/>
      <c r="V495" s="527"/>
      <c r="W495" s="527"/>
      <c r="X495" s="527"/>
      <c r="Y495" s="527"/>
      <c r="Z495" s="527"/>
      <c r="AA495" s="527"/>
      <c r="AB495" s="527"/>
      <c r="AC495" s="527"/>
      <c r="AD495" s="527"/>
      <c r="AE495" s="527"/>
      <c r="AF495" s="527"/>
      <c r="AG495" s="527"/>
      <c r="AH495" s="527"/>
      <c r="AI495" s="527"/>
      <c r="AJ495" s="527"/>
      <c r="AK495" s="527"/>
      <c r="AL495" s="527"/>
      <c r="AM495" s="527"/>
      <c r="AN495" s="527"/>
      <c r="AO495" s="527"/>
      <c r="AP495" s="527"/>
      <c r="AQ495" s="527"/>
      <c r="AR495" s="527"/>
      <c r="AS495" s="527"/>
      <c r="AT495" s="527"/>
      <c r="AU495" s="527"/>
      <c r="AV495" s="527"/>
      <c r="AW495" s="527"/>
      <c r="AX495" s="527"/>
      <c r="AY495" s="527"/>
      <c r="AZ495" s="527"/>
      <c r="BA495" s="527"/>
      <c r="BB495" s="527"/>
      <c r="BC495" s="528"/>
      <c r="BD495" s="509"/>
      <c r="BE495" s="504"/>
      <c r="BF495" s="504"/>
      <c r="BG495" s="504"/>
      <c r="BH495" s="504"/>
      <c r="BI495" s="504"/>
      <c r="BJ495" s="504"/>
      <c r="BK495" s="504"/>
      <c r="BL495" s="504"/>
      <c r="BM495" s="504"/>
      <c r="BN495" s="504"/>
      <c r="BO495" s="504"/>
      <c r="BP495" s="504"/>
      <c r="BQ495" s="504"/>
      <c r="BR495" s="504"/>
      <c r="BS495" s="505"/>
      <c r="BT495" s="509"/>
      <c r="BU495" s="504"/>
      <c r="BV495" s="504"/>
      <c r="BW495" s="504"/>
      <c r="BX495" s="504"/>
      <c r="BY495" s="504"/>
      <c r="BZ495" s="504"/>
      <c r="CA495" s="504"/>
      <c r="CB495" s="504"/>
      <c r="CC495" s="504"/>
      <c r="CD495" s="504"/>
      <c r="CE495" s="504"/>
      <c r="CF495" s="504"/>
      <c r="CG495" s="504"/>
      <c r="CH495" s="504"/>
      <c r="CI495" s="505"/>
      <c r="CJ495" s="510">
        <v>40000</v>
      </c>
      <c r="CK495" s="529"/>
      <c r="CL495" s="529"/>
      <c r="CM495" s="529"/>
      <c r="CN495" s="529"/>
      <c r="CO495" s="529"/>
      <c r="CP495" s="529"/>
      <c r="CQ495" s="529"/>
      <c r="CR495" s="529"/>
      <c r="CS495" s="529"/>
      <c r="CT495" s="529"/>
      <c r="CU495" s="529"/>
      <c r="CV495" s="529"/>
      <c r="CW495" s="529"/>
      <c r="CX495" s="529"/>
      <c r="CY495" s="529"/>
      <c r="CZ495" s="529"/>
      <c r="DA495" s="530"/>
    </row>
    <row r="496" spans="1:105" ht="12.75" customHeight="1">
      <c r="A496" s="525" t="s">
        <v>221</v>
      </c>
      <c r="B496" s="504"/>
      <c r="C496" s="504"/>
      <c r="D496" s="504"/>
      <c r="E496" s="504"/>
      <c r="F496" s="504"/>
      <c r="G496" s="505"/>
      <c r="H496" s="526" t="s">
        <v>454</v>
      </c>
      <c r="I496" s="527"/>
      <c r="J496" s="527"/>
      <c r="K496" s="527"/>
      <c r="L496" s="527"/>
      <c r="M496" s="527"/>
      <c r="N496" s="527"/>
      <c r="O496" s="527"/>
      <c r="P496" s="527"/>
      <c r="Q496" s="527"/>
      <c r="R496" s="527"/>
      <c r="S496" s="527"/>
      <c r="T496" s="527"/>
      <c r="U496" s="527"/>
      <c r="V496" s="527"/>
      <c r="W496" s="527"/>
      <c r="X496" s="527"/>
      <c r="Y496" s="527"/>
      <c r="Z496" s="527"/>
      <c r="AA496" s="527"/>
      <c r="AB496" s="527"/>
      <c r="AC496" s="527"/>
      <c r="AD496" s="527"/>
      <c r="AE496" s="527"/>
      <c r="AF496" s="527"/>
      <c r="AG496" s="527"/>
      <c r="AH496" s="527"/>
      <c r="AI496" s="527"/>
      <c r="AJ496" s="527"/>
      <c r="AK496" s="527"/>
      <c r="AL496" s="527"/>
      <c r="AM496" s="527"/>
      <c r="AN496" s="527"/>
      <c r="AO496" s="527"/>
      <c r="AP496" s="527"/>
      <c r="AQ496" s="527"/>
      <c r="AR496" s="527"/>
      <c r="AS496" s="527"/>
      <c r="AT496" s="527"/>
      <c r="AU496" s="527"/>
      <c r="AV496" s="527"/>
      <c r="AW496" s="527"/>
      <c r="AX496" s="527"/>
      <c r="AY496" s="527"/>
      <c r="AZ496" s="527"/>
      <c r="BA496" s="527"/>
      <c r="BB496" s="527"/>
      <c r="BC496" s="528"/>
      <c r="BD496" s="509"/>
      <c r="BE496" s="504"/>
      <c r="BF496" s="504"/>
      <c r="BG496" s="504"/>
      <c r="BH496" s="504"/>
      <c r="BI496" s="504"/>
      <c r="BJ496" s="504"/>
      <c r="BK496" s="504"/>
      <c r="BL496" s="504"/>
      <c r="BM496" s="504"/>
      <c r="BN496" s="504"/>
      <c r="BO496" s="504"/>
      <c r="BP496" s="504"/>
      <c r="BQ496" s="504"/>
      <c r="BR496" s="504"/>
      <c r="BS496" s="505"/>
      <c r="BT496" s="509"/>
      <c r="BU496" s="504"/>
      <c r="BV496" s="504"/>
      <c r="BW496" s="504"/>
      <c r="BX496" s="504"/>
      <c r="BY496" s="504"/>
      <c r="BZ496" s="504"/>
      <c r="CA496" s="504"/>
      <c r="CB496" s="504"/>
      <c r="CC496" s="504"/>
      <c r="CD496" s="504"/>
      <c r="CE496" s="504"/>
      <c r="CF496" s="504"/>
      <c r="CG496" s="504"/>
      <c r="CH496" s="504"/>
      <c r="CI496" s="505"/>
      <c r="CJ496" s="510">
        <v>243529.1</v>
      </c>
      <c r="CK496" s="529"/>
      <c r="CL496" s="529"/>
      <c r="CM496" s="529"/>
      <c r="CN496" s="529"/>
      <c r="CO496" s="529"/>
      <c r="CP496" s="529"/>
      <c r="CQ496" s="529"/>
      <c r="CR496" s="529"/>
      <c r="CS496" s="529"/>
      <c r="CT496" s="529"/>
      <c r="CU496" s="529"/>
      <c r="CV496" s="529"/>
      <c r="CW496" s="529"/>
      <c r="CX496" s="529"/>
      <c r="CY496" s="529"/>
      <c r="CZ496" s="529"/>
      <c r="DA496" s="530"/>
    </row>
    <row r="497" spans="1:105" ht="12.75" customHeight="1">
      <c r="A497" s="525" t="s">
        <v>222</v>
      </c>
      <c r="B497" s="504"/>
      <c r="C497" s="504"/>
      <c r="D497" s="504"/>
      <c r="E497" s="504"/>
      <c r="F497" s="504"/>
      <c r="G497" s="505"/>
      <c r="H497" s="526" t="s">
        <v>455</v>
      </c>
      <c r="I497" s="527"/>
      <c r="J497" s="527"/>
      <c r="K497" s="527"/>
      <c r="L497" s="527"/>
      <c r="M497" s="527"/>
      <c r="N497" s="527"/>
      <c r="O497" s="527"/>
      <c r="P497" s="527"/>
      <c r="Q497" s="527"/>
      <c r="R497" s="527"/>
      <c r="S497" s="527"/>
      <c r="T497" s="527"/>
      <c r="U497" s="527"/>
      <c r="V497" s="527"/>
      <c r="W497" s="527"/>
      <c r="X497" s="527"/>
      <c r="Y497" s="527"/>
      <c r="Z497" s="527"/>
      <c r="AA497" s="527"/>
      <c r="AB497" s="527"/>
      <c r="AC497" s="527"/>
      <c r="AD497" s="527"/>
      <c r="AE497" s="527"/>
      <c r="AF497" s="527"/>
      <c r="AG497" s="527"/>
      <c r="AH497" s="527"/>
      <c r="AI497" s="527"/>
      <c r="AJ497" s="527"/>
      <c r="AK497" s="527"/>
      <c r="AL497" s="527"/>
      <c r="AM497" s="527"/>
      <c r="AN497" s="527"/>
      <c r="AO497" s="527"/>
      <c r="AP497" s="527"/>
      <c r="AQ497" s="527"/>
      <c r="AR497" s="527"/>
      <c r="AS497" s="527"/>
      <c r="AT497" s="527"/>
      <c r="AU497" s="527"/>
      <c r="AV497" s="527"/>
      <c r="AW497" s="527"/>
      <c r="AX497" s="527"/>
      <c r="AY497" s="527"/>
      <c r="AZ497" s="527"/>
      <c r="BA497" s="527"/>
      <c r="BB497" s="527"/>
      <c r="BC497" s="528"/>
      <c r="BD497" s="509"/>
      <c r="BE497" s="504"/>
      <c r="BF497" s="504"/>
      <c r="BG497" s="504"/>
      <c r="BH497" s="504"/>
      <c r="BI497" s="504"/>
      <c r="BJ497" s="504"/>
      <c r="BK497" s="504"/>
      <c r="BL497" s="504"/>
      <c r="BM497" s="504"/>
      <c r="BN497" s="504"/>
      <c r="BO497" s="504"/>
      <c r="BP497" s="504"/>
      <c r="BQ497" s="504"/>
      <c r="BR497" s="504"/>
      <c r="BS497" s="505"/>
      <c r="BT497" s="509"/>
      <c r="BU497" s="504"/>
      <c r="BV497" s="504"/>
      <c r="BW497" s="504"/>
      <c r="BX497" s="504"/>
      <c r="BY497" s="504"/>
      <c r="BZ497" s="504"/>
      <c r="CA497" s="504"/>
      <c r="CB497" s="504"/>
      <c r="CC497" s="504"/>
      <c r="CD497" s="504"/>
      <c r="CE497" s="504"/>
      <c r="CF497" s="504"/>
      <c r="CG497" s="504"/>
      <c r="CH497" s="504"/>
      <c r="CI497" s="505"/>
      <c r="CJ497" s="510">
        <v>1355572.9</v>
      </c>
      <c r="CK497" s="529"/>
      <c r="CL497" s="529"/>
      <c r="CM497" s="529"/>
      <c r="CN497" s="529"/>
      <c r="CO497" s="529"/>
      <c r="CP497" s="529"/>
      <c r="CQ497" s="529"/>
      <c r="CR497" s="529"/>
      <c r="CS497" s="529"/>
      <c r="CT497" s="529"/>
      <c r="CU497" s="529"/>
      <c r="CV497" s="529"/>
      <c r="CW497" s="529"/>
      <c r="CX497" s="529"/>
      <c r="CY497" s="529"/>
      <c r="CZ497" s="529"/>
      <c r="DA497" s="530"/>
    </row>
    <row r="498" spans="1:105" ht="12.75" customHeight="1">
      <c r="A498" s="525" t="s">
        <v>223</v>
      </c>
      <c r="B498" s="504"/>
      <c r="C498" s="504"/>
      <c r="D498" s="504"/>
      <c r="E498" s="504"/>
      <c r="F498" s="504"/>
      <c r="G498" s="505"/>
      <c r="H498" s="526" t="s">
        <v>456</v>
      </c>
      <c r="I498" s="527"/>
      <c r="J498" s="527"/>
      <c r="K498" s="527"/>
      <c r="L498" s="527"/>
      <c r="M498" s="527"/>
      <c r="N498" s="527"/>
      <c r="O498" s="527"/>
      <c r="P498" s="527"/>
      <c r="Q498" s="527"/>
      <c r="R498" s="527"/>
      <c r="S498" s="527"/>
      <c r="T498" s="527"/>
      <c r="U498" s="527"/>
      <c r="V498" s="527"/>
      <c r="W498" s="527"/>
      <c r="X498" s="527"/>
      <c r="Y498" s="527"/>
      <c r="Z498" s="527"/>
      <c r="AA498" s="527"/>
      <c r="AB498" s="527"/>
      <c r="AC498" s="527"/>
      <c r="AD498" s="527"/>
      <c r="AE498" s="527"/>
      <c r="AF498" s="527"/>
      <c r="AG498" s="527"/>
      <c r="AH498" s="527"/>
      <c r="AI498" s="527"/>
      <c r="AJ498" s="527"/>
      <c r="AK498" s="527"/>
      <c r="AL498" s="527"/>
      <c r="AM498" s="527"/>
      <c r="AN498" s="527"/>
      <c r="AO498" s="527"/>
      <c r="AP498" s="527"/>
      <c r="AQ498" s="527"/>
      <c r="AR498" s="527"/>
      <c r="AS498" s="527"/>
      <c r="AT498" s="527"/>
      <c r="AU498" s="527"/>
      <c r="AV498" s="527"/>
      <c r="AW498" s="527"/>
      <c r="AX498" s="527"/>
      <c r="AY498" s="527"/>
      <c r="AZ498" s="527"/>
      <c r="BA498" s="527"/>
      <c r="BB498" s="527"/>
      <c r="BC498" s="528"/>
      <c r="BD498" s="509"/>
      <c r="BE498" s="504"/>
      <c r="BF498" s="504"/>
      <c r="BG498" s="504"/>
      <c r="BH498" s="504"/>
      <c r="BI498" s="504"/>
      <c r="BJ498" s="504"/>
      <c r="BK498" s="504"/>
      <c r="BL498" s="504"/>
      <c r="BM498" s="504"/>
      <c r="BN498" s="504"/>
      <c r="BO498" s="504"/>
      <c r="BP498" s="504"/>
      <c r="BQ498" s="504"/>
      <c r="BR498" s="504"/>
      <c r="BS498" s="505"/>
      <c r="BT498" s="509"/>
      <c r="BU498" s="504"/>
      <c r="BV498" s="504"/>
      <c r="BW498" s="504"/>
      <c r="BX498" s="504"/>
      <c r="BY498" s="504"/>
      <c r="BZ498" s="504"/>
      <c r="CA498" s="504"/>
      <c r="CB498" s="504"/>
      <c r="CC498" s="504"/>
      <c r="CD498" s="504"/>
      <c r="CE498" s="504"/>
      <c r="CF498" s="504"/>
      <c r="CG498" s="504"/>
      <c r="CH498" s="504"/>
      <c r="CI498" s="505"/>
      <c r="CJ498" s="510">
        <v>580000</v>
      </c>
      <c r="CK498" s="529"/>
      <c r="CL498" s="529"/>
      <c r="CM498" s="529"/>
      <c r="CN498" s="529"/>
      <c r="CO498" s="529"/>
      <c r="CP498" s="529"/>
      <c r="CQ498" s="529"/>
      <c r="CR498" s="529"/>
      <c r="CS498" s="529"/>
      <c r="CT498" s="529"/>
      <c r="CU498" s="529"/>
      <c r="CV498" s="529"/>
      <c r="CW498" s="529"/>
      <c r="CX498" s="529"/>
      <c r="CY498" s="529"/>
      <c r="CZ498" s="529"/>
      <c r="DA498" s="530"/>
    </row>
    <row r="499" spans="1:105" ht="25.5" customHeight="1">
      <c r="A499" s="525" t="s">
        <v>224</v>
      </c>
      <c r="B499" s="504"/>
      <c r="C499" s="504"/>
      <c r="D499" s="504"/>
      <c r="E499" s="504"/>
      <c r="F499" s="504"/>
      <c r="G499" s="505"/>
      <c r="H499" s="526" t="s">
        <v>457</v>
      </c>
      <c r="I499" s="527"/>
      <c r="J499" s="527"/>
      <c r="K499" s="527"/>
      <c r="L499" s="527"/>
      <c r="M499" s="527"/>
      <c r="N499" s="527"/>
      <c r="O499" s="527"/>
      <c r="P499" s="527"/>
      <c r="Q499" s="527"/>
      <c r="R499" s="527"/>
      <c r="S499" s="527"/>
      <c r="T499" s="527"/>
      <c r="U499" s="527"/>
      <c r="V499" s="527"/>
      <c r="W499" s="527"/>
      <c r="X499" s="527"/>
      <c r="Y499" s="527"/>
      <c r="Z499" s="527"/>
      <c r="AA499" s="527"/>
      <c r="AB499" s="527"/>
      <c r="AC499" s="527"/>
      <c r="AD499" s="527"/>
      <c r="AE499" s="527"/>
      <c r="AF499" s="527"/>
      <c r="AG499" s="527"/>
      <c r="AH499" s="527"/>
      <c r="AI499" s="527"/>
      <c r="AJ499" s="527"/>
      <c r="AK499" s="527"/>
      <c r="AL499" s="527"/>
      <c r="AM499" s="527"/>
      <c r="AN499" s="527"/>
      <c r="AO499" s="527"/>
      <c r="AP499" s="527"/>
      <c r="AQ499" s="527"/>
      <c r="AR499" s="527"/>
      <c r="AS499" s="527"/>
      <c r="AT499" s="527"/>
      <c r="AU499" s="527"/>
      <c r="AV499" s="527"/>
      <c r="AW499" s="527"/>
      <c r="AX499" s="527"/>
      <c r="AY499" s="527"/>
      <c r="AZ499" s="527"/>
      <c r="BA499" s="527"/>
      <c r="BB499" s="527"/>
      <c r="BC499" s="528"/>
      <c r="BD499" s="509"/>
      <c r="BE499" s="504"/>
      <c r="BF499" s="504"/>
      <c r="BG499" s="504"/>
      <c r="BH499" s="504"/>
      <c r="BI499" s="504"/>
      <c r="BJ499" s="504"/>
      <c r="BK499" s="504"/>
      <c r="BL499" s="504"/>
      <c r="BM499" s="504"/>
      <c r="BN499" s="504"/>
      <c r="BO499" s="504"/>
      <c r="BP499" s="504"/>
      <c r="BQ499" s="504"/>
      <c r="BR499" s="504"/>
      <c r="BS499" s="505"/>
      <c r="BT499" s="509"/>
      <c r="BU499" s="504"/>
      <c r="BV499" s="504"/>
      <c r="BW499" s="504"/>
      <c r="BX499" s="504"/>
      <c r="BY499" s="504"/>
      <c r="BZ499" s="504"/>
      <c r="CA499" s="504"/>
      <c r="CB499" s="504"/>
      <c r="CC499" s="504"/>
      <c r="CD499" s="504"/>
      <c r="CE499" s="504"/>
      <c r="CF499" s="504"/>
      <c r="CG499" s="504"/>
      <c r="CH499" s="504"/>
      <c r="CI499" s="505"/>
      <c r="CJ499" s="510">
        <v>100000</v>
      </c>
      <c r="CK499" s="529"/>
      <c r="CL499" s="529"/>
      <c r="CM499" s="529"/>
      <c r="CN499" s="529"/>
      <c r="CO499" s="529"/>
      <c r="CP499" s="529"/>
      <c r="CQ499" s="529"/>
      <c r="CR499" s="529"/>
      <c r="CS499" s="529"/>
      <c r="CT499" s="529"/>
      <c r="CU499" s="529"/>
      <c r="CV499" s="529"/>
      <c r="CW499" s="529"/>
      <c r="CX499" s="529"/>
      <c r="CY499" s="529"/>
      <c r="CZ499" s="529"/>
      <c r="DA499" s="530"/>
    </row>
    <row r="500" spans="1:105" ht="13">
      <c r="A500" s="503"/>
      <c r="B500" s="504"/>
      <c r="C500" s="504"/>
      <c r="D500" s="504"/>
      <c r="E500" s="504"/>
      <c r="F500" s="504"/>
      <c r="G500" s="505"/>
      <c r="H500" s="506" t="s">
        <v>325</v>
      </c>
      <c r="I500" s="507"/>
      <c r="J500" s="507"/>
      <c r="K500" s="507"/>
      <c r="L500" s="507"/>
      <c r="M500" s="507"/>
      <c r="N500" s="507"/>
      <c r="O500" s="507"/>
      <c r="P500" s="507"/>
      <c r="Q500" s="507"/>
      <c r="R500" s="507"/>
      <c r="S500" s="507"/>
      <c r="T500" s="507"/>
      <c r="U500" s="507"/>
      <c r="V500" s="507"/>
      <c r="W500" s="507"/>
      <c r="X500" s="507"/>
      <c r="Y500" s="507"/>
      <c r="Z500" s="507"/>
      <c r="AA500" s="507"/>
      <c r="AB500" s="507"/>
      <c r="AC500" s="507"/>
      <c r="AD500" s="507"/>
      <c r="AE500" s="507"/>
      <c r="AF500" s="507"/>
      <c r="AG500" s="507"/>
      <c r="AH500" s="507"/>
      <c r="AI500" s="507"/>
      <c r="AJ500" s="507"/>
      <c r="AK500" s="507"/>
      <c r="AL500" s="507"/>
      <c r="AM500" s="507"/>
      <c r="AN500" s="507"/>
      <c r="AO500" s="507"/>
      <c r="AP500" s="507"/>
      <c r="AQ500" s="507"/>
      <c r="AR500" s="507"/>
      <c r="AS500" s="507"/>
      <c r="AT500" s="507"/>
      <c r="AU500" s="507"/>
      <c r="AV500" s="507"/>
      <c r="AW500" s="507"/>
      <c r="AX500" s="507"/>
      <c r="AY500" s="507"/>
      <c r="AZ500" s="507"/>
      <c r="BA500" s="507"/>
      <c r="BB500" s="507"/>
      <c r="BC500" s="508"/>
      <c r="BD500" s="509"/>
      <c r="BE500" s="504"/>
      <c r="BF500" s="504"/>
      <c r="BG500" s="504"/>
      <c r="BH500" s="504"/>
      <c r="BI500" s="504"/>
      <c r="BJ500" s="504"/>
      <c r="BK500" s="504"/>
      <c r="BL500" s="504"/>
      <c r="BM500" s="504"/>
      <c r="BN500" s="504"/>
      <c r="BO500" s="504"/>
      <c r="BP500" s="504"/>
      <c r="BQ500" s="504"/>
      <c r="BR500" s="504"/>
      <c r="BS500" s="505"/>
      <c r="BT500" s="509" t="s">
        <v>103</v>
      </c>
      <c r="BU500" s="504"/>
      <c r="BV500" s="504"/>
      <c r="BW500" s="504"/>
      <c r="BX500" s="504"/>
      <c r="BY500" s="504"/>
      <c r="BZ500" s="504"/>
      <c r="CA500" s="504"/>
      <c r="CB500" s="504"/>
      <c r="CC500" s="504"/>
      <c r="CD500" s="504"/>
      <c r="CE500" s="504"/>
      <c r="CF500" s="504"/>
      <c r="CG500" s="504"/>
      <c r="CH500" s="504"/>
      <c r="CI500" s="505"/>
      <c r="CJ500" s="510">
        <f>CJ493+CJ494+CJ495+CJ496+CJ497+CJ498+CJ499</f>
        <v>3699102</v>
      </c>
      <c r="CK500" s="504"/>
      <c r="CL500" s="504"/>
      <c r="CM500" s="504"/>
      <c r="CN500" s="504"/>
      <c r="CO500" s="504"/>
      <c r="CP500" s="504"/>
      <c r="CQ500" s="504"/>
      <c r="CR500" s="504"/>
      <c r="CS500" s="504"/>
      <c r="CT500" s="504"/>
      <c r="CU500" s="504"/>
      <c r="CV500" s="504"/>
      <c r="CW500" s="504"/>
      <c r="CX500" s="504"/>
      <c r="CY500" s="504"/>
      <c r="CZ500" s="504"/>
      <c r="DA500" s="505"/>
    </row>
    <row r="501" spans="1:105" s="138" customFormat="1" ht="13">
      <c r="A501" s="170"/>
      <c r="B501" s="141"/>
      <c r="C501" s="141"/>
      <c r="D501" s="141"/>
      <c r="E501" s="141"/>
      <c r="F501" s="141"/>
      <c r="G501" s="14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  <c r="AA501" s="171"/>
      <c r="AB501" s="171"/>
      <c r="AC501" s="171"/>
      <c r="AD501" s="171"/>
      <c r="AE501" s="171"/>
      <c r="AF501" s="171"/>
      <c r="AG501" s="171"/>
      <c r="AH501" s="171"/>
      <c r="AI501" s="171"/>
      <c r="AJ501" s="171"/>
      <c r="AK501" s="171"/>
      <c r="AL501" s="171"/>
      <c r="AM501" s="171"/>
      <c r="AN501" s="171"/>
      <c r="AO501" s="171"/>
      <c r="AP501" s="171"/>
      <c r="AQ501" s="171"/>
      <c r="AR501" s="171"/>
      <c r="AS501" s="171"/>
      <c r="AT501" s="171"/>
      <c r="AU501" s="171"/>
      <c r="AV501" s="171"/>
      <c r="AW501" s="171"/>
      <c r="AX501" s="171"/>
      <c r="AY501" s="171"/>
      <c r="AZ501" s="171"/>
      <c r="BA501" s="171"/>
      <c r="BB501" s="171"/>
      <c r="BC501" s="171"/>
      <c r="BD501" s="172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72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0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</row>
    <row r="502" spans="1:105" s="138" customFormat="1" ht="13.5" customHeight="1">
      <c r="A502" s="511" t="s">
        <v>508</v>
      </c>
      <c r="B502" s="511"/>
      <c r="C502" s="511"/>
      <c r="D502" s="511"/>
      <c r="E502" s="511"/>
      <c r="F502" s="511"/>
      <c r="G502" s="511"/>
      <c r="H502" s="511"/>
      <c r="I502" s="511"/>
      <c r="J502" s="511"/>
      <c r="K502" s="511"/>
      <c r="L502" s="511"/>
      <c r="M502" s="511"/>
      <c r="N502" s="511"/>
      <c r="O502" s="511"/>
      <c r="P502" s="511"/>
      <c r="Q502" s="511"/>
      <c r="R502" s="511"/>
      <c r="S502" s="511"/>
      <c r="T502" s="511"/>
      <c r="U502" s="511"/>
      <c r="V502" s="511"/>
      <c r="W502" s="511"/>
      <c r="X502" s="511"/>
      <c r="Y502" s="511"/>
      <c r="Z502" s="511"/>
      <c r="AA502" s="511"/>
      <c r="AB502" s="511"/>
      <c r="AC502" s="511"/>
      <c r="AD502" s="511"/>
      <c r="AE502" s="511"/>
      <c r="AF502" s="511"/>
      <c r="AG502" s="511"/>
      <c r="AH502" s="511"/>
      <c r="AI502" s="511"/>
      <c r="AJ502" s="511"/>
      <c r="AK502" s="511"/>
      <c r="AL502" s="511"/>
      <c r="AM502" s="511"/>
      <c r="AN502" s="511"/>
      <c r="AO502" s="511"/>
      <c r="AP502" s="511"/>
      <c r="AQ502" s="511"/>
      <c r="AR502" s="511"/>
      <c r="AS502" s="511"/>
      <c r="AT502" s="511"/>
      <c r="AU502" s="511"/>
      <c r="AV502" s="511"/>
      <c r="AW502" s="511"/>
      <c r="AX502" s="511"/>
      <c r="AY502" s="511"/>
      <c r="AZ502" s="511"/>
      <c r="BA502" s="511"/>
      <c r="BB502" s="511"/>
      <c r="BC502" s="511"/>
      <c r="BD502" s="511"/>
      <c r="BE502" s="511"/>
      <c r="BF502" s="511"/>
      <c r="BG502" s="511"/>
      <c r="BH502" s="511"/>
      <c r="BI502" s="511"/>
      <c r="BJ502" s="511"/>
      <c r="BK502" s="511"/>
      <c r="BL502" s="511"/>
      <c r="BM502" s="511"/>
      <c r="BN502" s="511"/>
      <c r="BO502" s="511"/>
      <c r="BP502" s="511"/>
      <c r="BQ502" s="511"/>
      <c r="BR502" s="511"/>
      <c r="BS502" s="511"/>
      <c r="BT502" s="511"/>
      <c r="BU502" s="511"/>
      <c r="BV502" s="511"/>
      <c r="BW502" s="511"/>
      <c r="BX502" s="511"/>
      <c r="BY502" s="511"/>
      <c r="BZ502" s="511"/>
      <c r="CA502" s="511"/>
      <c r="CB502" s="511"/>
      <c r="CC502" s="511"/>
      <c r="CD502" s="511"/>
      <c r="CE502" s="511"/>
      <c r="CF502" s="511"/>
      <c r="CG502" s="511"/>
      <c r="CH502" s="511"/>
      <c r="CI502" s="511"/>
      <c r="CJ502" s="511"/>
      <c r="CK502" s="511"/>
      <c r="CL502" s="511"/>
      <c r="CM502" s="511"/>
      <c r="CN502" s="511"/>
      <c r="CO502" s="511"/>
      <c r="CP502" s="511"/>
      <c r="CQ502" s="511"/>
      <c r="CR502" s="511"/>
      <c r="CS502" s="511"/>
      <c r="CT502" s="511"/>
      <c r="CU502" s="511"/>
      <c r="CV502" s="511"/>
      <c r="CW502" s="511"/>
      <c r="CX502" s="511"/>
      <c r="CY502" s="511"/>
      <c r="CZ502" s="511"/>
      <c r="DA502" s="511"/>
    </row>
    <row r="503" spans="1:105" s="138" customFormat="1" ht="14">
      <c r="A503" s="154" t="s">
        <v>308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512" t="s">
        <v>5</v>
      </c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  <c r="BA503" s="512"/>
      <c r="BB503" s="512"/>
      <c r="BC503" s="512"/>
      <c r="BD503" s="512"/>
      <c r="BE503" s="512"/>
      <c r="BF503" s="512"/>
      <c r="BG503" s="512"/>
      <c r="BH503" s="512"/>
      <c r="BI503" s="512"/>
      <c r="BJ503" s="512"/>
      <c r="BK503" s="512"/>
      <c r="BL503" s="512"/>
      <c r="BM503" s="512"/>
      <c r="BN503" s="512"/>
      <c r="BO503" s="512"/>
      <c r="BP503" s="512"/>
      <c r="BQ503" s="512"/>
      <c r="BR503" s="512"/>
      <c r="BS503" s="512"/>
      <c r="BT503" s="512"/>
      <c r="BU503" s="512"/>
      <c r="BV503" s="512"/>
      <c r="BW503" s="512"/>
      <c r="BX503" s="512"/>
      <c r="BY503" s="512"/>
      <c r="BZ503" s="512"/>
      <c r="CA503" s="512"/>
      <c r="CB503" s="512"/>
      <c r="CC503" s="512"/>
      <c r="CD503" s="512"/>
      <c r="CE503" s="512"/>
      <c r="CF503" s="512"/>
      <c r="CG503" s="512"/>
      <c r="CH503" s="512"/>
      <c r="CI503" s="512"/>
      <c r="CJ503" s="512"/>
      <c r="CK503" s="512"/>
      <c r="CL503" s="512"/>
      <c r="CM503" s="512"/>
      <c r="CN503" s="512"/>
      <c r="CO503" s="512"/>
      <c r="CP503" s="512"/>
      <c r="CQ503" s="512"/>
      <c r="CR503" s="512"/>
      <c r="CS503" s="512"/>
      <c r="CT503" s="512"/>
      <c r="CU503" s="512"/>
      <c r="CV503" s="512"/>
      <c r="CW503" s="512"/>
      <c r="CX503" s="512"/>
      <c r="CY503" s="512"/>
      <c r="CZ503" s="512"/>
      <c r="DA503" s="512"/>
    </row>
    <row r="504" spans="1:105" s="138" customFormat="1" ht="14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63"/>
      <c r="Y504" s="163"/>
      <c r="Z504" s="163"/>
      <c r="AA504" s="163"/>
      <c r="AB504" s="163"/>
      <c r="AC504" s="163"/>
      <c r="AD504" s="163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3"/>
      <c r="AV504" s="163"/>
      <c r="AW504" s="163"/>
      <c r="AX504" s="163"/>
      <c r="AY504" s="163"/>
      <c r="AZ504" s="163"/>
      <c r="BA504" s="163"/>
      <c r="BB504" s="163"/>
      <c r="BC504" s="163"/>
      <c r="BD504" s="163"/>
      <c r="BE504" s="163"/>
      <c r="BF504" s="163"/>
      <c r="BG504" s="163"/>
      <c r="BH504" s="163"/>
      <c r="BI504" s="163"/>
      <c r="BJ504" s="163"/>
      <c r="BK504" s="163"/>
      <c r="BL504" s="163"/>
      <c r="BM504" s="163"/>
      <c r="BN504" s="163"/>
      <c r="BO504" s="163"/>
      <c r="BP504" s="163"/>
      <c r="BQ504" s="163"/>
      <c r="BR504" s="163"/>
      <c r="BS504" s="163"/>
      <c r="BT504" s="163"/>
      <c r="BU504" s="163"/>
      <c r="BV504" s="163"/>
      <c r="BW504" s="163"/>
      <c r="BX504" s="163"/>
      <c r="BY504" s="163"/>
      <c r="BZ504" s="163"/>
      <c r="CA504" s="163"/>
      <c r="CB504" s="163"/>
      <c r="CC504" s="163"/>
      <c r="CD504" s="163"/>
      <c r="CE504" s="163"/>
      <c r="CF504" s="163"/>
      <c r="CG504" s="163"/>
      <c r="CH504" s="163"/>
      <c r="CI504" s="163"/>
      <c r="CJ504" s="163"/>
      <c r="CK504" s="163"/>
      <c r="CL504" s="163"/>
      <c r="CM504" s="163"/>
      <c r="CN504" s="163"/>
      <c r="CO504" s="163"/>
      <c r="CP504" s="163"/>
      <c r="CQ504" s="163"/>
      <c r="CR504" s="163"/>
      <c r="CS504" s="163"/>
      <c r="CT504" s="163"/>
      <c r="CU504" s="163"/>
      <c r="CV504" s="163"/>
      <c r="CW504" s="163"/>
      <c r="CX504" s="163"/>
      <c r="CY504" s="163"/>
      <c r="CZ504" s="163"/>
      <c r="DA504" s="163"/>
    </row>
    <row r="505" spans="1:105" s="138" customFormat="1" ht="31.5" customHeight="1">
      <c r="A505" s="513" t="s">
        <v>309</v>
      </c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  <c r="R505" s="513"/>
      <c r="S505" s="513"/>
      <c r="T505" s="513"/>
      <c r="U505" s="513"/>
      <c r="V505" s="513"/>
      <c r="W505" s="513"/>
      <c r="X505" s="513"/>
      <c r="Y505" s="513"/>
      <c r="Z505" s="513"/>
      <c r="AA505" s="513"/>
      <c r="AB505" s="513"/>
      <c r="AC505" s="513"/>
      <c r="AD505" s="513"/>
      <c r="AE505" s="513"/>
      <c r="AF505" s="513"/>
      <c r="AG505" s="513"/>
      <c r="AH505" s="513"/>
      <c r="AI505" s="513"/>
      <c r="AJ505" s="513"/>
      <c r="AK505" s="513"/>
      <c r="AL505" s="513"/>
      <c r="AM505" s="513"/>
      <c r="AN505" s="513"/>
      <c r="AO505" s="513"/>
      <c r="AP505" s="514" t="s">
        <v>326</v>
      </c>
      <c r="AQ505" s="514"/>
      <c r="AR505" s="514"/>
      <c r="AS505" s="514"/>
      <c r="AT505" s="514"/>
      <c r="AU505" s="514"/>
      <c r="AV505" s="514"/>
      <c r="AW505" s="514"/>
      <c r="AX505" s="514"/>
      <c r="AY505" s="514"/>
      <c r="AZ505" s="514"/>
      <c r="BA505" s="514"/>
      <c r="BB505" s="514"/>
      <c r="BC505" s="514"/>
      <c r="BD505" s="514"/>
      <c r="BE505" s="514"/>
      <c r="BF505" s="514"/>
      <c r="BG505" s="514"/>
      <c r="BH505" s="514"/>
      <c r="BI505" s="514"/>
      <c r="BJ505" s="514"/>
      <c r="BK505" s="514"/>
      <c r="BL505" s="514"/>
      <c r="BM505" s="514"/>
      <c r="BN505" s="514"/>
      <c r="BO505" s="514"/>
      <c r="BP505" s="514"/>
      <c r="BQ505" s="514"/>
      <c r="BR505" s="514"/>
      <c r="BS505" s="514"/>
      <c r="BT505" s="514"/>
      <c r="BU505" s="514"/>
      <c r="BV505" s="514"/>
      <c r="BW505" s="514"/>
      <c r="BX505" s="514"/>
      <c r="BY505" s="514"/>
      <c r="BZ505" s="514"/>
      <c r="CA505" s="514"/>
      <c r="CB505" s="514"/>
      <c r="CC505" s="514"/>
      <c r="CD505" s="514"/>
      <c r="CE505" s="514"/>
      <c r="CF505" s="514"/>
      <c r="CG505" s="514"/>
      <c r="CH505" s="514"/>
      <c r="CI505" s="514"/>
      <c r="CJ505" s="514"/>
      <c r="CK505" s="514"/>
      <c r="CL505" s="514"/>
      <c r="CM505" s="514"/>
      <c r="CN505" s="514"/>
      <c r="CO505" s="514"/>
      <c r="CP505" s="514"/>
      <c r="CQ505" s="514"/>
      <c r="CR505" s="514"/>
      <c r="CS505" s="514"/>
      <c r="CT505" s="514"/>
      <c r="CU505" s="514"/>
      <c r="CV505" s="514"/>
      <c r="CW505" s="514"/>
      <c r="CX505" s="514"/>
      <c r="CY505" s="514"/>
      <c r="CZ505" s="514"/>
      <c r="DA505" s="514"/>
    </row>
    <row r="506" spans="1:105" s="138" customFormat="1" ht="12.75" customHeight="1">
      <c r="A506" s="515" t="s">
        <v>312</v>
      </c>
      <c r="B506" s="516"/>
      <c r="C506" s="516"/>
      <c r="D506" s="516"/>
      <c r="E506" s="516"/>
      <c r="F506" s="516"/>
      <c r="G506" s="517"/>
      <c r="H506" s="518" t="s">
        <v>378</v>
      </c>
      <c r="I506" s="519"/>
      <c r="J506" s="519"/>
      <c r="K506" s="519"/>
      <c r="L506" s="519"/>
      <c r="M506" s="519"/>
      <c r="N506" s="519"/>
      <c r="O506" s="519"/>
      <c r="P506" s="519"/>
      <c r="Q506" s="519"/>
      <c r="R506" s="519"/>
      <c r="S506" s="519"/>
      <c r="T506" s="519"/>
      <c r="U506" s="519"/>
      <c r="V506" s="519"/>
      <c r="W506" s="519"/>
      <c r="X506" s="519"/>
      <c r="Y506" s="519"/>
      <c r="Z506" s="519"/>
      <c r="AA506" s="519"/>
      <c r="AB506" s="519"/>
      <c r="AC506" s="519"/>
      <c r="AD506" s="519"/>
      <c r="AE506" s="519"/>
      <c r="AF506" s="519"/>
      <c r="AG506" s="519"/>
      <c r="AH506" s="519"/>
      <c r="AI506" s="519"/>
      <c r="AJ506" s="519"/>
      <c r="AK506" s="519"/>
      <c r="AL506" s="519"/>
      <c r="AM506" s="519"/>
      <c r="AN506" s="519"/>
      <c r="AO506" s="519"/>
      <c r="AP506" s="519"/>
      <c r="AQ506" s="519"/>
      <c r="AR506" s="519"/>
      <c r="AS506" s="519"/>
      <c r="AT506" s="519"/>
      <c r="AU506" s="519"/>
      <c r="AV506" s="519"/>
      <c r="AW506" s="519"/>
      <c r="AX506" s="519"/>
      <c r="AY506" s="519"/>
      <c r="AZ506" s="519"/>
      <c r="BA506" s="519"/>
      <c r="BB506" s="519"/>
      <c r="BC506" s="520"/>
      <c r="BD506" s="515" t="s">
        <v>405</v>
      </c>
      <c r="BE506" s="516"/>
      <c r="BF506" s="516"/>
      <c r="BG506" s="516"/>
      <c r="BH506" s="516"/>
      <c r="BI506" s="516"/>
      <c r="BJ506" s="516"/>
      <c r="BK506" s="516"/>
      <c r="BL506" s="516"/>
      <c r="BM506" s="516"/>
      <c r="BN506" s="516"/>
      <c r="BO506" s="516"/>
      <c r="BP506" s="516"/>
      <c r="BQ506" s="516"/>
      <c r="BR506" s="516"/>
      <c r="BS506" s="517"/>
      <c r="BT506" s="515" t="s">
        <v>449</v>
      </c>
      <c r="BU506" s="516"/>
      <c r="BV506" s="516"/>
      <c r="BW506" s="516"/>
      <c r="BX506" s="516"/>
      <c r="BY506" s="516"/>
      <c r="BZ506" s="516"/>
      <c r="CA506" s="516"/>
      <c r="CB506" s="516"/>
      <c r="CC506" s="516"/>
      <c r="CD506" s="516"/>
      <c r="CE506" s="516"/>
      <c r="CF506" s="516"/>
      <c r="CG506" s="516"/>
      <c r="CH506" s="516"/>
      <c r="CI506" s="517"/>
      <c r="CJ506" s="515" t="s">
        <v>450</v>
      </c>
      <c r="CK506" s="516"/>
      <c r="CL506" s="516"/>
      <c r="CM506" s="516"/>
      <c r="CN506" s="516"/>
      <c r="CO506" s="516"/>
      <c r="CP506" s="516"/>
      <c r="CQ506" s="516"/>
      <c r="CR506" s="516"/>
      <c r="CS506" s="516"/>
      <c r="CT506" s="516"/>
      <c r="CU506" s="516"/>
      <c r="CV506" s="516"/>
      <c r="CW506" s="516"/>
      <c r="CX506" s="516"/>
      <c r="CY506" s="516"/>
      <c r="CZ506" s="516"/>
      <c r="DA506" s="517"/>
    </row>
    <row r="507" spans="1:105" s="138" customFormat="1" ht="13">
      <c r="A507" s="521">
        <v>1</v>
      </c>
      <c r="B507" s="504"/>
      <c r="C507" s="504"/>
      <c r="D507" s="504"/>
      <c r="E507" s="504"/>
      <c r="F507" s="504"/>
      <c r="G507" s="505"/>
      <c r="H507" s="522">
        <v>2</v>
      </c>
      <c r="I507" s="523"/>
      <c r="J507" s="523"/>
      <c r="K507" s="523"/>
      <c r="L507" s="523"/>
      <c r="M507" s="523"/>
      <c r="N507" s="523"/>
      <c r="O507" s="523"/>
      <c r="P507" s="523"/>
      <c r="Q507" s="523"/>
      <c r="R507" s="523"/>
      <c r="S507" s="523"/>
      <c r="T507" s="523"/>
      <c r="U507" s="523"/>
      <c r="V507" s="523"/>
      <c r="W507" s="523"/>
      <c r="X507" s="523"/>
      <c r="Y507" s="523"/>
      <c r="Z507" s="523"/>
      <c r="AA507" s="523"/>
      <c r="AB507" s="523"/>
      <c r="AC507" s="523"/>
      <c r="AD507" s="523"/>
      <c r="AE507" s="523"/>
      <c r="AF507" s="523"/>
      <c r="AG507" s="523"/>
      <c r="AH507" s="523"/>
      <c r="AI507" s="523"/>
      <c r="AJ507" s="523"/>
      <c r="AK507" s="523"/>
      <c r="AL507" s="523"/>
      <c r="AM507" s="523"/>
      <c r="AN507" s="523"/>
      <c r="AO507" s="523"/>
      <c r="AP507" s="523"/>
      <c r="AQ507" s="523"/>
      <c r="AR507" s="523"/>
      <c r="AS507" s="523"/>
      <c r="AT507" s="523"/>
      <c r="AU507" s="523"/>
      <c r="AV507" s="523"/>
      <c r="AW507" s="523"/>
      <c r="AX507" s="523"/>
      <c r="AY507" s="523"/>
      <c r="AZ507" s="523"/>
      <c r="BA507" s="523"/>
      <c r="BB507" s="523"/>
      <c r="BC507" s="524"/>
      <c r="BD507" s="521">
        <v>3</v>
      </c>
      <c r="BE507" s="504"/>
      <c r="BF507" s="504"/>
      <c r="BG507" s="504"/>
      <c r="BH507" s="504"/>
      <c r="BI507" s="504"/>
      <c r="BJ507" s="504"/>
      <c r="BK507" s="504"/>
      <c r="BL507" s="504"/>
      <c r="BM507" s="504"/>
      <c r="BN507" s="504"/>
      <c r="BO507" s="504"/>
      <c r="BP507" s="504"/>
      <c r="BQ507" s="504"/>
      <c r="BR507" s="504"/>
      <c r="BS507" s="505"/>
      <c r="BT507" s="521">
        <v>4</v>
      </c>
      <c r="BU507" s="504"/>
      <c r="BV507" s="504"/>
      <c r="BW507" s="504"/>
      <c r="BX507" s="504"/>
      <c r="BY507" s="504"/>
      <c r="BZ507" s="504"/>
      <c r="CA507" s="504"/>
      <c r="CB507" s="504"/>
      <c r="CC507" s="504"/>
      <c r="CD507" s="504"/>
      <c r="CE507" s="504"/>
      <c r="CF507" s="504"/>
      <c r="CG507" s="504"/>
      <c r="CH507" s="504"/>
      <c r="CI507" s="505"/>
      <c r="CJ507" s="521">
        <v>5</v>
      </c>
      <c r="CK507" s="504"/>
      <c r="CL507" s="504"/>
      <c r="CM507" s="504"/>
      <c r="CN507" s="504"/>
      <c r="CO507" s="504"/>
      <c r="CP507" s="504"/>
      <c r="CQ507" s="504"/>
      <c r="CR507" s="504"/>
      <c r="CS507" s="504"/>
      <c r="CT507" s="504"/>
      <c r="CU507" s="504"/>
      <c r="CV507" s="504"/>
      <c r="CW507" s="504"/>
      <c r="CX507" s="504"/>
      <c r="CY507" s="504"/>
      <c r="CZ507" s="504"/>
      <c r="DA507" s="505"/>
    </row>
    <row r="508" spans="1:105" s="138" customFormat="1" ht="12.75" customHeight="1">
      <c r="A508" s="525" t="s">
        <v>78</v>
      </c>
      <c r="B508" s="504"/>
      <c r="C508" s="504"/>
      <c r="D508" s="504"/>
      <c r="E508" s="504"/>
      <c r="F508" s="504"/>
      <c r="G508" s="505"/>
      <c r="H508" s="526" t="s">
        <v>451</v>
      </c>
      <c r="I508" s="527"/>
      <c r="J508" s="527"/>
      <c r="K508" s="527"/>
      <c r="L508" s="527"/>
      <c r="M508" s="527"/>
      <c r="N508" s="527"/>
      <c r="O508" s="527"/>
      <c r="P508" s="527"/>
      <c r="Q508" s="527"/>
      <c r="R508" s="527"/>
      <c r="S508" s="527"/>
      <c r="T508" s="527"/>
      <c r="U508" s="527"/>
      <c r="V508" s="527"/>
      <c r="W508" s="527"/>
      <c r="X508" s="527"/>
      <c r="Y508" s="527"/>
      <c r="Z508" s="527"/>
      <c r="AA508" s="527"/>
      <c r="AB508" s="527"/>
      <c r="AC508" s="527"/>
      <c r="AD508" s="527"/>
      <c r="AE508" s="527"/>
      <c r="AF508" s="527"/>
      <c r="AG508" s="527"/>
      <c r="AH508" s="527"/>
      <c r="AI508" s="527"/>
      <c r="AJ508" s="527"/>
      <c r="AK508" s="527"/>
      <c r="AL508" s="527"/>
      <c r="AM508" s="527"/>
      <c r="AN508" s="527"/>
      <c r="AO508" s="527"/>
      <c r="AP508" s="527"/>
      <c r="AQ508" s="527"/>
      <c r="AR508" s="527"/>
      <c r="AS508" s="527"/>
      <c r="AT508" s="527"/>
      <c r="AU508" s="527"/>
      <c r="AV508" s="527"/>
      <c r="AW508" s="527"/>
      <c r="AX508" s="527"/>
      <c r="AY508" s="527"/>
      <c r="AZ508" s="527"/>
      <c r="BA508" s="527"/>
      <c r="BB508" s="527"/>
      <c r="BC508" s="528"/>
      <c r="BD508" s="509"/>
      <c r="BE508" s="504"/>
      <c r="BF508" s="504"/>
      <c r="BG508" s="504"/>
      <c r="BH508" s="504"/>
      <c r="BI508" s="504"/>
      <c r="BJ508" s="504"/>
      <c r="BK508" s="504"/>
      <c r="BL508" s="504"/>
      <c r="BM508" s="504"/>
      <c r="BN508" s="504"/>
      <c r="BO508" s="504"/>
      <c r="BP508" s="504"/>
      <c r="BQ508" s="504"/>
      <c r="BR508" s="504"/>
      <c r="BS508" s="505"/>
      <c r="BT508" s="509"/>
      <c r="BU508" s="504"/>
      <c r="BV508" s="504"/>
      <c r="BW508" s="504"/>
      <c r="BX508" s="504"/>
      <c r="BY508" s="504"/>
      <c r="BZ508" s="504"/>
      <c r="CA508" s="504"/>
      <c r="CB508" s="504"/>
      <c r="CC508" s="504"/>
      <c r="CD508" s="504"/>
      <c r="CE508" s="504"/>
      <c r="CF508" s="504"/>
      <c r="CG508" s="504"/>
      <c r="CH508" s="504"/>
      <c r="CI508" s="505"/>
      <c r="CJ508" s="510">
        <v>240000</v>
      </c>
      <c r="CK508" s="529"/>
      <c r="CL508" s="529"/>
      <c r="CM508" s="529"/>
      <c r="CN508" s="529"/>
      <c r="CO508" s="529"/>
      <c r="CP508" s="529"/>
      <c r="CQ508" s="529"/>
      <c r="CR508" s="529"/>
      <c r="CS508" s="529"/>
      <c r="CT508" s="529"/>
      <c r="CU508" s="529"/>
      <c r="CV508" s="529"/>
      <c r="CW508" s="529"/>
      <c r="CX508" s="529"/>
      <c r="CY508" s="529"/>
      <c r="CZ508" s="529"/>
      <c r="DA508" s="530"/>
    </row>
    <row r="509" spans="1:105" s="138" customFormat="1" ht="12.75" customHeight="1">
      <c r="A509" s="525" t="s">
        <v>209</v>
      </c>
      <c r="B509" s="504"/>
      <c r="C509" s="504"/>
      <c r="D509" s="504"/>
      <c r="E509" s="504"/>
      <c r="F509" s="504"/>
      <c r="G509" s="505"/>
      <c r="H509" s="526" t="s">
        <v>452</v>
      </c>
      <c r="I509" s="527"/>
      <c r="J509" s="527"/>
      <c r="K509" s="527"/>
      <c r="L509" s="527"/>
      <c r="M509" s="527"/>
      <c r="N509" s="527"/>
      <c r="O509" s="527"/>
      <c r="P509" s="527"/>
      <c r="Q509" s="527"/>
      <c r="R509" s="527"/>
      <c r="S509" s="527"/>
      <c r="T509" s="527"/>
      <c r="U509" s="527"/>
      <c r="V509" s="527"/>
      <c r="W509" s="527"/>
      <c r="X509" s="527"/>
      <c r="Y509" s="527"/>
      <c r="Z509" s="527"/>
      <c r="AA509" s="527"/>
      <c r="AB509" s="527"/>
      <c r="AC509" s="527"/>
      <c r="AD509" s="527"/>
      <c r="AE509" s="527"/>
      <c r="AF509" s="527"/>
      <c r="AG509" s="527"/>
      <c r="AH509" s="527"/>
      <c r="AI509" s="527"/>
      <c r="AJ509" s="527"/>
      <c r="AK509" s="527"/>
      <c r="AL509" s="527"/>
      <c r="AM509" s="527"/>
      <c r="AN509" s="527"/>
      <c r="AO509" s="527"/>
      <c r="AP509" s="527"/>
      <c r="AQ509" s="527"/>
      <c r="AR509" s="527"/>
      <c r="AS509" s="527"/>
      <c r="AT509" s="527"/>
      <c r="AU509" s="527"/>
      <c r="AV509" s="527"/>
      <c r="AW509" s="527"/>
      <c r="AX509" s="527"/>
      <c r="AY509" s="527"/>
      <c r="AZ509" s="527"/>
      <c r="BA509" s="527"/>
      <c r="BB509" s="527"/>
      <c r="BC509" s="528"/>
      <c r="BD509" s="509"/>
      <c r="BE509" s="504"/>
      <c r="BF509" s="504"/>
      <c r="BG509" s="504"/>
      <c r="BH509" s="504"/>
      <c r="BI509" s="504"/>
      <c r="BJ509" s="504"/>
      <c r="BK509" s="504"/>
      <c r="BL509" s="504"/>
      <c r="BM509" s="504"/>
      <c r="BN509" s="504"/>
      <c r="BO509" s="504"/>
      <c r="BP509" s="504"/>
      <c r="BQ509" s="504"/>
      <c r="BR509" s="504"/>
      <c r="BS509" s="505"/>
      <c r="BT509" s="509"/>
      <c r="BU509" s="504"/>
      <c r="BV509" s="504"/>
      <c r="BW509" s="504"/>
      <c r="BX509" s="504"/>
      <c r="BY509" s="504"/>
      <c r="BZ509" s="504"/>
      <c r="CA509" s="504"/>
      <c r="CB509" s="504"/>
      <c r="CC509" s="504"/>
      <c r="CD509" s="504"/>
      <c r="CE509" s="504"/>
      <c r="CF509" s="504"/>
      <c r="CG509" s="504"/>
      <c r="CH509" s="504"/>
      <c r="CI509" s="505"/>
      <c r="CJ509" s="510">
        <v>1800000</v>
      </c>
      <c r="CK509" s="529"/>
      <c r="CL509" s="529"/>
      <c r="CM509" s="529"/>
      <c r="CN509" s="529"/>
      <c r="CO509" s="529"/>
      <c r="CP509" s="529"/>
      <c r="CQ509" s="529"/>
      <c r="CR509" s="529"/>
      <c r="CS509" s="529"/>
      <c r="CT509" s="529"/>
      <c r="CU509" s="529"/>
      <c r="CV509" s="529"/>
      <c r="CW509" s="529"/>
      <c r="CX509" s="529"/>
      <c r="CY509" s="529"/>
      <c r="CZ509" s="529"/>
      <c r="DA509" s="530"/>
    </row>
    <row r="510" spans="1:105" s="138" customFormat="1" ht="12.75" customHeight="1">
      <c r="A510" s="525" t="s">
        <v>210</v>
      </c>
      <c r="B510" s="504"/>
      <c r="C510" s="504"/>
      <c r="D510" s="504"/>
      <c r="E510" s="504"/>
      <c r="F510" s="504"/>
      <c r="G510" s="505"/>
      <c r="H510" s="526" t="s">
        <v>453</v>
      </c>
      <c r="I510" s="527"/>
      <c r="J510" s="527"/>
      <c r="K510" s="527"/>
      <c r="L510" s="527"/>
      <c r="M510" s="527"/>
      <c r="N510" s="527"/>
      <c r="O510" s="527"/>
      <c r="P510" s="527"/>
      <c r="Q510" s="527"/>
      <c r="R510" s="527"/>
      <c r="S510" s="527"/>
      <c r="T510" s="527"/>
      <c r="U510" s="527"/>
      <c r="V510" s="527"/>
      <c r="W510" s="527"/>
      <c r="X510" s="527"/>
      <c r="Y510" s="527"/>
      <c r="Z510" s="527"/>
      <c r="AA510" s="527"/>
      <c r="AB510" s="527"/>
      <c r="AC510" s="527"/>
      <c r="AD510" s="527"/>
      <c r="AE510" s="527"/>
      <c r="AF510" s="527"/>
      <c r="AG510" s="527"/>
      <c r="AH510" s="527"/>
      <c r="AI510" s="527"/>
      <c r="AJ510" s="527"/>
      <c r="AK510" s="527"/>
      <c r="AL510" s="527"/>
      <c r="AM510" s="527"/>
      <c r="AN510" s="527"/>
      <c r="AO510" s="527"/>
      <c r="AP510" s="527"/>
      <c r="AQ510" s="527"/>
      <c r="AR510" s="527"/>
      <c r="AS510" s="527"/>
      <c r="AT510" s="527"/>
      <c r="AU510" s="527"/>
      <c r="AV510" s="527"/>
      <c r="AW510" s="527"/>
      <c r="AX510" s="527"/>
      <c r="AY510" s="527"/>
      <c r="AZ510" s="527"/>
      <c r="BA510" s="527"/>
      <c r="BB510" s="527"/>
      <c r="BC510" s="528"/>
      <c r="BD510" s="509"/>
      <c r="BE510" s="504"/>
      <c r="BF510" s="504"/>
      <c r="BG510" s="504"/>
      <c r="BH510" s="504"/>
      <c r="BI510" s="504"/>
      <c r="BJ510" s="504"/>
      <c r="BK510" s="504"/>
      <c r="BL510" s="504"/>
      <c r="BM510" s="504"/>
      <c r="BN510" s="504"/>
      <c r="BO510" s="504"/>
      <c r="BP510" s="504"/>
      <c r="BQ510" s="504"/>
      <c r="BR510" s="504"/>
      <c r="BS510" s="505"/>
      <c r="BT510" s="509"/>
      <c r="BU510" s="504"/>
      <c r="BV510" s="504"/>
      <c r="BW510" s="504"/>
      <c r="BX510" s="504"/>
      <c r="BY510" s="504"/>
      <c r="BZ510" s="504"/>
      <c r="CA510" s="504"/>
      <c r="CB510" s="504"/>
      <c r="CC510" s="504"/>
      <c r="CD510" s="504"/>
      <c r="CE510" s="504"/>
      <c r="CF510" s="504"/>
      <c r="CG510" s="504"/>
      <c r="CH510" s="504"/>
      <c r="CI510" s="505"/>
      <c r="CJ510" s="510">
        <v>80000</v>
      </c>
      <c r="CK510" s="529"/>
      <c r="CL510" s="529"/>
      <c r="CM510" s="529"/>
      <c r="CN510" s="529"/>
      <c r="CO510" s="529"/>
      <c r="CP510" s="529"/>
      <c r="CQ510" s="529"/>
      <c r="CR510" s="529"/>
      <c r="CS510" s="529"/>
      <c r="CT510" s="529"/>
      <c r="CU510" s="529"/>
      <c r="CV510" s="529"/>
      <c r="CW510" s="529"/>
      <c r="CX510" s="529"/>
      <c r="CY510" s="529"/>
      <c r="CZ510" s="529"/>
      <c r="DA510" s="530"/>
    </row>
    <row r="511" spans="1:105" s="138" customFormat="1" ht="12.75" customHeight="1">
      <c r="A511" s="525" t="s">
        <v>221</v>
      </c>
      <c r="B511" s="504"/>
      <c r="C511" s="504"/>
      <c r="D511" s="504"/>
      <c r="E511" s="504"/>
      <c r="F511" s="504"/>
      <c r="G511" s="505"/>
      <c r="H511" s="526" t="s">
        <v>454</v>
      </c>
      <c r="I511" s="527"/>
      <c r="J511" s="527"/>
      <c r="K511" s="527"/>
      <c r="L511" s="527"/>
      <c r="M511" s="527"/>
      <c r="N511" s="527"/>
      <c r="O511" s="527"/>
      <c r="P511" s="527"/>
      <c r="Q511" s="527"/>
      <c r="R511" s="527"/>
      <c r="S511" s="527"/>
      <c r="T511" s="527"/>
      <c r="U511" s="527"/>
      <c r="V511" s="527"/>
      <c r="W511" s="527"/>
      <c r="X511" s="527"/>
      <c r="Y511" s="527"/>
      <c r="Z511" s="527"/>
      <c r="AA511" s="527"/>
      <c r="AB511" s="527"/>
      <c r="AC511" s="527"/>
      <c r="AD511" s="527"/>
      <c r="AE511" s="527"/>
      <c r="AF511" s="527"/>
      <c r="AG511" s="527"/>
      <c r="AH511" s="527"/>
      <c r="AI511" s="527"/>
      <c r="AJ511" s="527"/>
      <c r="AK511" s="527"/>
      <c r="AL511" s="527"/>
      <c r="AM511" s="527"/>
      <c r="AN511" s="527"/>
      <c r="AO511" s="527"/>
      <c r="AP511" s="527"/>
      <c r="AQ511" s="527"/>
      <c r="AR511" s="527"/>
      <c r="AS511" s="527"/>
      <c r="AT511" s="527"/>
      <c r="AU511" s="527"/>
      <c r="AV511" s="527"/>
      <c r="AW511" s="527"/>
      <c r="AX511" s="527"/>
      <c r="AY511" s="527"/>
      <c r="AZ511" s="527"/>
      <c r="BA511" s="527"/>
      <c r="BB511" s="527"/>
      <c r="BC511" s="528"/>
      <c r="BD511" s="509"/>
      <c r="BE511" s="504"/>
      <c r="BF511" s="504"/>
      <c r="BG511" s="504"/>
      <c r="BH511" s="504"/>
      <c r="BI511" s="504"/>
      <c r="BJ511" s="504"/>
      <c r="BK511" s="504"/>
      <c r="BL511" s="504"/>
      <c r="BM511" s="504"/>
      <c r="BN511" s="504"/>
      <c r="BO511" s="504"/>
      <c r="BP511" s="504"/>
      <c r="BQ511" s="504"/>
      <c r="BR511" s="504"/>
      <c r="BS511" s="505"/>
      <c r="BT511" s="509"/>
      <c r="BU511" s="504"/>
      <c r="BV511" s="504"/>
      <c r="BW511" s="504"/>
      <c r="BX511" s="504"/>
      <c r="BY511" s="504"/>
      <c r="BZ511" s="504"/>
      <c r="CA511" s="504"/>
      <c r="CB511" s="504"/>
      <c r="CC511" s="504"/>
      <c r="CD511" s="504"/>
      <c r="CE511" s="504"/>
      <c r="CF511" s="504"/>
      <c r="CG511" s="504"/>
      <c r="CH511" s="504"/>
      <c r="CI511" s="505"/>
      <c r="CJ511" s="510">
        <v>473529.1</v>
      </c>
      <c r="CK511" s="529"/>
      <c r="CL511" s="529"/>
      <c r="CM511" s="529"/>
      <c r="CN511" s="529"/>
      <c r="CO511" s="529"/>
      <c r="CP511" s="529"/>
      <c r="CQ511" s="529"/>
      <c r="CR511" s="529"/>
      <c r="CS511" s="529"/>
      <c r="CT511" s="529"/>
      <c r="CU511" s="529"/>
      <c r="CV511" s="529"/>
      <c r="CW511" s="529"/>
      <c r="CX511" s="529"/>
      <c r="CY511" s="529"/>
      <c r="CZ511" s="529"/>
      <c r="DA511" s="530"/>
    </row>
    <row r="512" spans="1:105" s="138" customFormat="1" ht="12.75" customHeight="1">
      <c r="A512" s="525" t="s">
        <v>222</v>
      </c>
      <c r="B512" s="504"/>
      <c r="C512" s="504"/>
      <c r="D512" s="504"/>
      <c r="E512" s="504"/>
      <c r="F512" s="504"/>
      <c r="G512" s="505"/>
      <c r="H512" s="526" t="s">
        <v>455</v>
      </c>
      <c r="I512" s="527"/>
      <c r="J512" s="527"/>
      <c r="K512" s="527"/>
      <c r="L512" s="527"/>
      <c r="M512" s="527"/>
      <c r="N512" s="527"/>
      <c r="O512" s="527"/>
      <c r="P512" s="527"/>
      <c r="Q512" s="527"/>
      <c r="R512" s="527"/>
      <c r="S512" s="527"/>
      <c r="T512" s="527"/>
      <c r="U512" s="527"/>
      <c r="V512" s="527"/>
      <c r="W512" s="527"/>
      <c r="X512" s="527"/>
      <c r="Y512" s="527"/>
      <c r="Z512" s="527"/>
      <c r="AA512" s="527"/>
      <c r="AB512" s="527"/>
      <c r="AC512" s="527"/>
      <c r="AD512" s="527"/>
      <c r="AE512" s="527"/>
      <c r="AF512" s="527"/>
      <c r="AG512" s="527"/>
      <c r="AH512" s="527"/>
      <c r="AI512" s="527"/>
      <c r="AJ512" s="527"/>
      <c r="AK512" s="527"/>
      <c r="AL512" s="527"/>
      <c r="AM512" s="527"/>
      <c r="AN512" s="527"/>
      <c r="AO512" s="527"/>
      <c r="AP512" s="527"/>
      <c r="AQ512" s="527"/>
      <c r="AR512" s="527"/>
      <c r="AS512" s="527"/>
      <c r="AT512" s="527"/>
      <c r="AU512" s="527"/>
      <c r="AV512" s="527"/>
      <c r="AW512" s="527"/>
      <c r="AX512" s="527"/>
      <c r="AY512" s="527"/>
      <c r="AZ512" s="527"/>
      <c r="BA512" s="527"/>
      <c r="BB512" s="527"/>
      <c r="BC512" s="528"/>
      <c r="BD512" s="509"/>
      <c r="BE512" s="504"/>
      <c r="BF512" s="504"/>
      <c r="BG512" s="504"/>
      <c r="BH512" s="504"/>
      <c r="BI512" s="504"/>
      <c r="BJ512" s="504"/>
      <c r="BK512" s="504"/>
      <c r="BL512" s="504"/>
      <c r="BM512" s="504"/>
      <c r="BN512" s="504"/>
      <c r="BO512" s="504"/>
      <c r="BP512" s="504"/>
      <c r="BQ512" s="504"/>
      <c r="BR512" s="504"/>
      <c r="BS512" s="505"/>
      <c r="BT512" s="509"/>
      <c r="BU512" s="504"/>
      <c r="BV512" s="504"/>
      <c r="BW512" s="504"/>
      <c r="BX512" s="504"/>
      <c r="BY512" s="504"/>
      <c r="BZ512" s="504"/>
      <c r="CA512" s="504"/>
      <c r="CB512" s="504"/>
      <c r="CC512" s="504"/>
      <c r="CD512" s="504"/>
      <c r="CE512" s="504"/>
      <c r="CF512" s="504"/>
      <c r="CG512" s="504"/>
      <c r="CH512" s="504"/>
      <c r="CI512" s="505"/>
      <c r="CJ512" s="510">
        <v>1705572.9</v>
      </c>
      <c r="CK512" s="529"/>
      <c r="CL512" s="529"/>
      <c r="CM512" s="529"/>
      <c r="CN512" s="529"/>
      <c r="CO512" s="529"/>
      <c r="CP512" s="529"/>
      <c r="CQ512" s="529"/>
      <c r="CR512" s="529"/>
      <c r="CS512" s="529"/>
      <c r="CT512" s="529"/>
      <c r="CU512" s="529"/>
      <c r="CV512" s="529"/>
      <c r="CW512" s="529"/>
      <c r="CX512" s="529"/>
      <c r="CY512" s="529"/>
      <c r="CZ512" s="529"/>
      <c r="DA512" s="530"/>
    </row>
    <row r="513" spans="1:105" s="138" customFormat="1" ht="13">
      <c r="A513" s="525"/>
      <c r="B513" s="504"/>
      <c r="C513" s="504"/>
      <c r="D513" s="504"/>
      <c r="E513" s="504"/>
      <c r="F513" s="504"/>
      <c r="G513" s="505"/>
      <c r="H513" s="506" t="s">
        <v>325</v>
      </c>
      <c r="I513" s="507"/>
      <c r="J513" s="507"/>
      <c r="K513" s="507"/>
      <c r="L513" s="507"/>
      <c r="M513" s="507"/>
      <c r="N513" s="507"/>
      <c r="O513" s="507"/>
      <c r="P513" s="507"/>
      <c r="Q513" s="507"/>
      <c r="R513" s="507"/>
      <c r="S513" s="507"/>
      <c r="T513" s="507"/>
      <c r="U513" s="507"/>
      <c r="V513" s="507"/>
      <c r="W513" s="507"/>
      <c r="X513" s="507"/>
      <c r="Y513" s="507"/>
      <c r="Z513" s="507"/>
      <c r="AA513" s="507"/>
      <c r="AB513" s="507"/>
      <c r="AC513" s="507"/>
      <c r="AD513" s="507"/>
      <c r="AE513" s="507"/>
      <c r="AF513" s="507"/>
      <c r="AG513" s="507"/>
      <c r="AH513" s="507"/>
      <c r="AI513" s="507"/>
      <c r="AJ513" s="507"/>
      <c r="AK513" s="507"/>
      <c r="AL513" s="507"/>
      <c r="AM513" s="507"/>
      <c r="AN513" s="507"/>
      <c r="AO513" s="507"/>
      <c r="AP513" s="507"/>
      <c r="AQ513" s="507"/>
      <c r="AR513" s="507"/>
      <c r="AS513" s="507"/>
      <c r="AT513" s="507"/>
      <c r="AU513" s="507"/>
      <c r="AV513" s="507"/>
      <c r="AW513" s="507"/>
      <c r="AX513" s="507"/>
      <c r="AY513" s="507"/>
      <c r="AZ513" s="507"/>
      <c r="BA513" s="507"/>
      <c r="BB513" s="507"/>
      <c r="BC513" s="508"/>
      <c r="BD513" s="509"/>
      <c r="BE513" s="504"/>
      <c r="BF513" s="504"/>
      <c r="BG513" s="504"/>
      <c r="BH513" s="504"/>
      <c r="BI513" s="504"/>
      <c r="BJ513" s="504"/>
      <c r="BK513" s="504"/>
      <c r="BL513" s="504"/>
      <c r="BM513" s="504"/>
      <c r="BN513" s="504"/>
      <c r="BO513" s="504"/>
      <c r="BP513" s="504"/>
      <c r="BQ513" s="504"/>
      <c r="BR513" s="504"/>
      <c r="BS513" s="505"/>
      <c r="BT513" s="509" t="s">
        <v>103</v>
      </c>
      <c r="BU513" s="504"/>
      <c r="BV513" s="504"/>
      <c r="BW513" s="504"/>
      <c r="BX513" s="504"/>
      <c r="BY513" s="504"/>
      <c r="BZ513" s="504"/>
      <c r="CA513" s="504"/>
      <c r="CB513" s="504"/>
      <c r="CC513" s="504"/>
      <c r="CD513" s="504"/>
      <c r="CE513" s="504"/>
      <c r="CF513" s="504"/>
      <c r="CG513" s="504"/>
      <c r="CH513" s="504"/>
      <c r="CI513" s="505"/>
      <c r="CJ513" s="510">
        <f>CJ508+CJ509+CJ511+CJ512</f>
        <v>4219102</v>
      </c>
      <c r="CK513" s="504"/>
      <c r="CL513" s="504"/>
      <c r="CM513" s="504"/>
      <c r="CN513" s="504"/>
      <c r="CO513" s="504"/>
      <c r="CP513" s="504"/>
      <c r="CQ513" s="504"/>
      <c r="CR513" s="504"/>
      <c r="CS513" s="504"/>
      <c r="CT513" s="504"/>
      <c r="CU513" s="504"/>
      <c r="CV513" s="504"/>
      <c r="CW513" s="504"/>
      <c r="CX513" s="504"/>
      <c r="CY513" s="504"/>
      <c r="CZ513" s="504"/>
      <c r="DA513" s="505"/>
    </row>
    <row r="514" spans="1:10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</row>
    <row r="515" spans="1:105" ht="13.5" customHeight="1">
      <c r="A515" s="511" t="s">
        <v>509</v>
      </c>
      <c r="B515" s="511"/>
      <c r="C515" s="511"/>
      <c r="D515" s="511"/>
      <c r="E515" s="511"/>
      <c r="F515" s="511"/>
      <c r="G515" s="511"/>
      <c r="H515" s="511"/>
      <c r="I515" s="511"/>
      <c r="J515" s="511"/>
      <c r="K515" s="511"/>
      <c r="L515" s="511"/>
      <c r="M515" s="511"/>
      <c r="N515" s="511"/>
      <c r="O515" s="511"/>
      <c r="P515" s="511"/>
      <c r="Q515" s="511"/>
      <c r="R515" s="511"/>
      <c r="S515" s="511"/>
      <c r="T515" s="511"/>
      <c r="U515" s="511"/>
      <c r="V515" s="511"/>
      <c r="W515" s="511"/>
      <c r="X515" s="511"/>
      <c r="Y515" s="511"/>
      <c r="Z515" s="511"/>
      <c r="AA515" s="511"/>
      <c r="AB515" s="511"/>
      <c r="AC515" s="511"/>
      <c r="AD515" s="511"/>
      <c r="AE515" s="511"/>
      <c r="AF515" s="511"/>
      <c r="AG515" s="511"/>
      <c r="AH515" s="511"/>
      <c r="AI515" s="511"/>
      <c r="AJ515" s="511"/>
      <c r="AK515" s="511"/>
      <c r="AL515" s="511"/>
      <c r="AM515" s="511"/>
      <c r="AN515" s="511"/>
      <c r="AO515" s="511"/>
      <c r="AP515" s="511"/>
      <c r="AQ515" s="511"/>
      <c r="AR515" s="511"/>
      <c r="AS515" s="511"/>
      <c r="AT515" s="511"/>
      <c r="AU515" s="511"/>
      <c r="AV515" s="511"/>
      <c r="AW515" s="511"/>
      <c r="AX515" s="511"/>
      <c r="AY515" s="511"/>
      <c r="AZ515" s="511"/>
      <c r="BA515" s="511"/>
      <c r="BB515" s="511"/>
      <c r="BC515" s="511"/>
      <c r="BD515" s="511"/>
      <c r="BE515" s="511"/>
      <c r="BF515" s="511"/>
      <c r="BG515" s="511"/>
      <c r="BH515" s="511"/>
      <c r="BI515" s="511"/>
      <c r="BJ515" s="511"/>
      <c r="BK515" s="511"/>
      <c r="BL515" s="511"/>
      <c r="BM515" s="511"/>
      <c r="BN515" s="511"/>
      <c r="BO515" s="511"/>
      <c r="BP515" s="511"/>
      <c r="BQ515" s="511"/>
      <c r="BR515" s="511"/>
      <c r="BS515" s="511"/>
      <c r="BT515" s="511"/>
      <c r="BU515" s="511"/>
      <c r="BV515" s="511"/>
      <c r="BW515" s="511"/>
      <c r="BX515" s="511"/>
      <c r="BY515" s="511"/>
      <c r="BZ515" s="511"/>
      <c r="CA515" s="511"/>
      <c r="CB515" s="511"/>
      <c r="CC515" s="511"/>
      <c r="CD515" s="511"/>
      <c r="CE515" s="511"/>
      <c r="CF515" s="511"/>
      <c r="CG515" s="511"/>
      <c r="CH515" s="511"/>
      <c r="CI515" s="511"/>
      <c r="CJ515" s="511"/>
      <c r="CK515" s="511"/>
      <c r="CL515" s="511"/>
      <c r="CM515" s="511"/>
      <c r="CN515" s="511"/>
      <c r="CO515" s="511"/>
      <c r="CP515" s="511"/>
      <c r="CQ515" s="511"/>
      <c r="CR515" s="511"/>
      <c r="CS515" s="511"/>
      <c r="CT515" s="511"/>
      <c r="CU515" s="511"/>
      <c r="CV515" s="511"/>
      <c r="CW515" s="511"/>
      <c r="CX515" s="511"/>
      <c r="CY515" s="511"/>
      <c r="CZ515" s="511"/>
      <c r="DA515" s="511"/>
    </row>
    <row r="516" spans="1:105" ht="14">
      <c r="A516" s="154" t="s">
        <v>308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512" t="s">
        <v>5</v>
      </c>
      <c r="Y516" s="512"/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  <c r="AO516" s="512"/>
      <c r="AP516" s="512"/>
      <c r="AQ516" s="512"/>
      <c r="AR516" s="512"/>
      <c r="AS516" s="512"/>
      <c r="AT516" s="512"/>
      <c r="AU516" s="512"/>
      <c r="AV516" s="512"/>
      <c r="AW516" s="512"/>
      <c r="AX516" s="512"/>
      <c r="AY516" s="512"/>
      <c r="AZ516" s="512"/>
      <c r="BA516" s="512"/>
      <c r="BB516" s="512"/>
      <c r="BC516" s="512"/>
      <c r="BD516" s="512"/>
      <c r="BE516" s="512"/>
      <c r="BF516" s="512"/>
      <c r="BG516" s="512"/>
      <c r="BH516" s="512"/>
      <c r="BI516" s="512"/>
      <c r="BJ516" s="512"/>
      <c r="BK516" s="512"/>
      <c r="BL516" s="512"/>
      <c r="BM516" s="512"/>
      <c r="BN516" s="512"/>
      <c r="BO516" s="512"/>
      <c r="BP516" s="512"/>
      <c r="BQ516" s="512"/>
      <c r="BR516" s="512"/>
      <c r="BS516" s="512"/>
      <c r="BT516" s="512"/>
      <c r="BU516" s="512"/>
      <c r="BV516" s="512"/>
      <c r="BW516" s="512"/>
      <c r="BX516" s="512"/>
      <c r="BY516" s="512"/>
      <c r="BZ516" s="512"/>
      <c r="CA516" s="512"/>
      <c r="CB516" s="512"/>
      <c r="CC516" s="512"/>
      <c r="CD516" s="512"/>
      <c r="CE516" s="512"/>
      <c r="CF516" s="512"/>
      <c r="CG516" s="512"/>
      <c r="CH516" s="512"/>
      <c r="CI516" s="512"/>
      <c r="CJ516" s="512"/>
      <c r="CK516" s="512"/>
      <c r="CL516" s="512"/>
      <c r="CM516" s="512"/>
      <c r="CN516" s="512"/>
      <c r="CO516" s="512"/>
      <c r="CP516" s="512"/>
      <c r="CQ516" s="512"/>
      <c r="CR516" s="512"/>
      <c r="CS516" s="512"/>
      <c r="CT516" s="512"/>
      <c r="CU516" s="512"/>
      <c r="CV516" s="512"/>
      <c r="CW516" s="512"/>
      <c r="CX516" s="512"/>
      <c r="CY516" s="512"/>
      <c r="CZ516" s="512"/>
      <c r="DA516" s="512"/>
    </row>
    <row r="517" spans="1:105" ht="14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163"/>
      <c r="BN517" s="163"/>
      <c r="BO517" s="163"/>
      <c r="BP517" s="163"/>
      <c r="BQ517" s="163"/>
      <c r="BR517" s="163"/>
      <c r="BS517" s="163"/>
      <c r="BT517" s="163"/>
      <c r="BU517" s="163"/>
      <c r="BV517" s="163"/>
      <c r="BW517" s="163"/>
      <c r="BX517" s="163"/>
      <c r="BY517" s="163"/>
      <c r="BZ517" s="163"/>
      <c r="CA517" s="163"/>
      <c r="CB517" s="163"/>
      <c r="CC517" s="163"/>
      <c r="CD517" s="163"/>
      <c r="CE517" s="163"/>
      <c r="CF517" s="163"/>
      <c r="CG517" s="163"/>
      <c r="CH517" s="163"/>
      <c r="CI517" s="163"/>
      <c r="CJ517" s="163"/>
      <c r="CK517" s="163"/>
      <c r="CL517" s="163"/>
      <c r="CM517" s="163"/>
      <c r="CN517" s="163"/>
      <c r="CO517" s="163"/>
      <c r="CP517" s="163"/>
      <c r="CQ517" s="163"/>
      <c r="CR517" s="163"/>
      <c r="CS517" s="163"/>
      <c r="CT517" s="163"/>
      <c r="CU517" s="163"/>
      <c r="CV517" s="163"/>
      <c r="CW517" s="163"/>
      <c r="CX517" s="163"/>
      <c r="CY517" s="163"/>
      <c r="CZ517" s="163"/>
      <c r="DA517" s="163"/>
    </row>
    <row r="518" spans="1:105" ht="14">
      <c r="A518" s="513" t="s">
        <v>309</v>
      </c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  <c r="R518" s="513"/>
      <c r="S518" s="513"/>
      <c r="T518" s="513"/>
      <c r="U518" s="513"/>
      <c r="V518" s="513"/>
      <c r="W518" s="513"/>
      <c r="X518" s="513"/>
      <c r="Y518" s="513"/>
      <c r="Z518" s="513"/>
      <c r="AA518" s="513"/>
      <c r="AB518" s="513"/>
      <c r="AC518" s="513"/>
      <c r="AD518" s="513"/>
      <c r="AE518" s="513"/>
      <c r="AF518" s="513"/>
      <c r="AG518" s="513"/>
      <c r="AH518" s="513"/>
      <c r="AI518" s="513"/>
      <c r="AJ518" s="513"/>
      <c r="AK518" s="513"/>
      <c r="AL518" s="513"/>
      <c r="AM518" s="513"/>
      <c r="AN518" s="513"/>
      <c r="AO518" s="513"/>
      <c r="AP518" s="514" t="s">
        <v>326</v>
      </c>
      <c r="AQ518" s="514"/>
      <c r="AR518" s="514"/>
      <c r="AS518" s="514"/>
      <c r="AT518" s="514"/>
      <c r="AU518" s="514"/>
      <c r="AV518" s="514"/>
      <c r="AW518" s="514"/>
      <c r="AX518" s="514"/>
      <c r="AY518" s="514"/>
      <c r="AZ518" s="514"/>
      <c r="BA518" s="514"/>
      <c r="BB518" s="514"/>
      <c r="BC518" s="514"/>
      <c r="BD518" s="514"/>
      <c r="BE518" s="514"/>
      <c r="BF518" s="514"/>
      <c r="BG518" s="514"/>
      <c r="BH518" s="514"/>
      <c r="BI518" s="514"/>
      <c r="BJ518" s="514"/>
      <c r="BK518" s="514"/>
      <c r="BL518" s="514"/>
      <c r="BM518" s="514"/>
      <c r="BN518" s="514"/>
      <c r="BO518" s="514"/>
      <c r="BP518" s="514"/>
      <c r="BQ518" s="514"/>
      <c r="BR518" s="514"/>
      <c r="BS518" s="514"/>
      <c r="BT518" s="514"/>
      <c r="BU518" s="514"/>
      <c r="BV518" s="514"/>
      <c r="BW518" s="514"/>
      <c r="BX518" s="514"/>
      <c r="BY518" s="514"/>
      <c r="BZ518" s="514"/>
      <c r="CA518" s="514"/>
      <c r="CB518" s="514"/>
      <c r="CC518" s="514"/>
      <c r="CD518" s="514"/>
      <c r="CE518" s="514"/>
      <c r="CF518" s="514"/>
      <c r="CG518" s="514"/>
      <c r="CH518" s="514"/>
      <c r="CI518" s="514"/>
      <c r="CJ518" s="514"/>
      <c r="CK518" s="514"/>
      <c r="CL518" s="514"/>
      <c r="CM518" s="514"/>
      <c r="CN518" s="514"/>
      <c r="CO518" s="514"/>
      <c r="CP518" s="514"/>
      <c r="CQ518" s="514"/>
      <c r="CR518" s="514"/>
      <c r="CS518" s="514"/>
      <c r="CT518" s="514"/>
      <c r="CU518" s="514"/>
      <c r="CV518" s="514"/>
      <c r="CW518" s="514"/>
      <c r="CX518" s="514"/>
      <c r="CY518" s="514"/>
      <c r="CZ518" s="514"/>
      <c r="DA518" s="514"/>
    </row>
    <row r="519" spans="1:105" ht="12.75" customHeight="1">
      <c r="A519" s="515" t="s">
        <v>312</v>
      </c>
      <c r="B519" s="516"/>
      <c r="C519" s="516"/>
      <c r="D519" s="516"/>
      <c r="E519" s="516"/>
      <c r="F519" s="516"/>
      <c r="G519" s="517"/>
      <c r="H519" s="518" t="s">
        <v>378</v>
      </c>
      <c r="I519" s="519"/>
      <c r="J519" s="519"/>
      <c r="K519" s="519"/>
      <c r="L519" s="519"/>
      <c r="M519" s="519"/>
      <c r="N519" s="519"/>
      <c r="O519" s="519"/>
      <c r="P519" s="519"/>
      <c r="Q519" s="519"/>
      <c r="R519" s="519"/>
      <c r="S519" s="519"/>
      <c r="T519" s="519"/>
      <c r="U519" s="519"/>
      <c r="V519" s="519"/>
      <c r="W519" s="519"/>
      <c r="X519" s="519"/>
      <c r="Y519" s="519"/>
      <c r="Z519" s="519"/>
      <c r="AA519" s="519"/>
      <c r="AB519" s="519"/>
      <c r="AC519" s="519"/>
      <c r="AD519" s="519"/>
      <c r="AE519" s="519"/>
      <c r="AF519" s="519"/>
      <c r="AG519" s="519"/>
      <c r="AH519" s="519"/>
      <c r="AI519" s="519"/>
      <c r="AJ519" s="519"/>
      <c r="AK519" s="519"/>
      <c r="AL519" s="519"/>
      <c r="AM519" s="519"/>
      <c r="AN519" s="519"/>
      <c r="AO519" s="519"/>
      <c r="AP519" s="519"/>
      <c r="AQ519" s="519"/>
      <c r="AR519" s="519"/>
      <c r="AS519" s="519"/>
      <c r="AT519" s="519"/>
      <c r="AU519" s="519"/>
      <c r="AV519" s="519"/>
      <c r="AW519" s="519"/>
      <c r="AX519" s="519"/>
      <c r="AY519" s="519"/>
      <c r="AZ519" s="519"/>
      <c r="BA519" s="519"/>
      <c r="BB519" s="519"/>
      <c r="BC519" s="520"/>
      <c r="BD519" s="515" t="s">
        <v>405</v>
      </c>
      <c r="BE519" s="516"/>
      <c r="BF519" s="516"/>
      <c r="BG519" s="516"/>
      <c r="BH519" s="516"/>
      <c r="BI519" s="516"/>
      <c r="BJ519" s="516"/>
      <c r="BK519" s="516"/>
      <c r="BL519" s="516"/>
      <c r="BM519" s="516"/>
      <c r="BN519" s="516"/>
      <c r="BO519" s="516"/>
      <c r="BP519" s="516"/>
      <c r="BQ519" s="516"/>
      <c r="BR519" s="516"/>
      <c r="BS519" s="517"/>
      <c r="BT519" s="515" t="s">
        <v>449</v>
      </c>
      <c r="BU519" s="516"/>
      <c r="BV519" s="516"/>
      <c r="BW519" s="516"/>
      <c r="BX519" s="516"/>
      <c r="BY519" s="516"/>
      <c r="BZ519" s="516"/>
      <c r="CA519" s="516"/>
      <c r="CB519" s="516"/>
      <c r="CC519" s="516"/>
      <c r="CD519" s="516"/>
      <c r="CE519" s="516"/>
      <c r="CF519" s="516"/>
      <c r="CG519" s="516"/>
      <c r="CH519" s="516"/>
      <c r="CI519" s="517"/>
      <c r="CJ519" s="515" t="s">
        <v>450</v>
      </c>
      <c r="CK519" s="516"/>
      <c r="CL519" s="516"/>
      <c r="CM519" s="516"/>
      <c r="CN519" s="516"/>
      <c r="CO519" s="516"/>
      <c r="CP519" s="516"/>
      <c r="CQ519" s="516"/>
      <c r="CR519" s="516"/>
      <c r="CS519" s="516"/>
      <c r="CT519" s="516"/>
      <c r="CU519" s="516"/>
      <c r="CV519" s="516"/>
      <c r="CW519" s="516"/>
      <c r="CX519" s="516"/>
      <c r="CY519" s="516"/>
      <c r="CZ519" s="516"/>
      <c r="DA519" s="517"/>
    </row>
    <row r="520" spans="1:105" ht="13">
      <c r="A520" s="521">
        <v>1</v>
      </c>
      <c r="B520" s="504"/>
      <c r="C520" s="504"/>
      <c r="D520" s="504"/>
      <c r="E520" s="504"/>
      <c r="F520" s="504"/>
      <c r="G520" s="505"/>
      <c r="H520" s="522">
        <v>2</v>
      </c>
      <c r="I520" s="523"/>
      <c r="J520" s="523"/>
      <c r="K520" s="523"/>
      <c r="L520" s="523"/>
      <c r="M520" s="523"/>
      <c r="N520" s="523"/>
      <c r="O520" s="523"/>
      <c r="P520" s="523"/>
      <c r="Q520" s="523"/>
      <c r="R520" s="523"/>
      <c r="S520" s="523"/>
      <c r="T520" s="523"/>
      <c r="U520" s="523"/>
      <c r="V520" s="523"/>
      <c r="W520" s="523"/>
      <c r="X520" s="523"/>
      <c r="Y520" s="523"/>
      <c r="Z520" s="523"/>
      <c r="AA520" s="523"/>
      <c r="AB520" s="523"/>
      <c r="AC520" s="523"/>
      <c r="AD520" s="523"/>
      <c r="AE520" s="523"/>
      <c r="AF520" s="523"/>
      <c r="AG520" s="523"/>
      <c r="AH520" s="523"/>
      <c r="AI520" s="523"/>
      <c r="AJ520" s="523"/>
      <c r="AK520" s="523"/>
      <c r="AL520" s="523"/>
      <c r="AM520" s="523"/>
      <c r="AN520" s="523"/>
      <c r="AO520" s="523"/>
      <c r="AP520" s="523"/>
      <c r="AQ520" s="523"/>
      <c r="AR520" s="523"/>
      <c r="AS520" s="523"/>
      <c r="AT520" s="523"/>
      <c r="AU520" s="523"/>
      <c r="AV520" s="523"/>
      <c r="AW520" s="523"/>
      <c r="AX520" s="523"/>
      <c r="AY520" s="523"/>
      <c r="AZ520" s="523"/>
      <c r="BA520" s="523"/>
      <c r="BB520" s="523"/>
      <c r="BC520" s="524"/>
      <c r="BD520" s="521">
        <v>3</v>
      </c>
      <c r="BE520" s="504"/>
      <c r="BF520" s="504"/>
      <c r="BG520" s="504"/>
      <c r="BH520" s="504"/>
      <c r="BI520" s="504"/>
      <c r="BJ520" s="504"/>
      <c r="BK520" s="504"/>
      <c r="BL520" s="504"/>
      <c r="BM520" s="504"/>
      <c r="BN520" s="504"/>
      <c r="BO520" s="504"/>
      <c r="BP520" s="504"/>
      <c r="BQ520" s="504"/>
      <c r="BR520" s="504"/>
      <c r="BS520" s="505"/>
      <c r="BT520" s="521">
        <v>4</v>
      </c>
      <c r="BU520" s="504"/>
      <c r="BV520" s="504"/>
      <c r="BW520" s="504"/>
      <c r="BX520" s="504"/>
      <c r="BY520" s="504"/>
      <c r="BZ520" s="504"/>
      <c r="CA520" s="504"/>
      <c r="CB520" s="504"/>
      <c r="CC520" s="504"/>
      <c r="CD520" s="504"/>
      <c r="CE520" s="504"/>
      <c r="CF520" s="504"/>
      <c r="CG520" s="504"/>
      <c r="CH520" s="504"/>
      <c r="CI520" s="505"/>
      <c r="CJ520" s="521">
        <v>5</v>
      </c>
      <c r="CK520" s="504"/>
      <c r="CL520" s="504"/>
      <c r="CM520" s="504"/>
      <c r="CN520" s="504"/>
      <c r="CO520" s="504"/>
      <c r="CP520" s="504"/>
      <c r="CQ520" s="504"/>
      <c r="CR520" s="504"/>
      <c r="CS520" s="504"/>
      <c r="CT520" s="504"/>
      <c r="CU520" s="504"/>
      <c r="CV520" s="504"/>
      <c r="CW520" s="504"/>
      <c r="CX520" s="504"/>
      <c r="CY520" s="504"/>
      <c r="CZ520" s="504"/>
      <c r="DA520" s="505"/>
    </row>
    <row r="521" spans="1:105" ht="12.75" customHeight="1">
      <c r="A521" s="525" t="s">
        <v>78</v>
      </c>
      <c r="B521" s="504"/>
      <c r="C521" s="504"/>
      <c r="D521" s="504"/>
      <c r="E521" s="504"/>
      <c r="F521" s="504"/>
      <c r="G521" s="505"/>
      <c r="H521" s="526" t="s">
        <v>458</v>
      </c>
      <c r="I521" s="527"/>
      <c r="J521" s="527"/>
      <c r="K521" s="527"/>
      <c r="L521" s="527"/>
      <c r="M521" s="527"/>
      <c r="N521" s="527"/>
      <c r="O521" s="527"/>
      <c r="P521" s="527"/>
      <c r="Q521" s="527"/>
      <c r="R521" s="527"/>
      <c r="S521" s="527"/>
      <c r="T521" s="527"/>
      <c r="U521" s="527"/>
      <c r="V521" s="527"/>
      <c r="W521" s="527"/>
      <c r="X521" s="527"/>
      <c r="Y521" s="527"/>
      <c r="Z521" s="527"/>
      <c r="AA521" s="527"/>
      <c r="AB521" s="527"/>
      <c r="AC521" s="527"/>
      <c r="AD521" s="527"/>
      <c r="AE521" s="527"/>
      <c r="AF521" s="527"/>
      <c r="AG521" s="527"/>
      <c r="AH521" s="527"/>
      <c r="AI521" s="527"/>
      <c r="AJ521" s="527"/>
      <c r="AK521" s="527"/>
      <c r="AL521" s="527"/>
      <c r="AM521" s="527"/>
      <c r="AN521" s="527"/>
      <c r="AO521" s="527"/>
      <c r="AP521" s="527"/>
      <c r="AQ521" s="527"/>
      <c r="AR521" s="527"/>
      <c r="AS521" s="527"/>
      <c r="AT521" s="527"/>
      <c r="AU521" s="527"/>
      <c r="AV521" s="527"/>
      <c r="AW521" s="527"/>
      <c r="AX521" s="527"/>
      <c r="AY521" s="527"/>
      <c r="AZ521" s="527"/>
      <c r="BA521" s="527"/>
      <c r="BB521" s="527"/>
      <c r="BC521" s="528"/>
      <c r="BD521" s="509">
        <v>150</v>
      </c>
      <c r="BE521" s="504"/>
      <c r="BF521" s="504"/>
      <c r="BG521" s="504"/>
      <c r="BH521" s="504"/>
      <c r="BI521" s="504"/>
      <c r="BJ521" s="504"/>
      <c r="BK521" s="504"/>
      <c r="BL521" s="504"/>
      <c r="BM521" s="504"/>
      <c r="BN521" s="504"/>
      <c r="BO521" s="504"/>
      <c r="BP521" s="504"/>
      <c r="BQ521" s="504"/>
      <c r="BR521" s="504"/>
      <c r="BS521" s="505"/>
      <c r="BT521" s="509">
        <v>11833.33</v>
      </c>
      <c r="BU521" s="504"/>
      <c r="BV521" s="504"/>
      <c r="BW521" s="504"/>
      <c r="BX521" s="504"/>
      <c r="BY521" s="504"/>
      <c r="BZ521" s="504"/>
      <c r="CA521" s="504"/>
      <c r="CB521" s="504"/>
      <c r="CC521" s="504"/>
      <c r="CD521" s="504"/>
      <c r="CE521" s="504"/>
      <c r="CF521" s="504"/>
      <c r="CG521" s="504"/>
      <c r="CH521" s="504"/>
      <c r="CI521" s="505"/>
      <c r="CJ521" s="510">
        <v>10000</v>
      </c>
      <c r="CK521" s="529"/>
      <c r="CL521" s="529"/>
      <c r="CM521" s="529"/>
      <c r="CN521" s="529"/>
      <c r="CO521" s="529"/>
      <c r="CP521" s="529"/>
      <c r="CQ521" s="529"/>
      <c r="CR521" s="529"/>
      <c r="CS521" s="529"/>
      <c r="CT521" s="529"/>
      <c r="CU521" s="529"/>
      <c r="CV521" s="529"/>
      <c r="CW521" s="529"/>
      <c r="CX521" s="529"/>
      <c r="CY521" s="529"/>
      <c r="CZ521" s="529"/>
      <c r="DA521" s="530"/>
    </row>
    <row r="522" spans="1:105" ht="13">
      <c r="A522" s="503"/>
      <c r="B522" s="504"/>
      <c r="C522" s="504"/>
      <c r="D522" s="504"/>
      <c r="E522" s="504"/>
      <c r="F522" s="504"/>
      <c r="G522" s="505"/>
      <c r="H522" s="506" t="s">
        <v>325</v>
      </c>
      <c r="I522" s="507"/>
      <c r="J522" s="507"/>
      <c r="K522" s="507"/>
      <c r="L522" s="507"/>
      <c r="M522" s="507"/>
      <c r="N522" s="507"/>
      <c r="O522" s="507"/>
      <c r="P522" s="507"/>
      <c r="Q522" s="507"/>
      <c r="R522" s="507"/>
      <c r="S522" s="507"/>
      <c r="T522" s="507"/>
      <c r="U522" s="507"/>
      <c r="V522" s="507"/>
      <c r="W522" s="507"/>
      <c r="X522" s="507"/>
      <c r="Y522" s="507"/>
      <c r="Z522" s="507"/>
      <c r="AA522" s="507"/>
      <c r="AB522" s="507"/>
      <c r="AC522" s="507"/>
      <c r="AD522" s="507"/>
      <c r="AE522" s="507"/>
      <c r="AF522" s="507"/>
      <c r="AG522" s="507"/>
      <c r="AH522" s="507"/>
      <c r="AI522" s="507"/>
      <c r="AJ522" s="507"/>
      <c r="AK522" s="507"/>
      <c r="AL522" s="507"/>
      <c r="AM522" s="507"/>
      <c r="AN522" s="507"/>
      <c r="AO522" s="507"/>
      <c r="AP522" s="507"/>
      <c r="AQ522" s="507"/>
      <c r="AR522" s="507"/>
      <c r="AS522" s="507"/>
      <c r="AT522" s="507"/>
      <c r="AU522" s="507"/>
      <c r="AV522" s="507"/>
      <c r="AW522" s="507"/>
      <c r="AX522" s="507"/>
      <c r="AY522" s="507"/>
      <c r="AZ522" s="507"/>
      <c r="BA522" s="507"/>
      <c r="BB522" s="507"/>
      <c r="BC522" s="508"/>
      <c r="BD522" s="509"/>
      <c r="BE522" s="504"/>
      <c r="BF522" s="504"/>
      <c r="BG522" s="504"/>
      <c r="BH522" s="504"/>
      <c r="BI522" s="504"/>
      <c r="BJ522" s="504"/>
      <c r="BK522" s="504"/>
      <c r="BL522" s="504"/>
      <c r="BM522" s="504"/>
      <c r="BN522" s="504"/>
      <c r="BO522" s="504"/>
      <c r="BP522" s="504"/>
      <c r="BQ522" s="504"/>
      <c r="BR522" s="504"/>
      <c r="BS522" s="505"/>
      <c r="BT522" s="509" t="s">
        <v>103</v>
      </c>
      <c r="BU522" s="504"/>
      <c r="BV522" s="504"/>
      <c r="BW522" s="504"/>
      <c r="BX522" s="504"/>
      <c r="BY522" s="504"/>
      <c r="BZ522" s="504"/>
      <c r="CA522" s="504"/>
      <c r="CB522" s="504"/>
      <c r="CC522" s="504"/>
      <c r="CD522" s="504"/>
      <c r="CE522" s="504"/>
      <c r="CF522" s="504"/>
      <c r="CG522" s="504"/>
      <c r="CH522" s="504"/>
      <c r="CI522" s="505"/>
      <c r="CJ522" s="510">
        <v>10000</v>
      </c>
      <c r="CK522" s="504"/>
      <c r="CL522" s="504"/>
      <c r="CM522" s="504"/>
      <c r="CN522" s="504"/>
      <c r="CO522" s="504"/>
      <c r="CP522" s="504"/>
      <c r="CQ522" s="504"/>
      <c r="CR522" s="504"/>
      <c r="CS522" s="504"/>
      <c r="CT522" s="504"/>
      <c r="CU522" s="504"/>
      <c r="CV522" s="504"/>
      <c r="CW522" s="504"/>
      <c r="CX522" s="504"/>
      <c r="CY522" s="504"/>
      <c r="CZ522" s="504"/>
      <c r="DA522" s="505"/>
    </row>
    <row r="523" spans="1:105" ht="14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</row>
    <row r="524" spans="1:105" s="149" customFormat="1" ht="13.5" customHeight="1">
      <c r="A524" s="511" t="s">
        <v>510</v>
      </c>
      <c r="B524" s="511"/>
      <c r="C524" s="511"/>
      <c r="D524" s="511"/>
      <c r="E524" s="511"/>
      <c r="F524" s="511"/>
      <c r="G524" s="511"/>
      <c r="H524" s="511"/>
      <c r="I524" s="511"/>
      <c r="J524" s="511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  <c r="V524" s="511"/>
      <c r="W524" s="511"/>
      <c r="X524" s="511"/>
      <c r="Y524" s="511"/>
      <c r="Z524" s="511"/>
      <c r="AA524" s="511"/>
      <c r="AB524" s="511"/>
      <c r="AC524" s="511"/>
      <c r="AD524" s="511"/>
      <c r="AE524" s="511"/>
      <c r="AF524" s="511"/>
      <c r="AG524" s="511"/>
      <c r="AH524" s="511"/>
      <c r="AI524" s="511"/>
      <c r="AJ524" s="511"/>
      <c r="AK524" s="511"/>
      <c r="AL524" s="511"/>
      <c r="AM524" s="511"/>
      <c r="AN524" s="511"/>
      <c r="AO524" s="511"/>
      <c r="AP524" s="511"/>
      <c r="AQ524" s="511"/>
      <c r="AR524" s="511"/>
      <c r="AS524" s="511"/>
      <c r="AT524" s="511"/>
      <c r="AU524" s="511"/>
      <c r="AV524" s="511"/>
      <c r="AW524" s="511"/>
      <c r="AX524" s="511"/>
      <c r="AY524" s="511"/>
      <c r="AZ524" s="511"/>
      <c r="BA524" s="511"/>
      <c r="BB524" s="511"/>
      <c r="BC524" s="511"/>
      <c r="BD524" s="511"/>
      <c r="BE524" s="511"/>
      <c r="BF524" s="511"/>
      <c r="BG524" s="511"/>
      <c r="BH524" s="511"/>
      <c r="BI524" s="511"/>
      <c r="BJ524" s="511"/>
      <c r="BK524" s="511"/>
      <c r="BL524" s="511"/>
      <c r="BM524" s="511"/>
      <c r="BN524" s="511"/>
      <c r="BO524" s="511"/>
      <c r="BP524" s="511"/>
      <c r="BQ524" s="511"/>
      <c r="BR524" s="511"/>
      <c r="BS524" s="511"/>
      <c r="BT524" s="511"/>
      <c r="BU524" s="511"/>
      <c r="BV524" s="511"/>
      <c r="BW524" s="511"/>
      <c r="BX524" s="511"/>
      <c r="BY524" s="511"/>
      <c r="BZ524" s="511"/>
      <c r="CA524" s="511"/>
      <c r="CB524" s="511"/>
      <c r="CC524" s="511"/>
      <c r="CD524" s="511"/>
      <c r="CE524" s="511"/>
      <c r="CF524" s="511"/>
      <c r="CG524" s="511"/>
      <c r="CH524" s="511"/>
      <c r="CI524" s="511"/>
      <c r="CJ524" s="511"/>
      <c r="CK524" s="511"/>
      <c r="CL524" s="511"/>
      <c r="CM524" s="511"/>
      <c r="CN524" s="511"/>
      <c r="CO524" s="511"/>
      <c r="CP524" s="511"/>
      <c r="CQ524" s="511"/>
      <c r="CR524" s="511"/>
      <c r="CS524" s="511"/>
      <c r="CT524" s="511"/>
      <c r="CU524" s="511"/>
      <c r="CV524" s="511"/>
      <c r="CW524" s="511"/>
      <c r="CX524" s="511"/>
      <c r="CY524" s="511"/>
      <c r="CZ524" s="511"/>
      <c r="DA524" s="511"/>
    </row>
    <row r="525" spans="1:105" s="149" customFormat="1" ht="14">
      <c r="A525" s="154" t="s">
        <v>308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512" t="s">
        <v>5</v>
      </c>
      <c r="Y525" s="512"/>
      <c r="Z525" s="512"/>
      <c r="AA525" s="512"/>
      <c r="AB525" s="512"/>
      <c r="AC525" s="512"/>
      <c r="AD525" s="512"/>
      <c r="AE525" s="512"/>
      <c r="AF525" s="512"/>
      <c r="AG525" s="512"/>
      <c r="AH525" s="512"/>
      <c r="AI525" s="512"/>
      <c r="AJ525" s="512"/>
      <c r="AK525" s="512"/>
      <c r="AL525" s="512"/>
      <c r="AM525" s="512"/>
      <c r="AN525" s="512"/>
      <c r="AO525" s="512"/>
      <c r="AP525" s="512"/>
      <c r="AQ525" s="512"/>
      <c r="AR525" s="512"/>
      <c r="AS525" s="512"/>
      <c r="AT525" s="512"/>
      <c r="AU525" s="512"/>
      <c r="AV525" s="512"/>
      <c r="AW525" s="512"/>
      <c r="AX525" s="512"/>
      <c r="AY525" s="512"/>
      <c r="AZ525" s="512"/>
      <c r="BA525" s="512"/>
      <c r="BB525" s="512"/>
      <c r="BC525" s="512"/>
      <c r="BD525" s="512"/>
      <c r="BE525" s="512"/>
      <c r="BF525" s="512"/>
      <c r="BG525" s="512"/>
      <c r="BH525" s="512"/>
      <c r="BI525" s="512"/>
      <c r="BJ525" s="512"/>
      <c r="BK525" s="512"/>
      <c r="BL525" s="512"/>
      <c r="BM525" s="512"/>
      <c r="BN525" s="512"/>
      <c r="BO525" s="512"/>
      <c r="BP525" s="512"/>
      <c r="BQ525" s="512"/>
      <c r="BR525" s="512"/>
      <c r="BS525" s="512"/>
      <c r="BT525" s="512"/>
      <c r="BU525" s="512"/>
      <c r="BV525" s="512"/>
      <c r="BW525" s="512"/>
      <c r="BX525" s="512"/>
      <c r="BY525" s="512"/>
      <c r="BZ525" s="512"/>
      <c r="CA525" s="512"/>
      <c r="CB525" s="512"/>
      <c r="CC525" s="512"/>
      <c r="CD525" s="512"/>
      <c r="CE525" s="512"/>
      <c r="CF525" s="512"/>
      <c r="CG525" s="512"/>
      <c r="CH525" s="512"/>
      <c r="CI525" s="512"/>
      <c r="CJ525" s="512"/>
      <c r="CK525" s="512"/>
      <c r="CL525" s="512"/>
      <c r="CM525" s="512"/>
      <c r="CN525" s="512"/>
      <c r="CO525" s="512"/>
      <c r="CP525" s="512"/>
      <c r="CQ525" s="512"/>
      <c r="CR525" s="512"/>
      <c r="CS525" s="512"/>
      <c r="CT525" s="512"/>
      <c r="CU525" s="512"/>
      <c r="CV525" s="512"/>
      <c r="CW525" s="512"/>
      <c r="CX525" s="512"/>
      <c r="CY525" s="512"/>
      <c r="CZ525" s="512"/>
      <c r="DA525" s="512"/>
    </row>
    <row r="526" spans="1:105" s="149" customFormat="1" ht="14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63"/>
      <c r="Y526" s="163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  <c r="BC526" s="163"/>
      <c r="BD526" s="163"/>
      <c r="BE526" s="163"/>
      <c r="BF526" s="163"/>
      <c r="BG526" s="163"/>
      <c r="BH526" s="163"/>
      <c r="BI526" s="163"/>
      <c r="BJ526" s="163"/>
      <c r="BK526" s="163"/>
      <c r="BL526" s="163"/>
      <c r="BM526" s="163"/>
      <c r="BN526" s="163"/>
      <c r="BO526" s="163"/>
      <c r="BP526" s="163"/>
      <c r="BQ526" s="163"/>
      <c r="BR526" s="163"/>
      <c r="BS526" s="163"/>
      <c r="BT526" s="163"/>
      <c r="BU526" s="163"/>
      <c r="BV526" s="163"/>
      <c r="BW526" s="163"/>
      <c r="BX526" s="163"/>
      <c r="BY526" s="163"/>
      <c r="BZ526" s="163"/>
      <c r="CA526" s="163"/>
      <c r="CB526" s="163"/>
      <c r="CC526" s="163"/>
      <c r="CD526" s="163"/>
      <c r="CE526" s="163"/>
      <c r="CF526" s="163"/>
      <c r="CG526" s="163"/>
      <c r="CH526" s="163"/>
      <c r="CI526" s="163"/>
      <c r="CJ526" s="163"/>
      <c r="CK526" s="163"/>
      <c r="CL526" s="163"/>
      <c r="CM526" s="163"/>
      <c r="CN526" s="163"/>
      <c r="CO526" s="163"/>
      <c r="CP526" s="163"/>
      <c r="CQ526" s="163"/>
      <c r="CR526" s="163"/>
      <c r="CS526" s="163"/>
      <c r="CT526" s="163"/>
      <c r="CU526" s="163"/>
      <c r="CV526" s="163"/>
      <c r="CW526" s="163"/>
      <c r="CX526" s="163"/>
      <c r="CY526" s="163"/>
      <c r="CZ526" s="163"/>
      <c r="DA526" s="163"/>
    </row>
    <row r="527" spans="1:105" s="149" customFormat="1" ht="14">
      <c r="A527" s="513" t="s">
        <v>309</v>
      </c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  <c r="R527" s="513"/>
      <c r="S527" s="513"/>
      <c r="T527" s="513"/>
      <c r="U527" s="513"/>
      <c r="V527" s="513"/>
      <c r="W527" s="513"/>
      <c r="X527" s="513"/>
      <c r="Y527" s="513"/>
      <c r="Z527" s="513"/>
      <c r="AA527" s="513"/>
      <c r="AB527" s="513"/>
      <c r="AC527" s="513"/>
      <c r="AD527" s="513"/>
      <c r="AE527" s="513"/>
      <c r="AF527" s="513"/>
      <c r="AG527" s="513"/>
      <c r="AH527" s="513"/>
      <c r="AI527" s="513"/>
      <c r="AJ527" s="513"/>
      <c r="AK527" s="513"/>
      <c r="AL527" s="513"/>
      <c r="AM527" s="513"/>
      <c r="AN527" s="513"/>
      <c r="AO527" s="513"/>
      <c r="AP527" s="514" t="s">
        <v>326</v>
      </c>
      <c r="AQ527" s="514"/>
      <c r="AR527" s="514"/>
      <c r="AS527" s="514"/>
      <c r="AT527" s="514"/>
      <c r="AU527" s="514"/>
      <c r="AV527" s="514"/>
      <c r="AW527" s="514"/>
      <c r="AX527" s="514"/>
      <c r="AY527" s="514"/>
      <c r="AZ527" s="514"/>
      <c r="BA527" s="514"/>
      <c r="BB527" s="514"/>
      <c r="BC527" s="514"/>
      <c r="BD527" s="514"/>
      <c r="BE527" s="514"/>
      <c r="BF527" s="514"/>
      <c r="BG527" s="514"/>
      <c r="BH527" s="514"/>
      <c r="BI527" s="514"/>
      <c r="BJ527" s="514"/>
      <c r="BK527" s="514"/>
      <c r="BL527" s="514"/>
      <c r="BM527" s="514"/>
      <c r="BN527" s="514"/>
      <c r="BO527" s="514"/>
      <c r="BP527" s="514"/>
      <c r="BQ527" s="514"/>
      <c r="BR527" s="514"/>
      <c r="BS527" s="514"/>
      <c r="BT527" s="514"/>
      <c r="BU527" s="514"/>
      <c r="BV527" s="514"/>
      <c r="BW527" s="514"/>
      <c r="BX527" s="514"/>
      <c r="BY527" s="514"/>
      <c r="BZ527" s="514"/>
      <c r="CA527" s="514"/>
      <c r="CB527" s="514"/>
      <c r="CC527" s="514"/>
      <c r="CD527" s="514"/>
      <c r="CE527" s="514"/>
      <c r="CF527" s="514"/>
      <c r="CG527" s="514"/>
      <c r="CH527" s="514"/>
      <c r="CI527" s="514"/>
      <c r="CJ527" s="514"/>
      <c r="CK527" s="514"/>
      <c r="CL527" s="514"/>
      <c r="CM527" s="514"/>
      <c r="CN527" s="514"/>
      <c r="CO527" s="514"/>
      <c r="CP527" s="514"/>
      <c r="CQ527" s="514"/>
      <c r="CR527" s="514"/>
      <c r="CS527" s="514"/>
      <c r="CT527" s="514"/>
      <c r="CU527" s="514"/>
      <c r="CV527" s="514"/>
      <c r="CW527" s="514"/>
      <c r="CX527" s="514"/>
      <c r="CY527" s="514"/>
      <c r="CZ527" s="514"/>
      <c r="DA527" s="514"/>
    </row>
    <row r="528" spans="1:105" s="149" customFormat="1" ht="12.75" customHeight="1">
      <c r="A528" s="515" t="s">
        <v>312</v>
      </c>
      <c r="B528" s="516"/>
      <c r="C528" s="516"/>
      <c r="D528" s="516"/>
      <c r="E528" s="516"/>
      <c r="F528" s="516"/>
      <c r="G528" s="517"/>
      <c r="H528" s="518" t="s">
        <v>378</v>
      </c>
      <c r="I528" s="519"/>
      <c r="J528" s="519"/>
      <c r="K528" s="519"/>
      <c r="L528" s="519"/>
      <c r="M528" s="519"/>
      <c r="N528" s="519"/>
      <c r="O528" s="519"/>
      <c r="P528" s="519"/>
      <c r="Q528" s="519"/>
      <c r="R528" s="519"/>
      <c r="S528" s="519"/>
      <c r="T528" s="519"/>
      <c r="U528" s="519"/>
      <c r="V528" s="519"/>
      <c r="W528" s="519"/>
      <c r="X528" s="519"/>
      <c r="Y528" s="519"/>
      <c r="Z528" s="519"/>
      <c r="AA528" s="519"/>
      <c r="AB528" s="519"/>
      <c r="AC528" s="519"/>
      <c r="AD528" s="519"/>
      <c r="AE528" s="519"/>
      <c r="AF528" s="519"/>
      <c r="AG528" s="519"/>
      <c r="AH528" s="519"/>
      <c r="AI528" s="519"/>
      <c r="AJ528" s="519"/>
      <c r="AK528" s="519"/>
      <c r="AL528" s="519"/>
      <c r="AM528" s="519"/>
      <c r="AN528" s="519"/>
      <c r="AO528" s="519"/>
      <c r="AP528" s="519"/>
      <c r="AQ528" s="519"/>
      <c r="AR528" s="519"/>
      <c r="AS528" s="519"/>
      <c r="AT528" s="519"/>
      <c r="AU528" s="519"/>
      <c r="AV528" s="519"/>
      <c r="AW528" s="519"/>
      <c r="AX528" s="519"/>
      <c r="AY528" s="519"/>
      <c r="AZ528" s="519"/>
      <c r="BA528" s="519"/>
      <c r="BB528" s="519"/>
      <c r="BC528" s="520"/>
      <c r="BD528" s="515" t="s">
        <v>405</v>
      </c>
      <c r="BE528" s="516"/>
      <c r="BF528" s="516"/>
      <c r="BG528" s="516"/>
      <c r="BH528" s="516"/>
      <c r="BI528" s="516"/>
      <c r="BJ528" s="516"/>
      <c r="BK528" s="516"/>
      <c r="BL528" s="516"/>
      <c r="BM528" s="516"/>
      <c r="BN528" s="516"/>
      <c r="BO528" s="516"/>
      <c r="BP528" s="516"/>
      <c r="BQ528" s="516"/>
      <c r="BR528" s="516"/>
      <c r="BS528" s="517"/>
      <c r="BT528" s="515" t="s">
        <v>480</v>
      </c>
      <c r="BU528" s="516"/>
      <c r="BV528" s="516"/>
      <c r="BW528" s="516"/>
      <c r="BX528" s="516"/>
      <c r="BY528" s="516"/>
      <c r="BZ528" s="516"/>
      <c r="CA528" s="516"/>
      <c r="CB528" s="516"/>
      <c r="CC528" s="516"/>
      <c r="CD528" s="516"/>
      <c r="CE528" s="516"/>
      <c r="CF528" s="516"/>
      <c r="CG528" s="516"/>
      <c r="CH528" s="516"/>
      <c r="CI528" s="517"/>
      <c r="CJ528" s="515" t="s">
        <v>450</v>
      </c>
      <c r="CK528" s="516"/>
      <c r="CL528" s="516"/>
      <c r="CM528" s="516"/>
      <c r="CN528" s="516"/>
      <c r="CO528" s="516"/>
      <c r="CP528" s="516"/>
      <c r="CQ528" s="516"/>
      <c r="CR528" s="516"/>
      <c r="CS528" s="516"/>
      <c r="CT528" s="516"/>
      <c r="CU528" s="516"/>
      <c r="CV528" s="516"/>
      <c r="CW528" s="516"/>
      <c r="CX528" s="516"/>
      <c r="CY528" s="516"/>
      <c r="CZ528" s="516"/>
      <c r="DA528" s="517"/>
    </row>
    <row r="529" spans="1:105" s="149" customFormat="1" ht="13">
      <c r="A529" s="521">
        <v>1</v>
      </c>
      <c r="B529" s="504"/>
      <c r="C529" s="504"/>
      <c r="D529" s="504"/>
      <c r="E529" s="504"/>
      <c r="F529" s="504"/>
      <c r="G529" s="505"/>
      <c r="H529" s="522">
        <v>2</v>
      </c>
      <c r="I529" s="523"/>
      <c r="J529" s="523"/>
      <c r="K529" s="523"/>
      <c r="L529" s="523"/>
      <c r="M529" s="523"/>
      <c r="N529" s="523"/>
      <c r="O529" s="523"/>
      <c r="P529" s="523"/>
      <c r="Q529" s="523"/>
      <c r="R529" s="523"/>
      <c r="S529" s="523"/>
      <c r="T529" s="523"/>
      <c r="U529" s="523"/>
      <c r="V529" s="523"/>
      <c r="W529" s="523"/>
      <c r="X529" s="523"/>
      <c r="Y529" s="523"/>
      <c r="Z529" s="523"/>
      <c r="AA529" s="523"/>
      <c r="AB529" s="523"/>
      <c r="AC529" s="523"/>
      <c r="AD529" s="523"/>
      <c r="AE529" s="523"/>
      <c r="AF529" s="523"/>
      <c r="AG529" s="523"/>
      <c r="AH529" s="523"/>
      <c r="AI529" s="523"/>
      <c r="AJ529" s="523"/>
      <c r="AK529" s="523"/>
      <c r="AL529" s="523"/>
      <c r="AM529" s="523"/>
      <c r="AN529" s="523"/>
      <c r="AO529" s="523"/>
      <c r="AP529" s="523"/>
      <c r="AQ529" s="523"/>
      <c r="AR529" s="523"/>
      <c r="AS529" s="523"/>
      <c r="AT529" s="523"/>
      <c r="AU529" s="523"/>
      <c r="AV529" s="523"/>
      <c r="AW529" s="523"/>
      <c r="AX529" s="523"/>
      <c r="AY529" s="523"/>
      <c r="AZ529" s="523"/>
      <c r="BA529" s="523"/>
      <c r="BB529" s="523"/>
      <c r="BC529" s="524"/>
      <c r="BD529" s="521">
        <v>3</v>
      </c>
      <c r="BE529" s="504"/>
      <c r="BF529" s="504"/>
      <c r="BG529" s="504"/>
      <c r="BH529" s="504"/>
      <c r="BI529" s="504"/>
      <c r="BJ529" s="504"/>
      <c r="BK529" s="504"/>
      <c r="BL529" s="504"/>
      <c r="BM529" s="504"/>
      <c r="BN529" s="504"/>
      <c r="BO529" s="504"/>
      <c r="BP529" s="504"/>
      <c r="BQ529" s="504"/>
      <c r="BR529" s="504"/>
      <c r="BS529" s="505"/>
      <c r="BT529" s="521">
        <v>4</v>
      </c>
      <c r="BU529" s="504"/>
      <c r="BV529" s="504"/>
      <c r="BW529" s="504"/>
      <c r="BX529" s="504"/>
      <c r="BY529" s="504"/>
      <c r="BZ529" s="504"/>
      <c r="CA529" s="504"/>
      <c r="CB529" s="504"/>
      <c r="CC529" s="504"/>
      <c r="CD529" s="504"/>
      <c r="CE529" s="504"/>
      <c r="CF529" s="504"/>
      <c r="CG529" s="504"/>
      <c r="CH529" s="504"/>
      <c r="CI529" s="505"/>
      <c r="CJ529" s="521">
        <v>5</v>
      </c>
      <c r="CK529" s="504"/>
      <c r="CL529" s="504"/>
      <c r="CM529" s="504"/>
      <c r="CN529" s="504"/>
      <c r="CO529" s="504"/>
      <c r="CP529" s="504"/>
      <c r="CQ529" s="504"/>
      <c r="CR529" s="504"/>
      <c r="CS529" s="504"/>
      <c r="CT529" s="504"/>
      <c r="CU529" s="504"/>
      <c r="CV529" s="504"/>
      <c r="CW529" s="504"/>
      <c r="CX529" s="504"/>
      <c r="CY529" s="504"/>
      <c r="CZ529" s="504"/>
      <c r="DA529" s="505"/>
    </row>
    <row r="530" spans="1:105" s="149" customFormat="1" ht="12.75" customHeight="1">
      <c r="A530" s="525" t="s">
        <v>78</v>
      </c>
      <c r="B530" s="504"/>
      <c r="C530" s="504"/>
      <c r="D530" s="504"/>
      <c r="E530" s="504"/>
      <c r="F530" s="504"/>
      <c r="G530" s="505"/>
      <c r="H530" s="526" t="s">
        <v>446</v>
      </c>
      <c r="I530" s="527"/>
      <c r="J530" s="527"/>
      <c r="K530" s="527"/>
      <c r="L530" s="527"/>
      <c r="M530" s="527"/>
      <c r="N530" s="527"/>
      <c r="O530" s="527"/>
      <c r="P530" s="527"/>
      <c r="Q530" s="527"/>
      <c r="R530" s="527"/>
      <c r="S530" s="527"/>
      <c r="T530" s="527"/>
      <c r="U530" s="527"/>
      <c r="V530" s="527"/>
      <c r="W530" s="527"/>
      <c r="X530" s="527"/>
      <c r="Y530" s="527"/>
      <c r="Z530" s="527"/>
      <c r="AA530" s="527"/>
      <c r="AB530" s="527"/>
      <c r="AC530" s="527"/>
      <c r="AD530" s="527"/>
      <c r="AE530" s="527"/>
      <c r="AF530" s="527"/>
      <c r="AG530" s="527"/>
      <c r="AH530" s="527"/>
      <c r="AI530" s="527"/>
      <c r="AJ530" s="527"/>
      <c r="AK530" s="527"/>
      <c r="AL530" s="527"/>
      <c r="AM530" s="527"/>
      <c r="AN530" s="527"/>
      <c r="AO530" s="527"/>
      <c r="AP530" s="527"/>
      <c r="AQ530" s="527"/>
      <c r="AR530" s="527"/>
      <c r="AS530" s="527"/>
      <c r="AT530" s="527"/>
      <c r="AU530" s="527"/>
      <c r="AV530" s="527"/>
      <c r="AW530" s="527"/>
      <c r="AX530" s="527"/>
      <c r="AY530" s="527"/>
      <c r="AZ530" s="527"/>
      <c r="BA530" s="527"/>
      <c r="BB530" s="527"/>
      <c r="BC530" s="528"/>
      <c r="BD530" s="509">
        <v>4</v>
      </c>
      <c r="BE530" s="504"/>
      <c r="BF530" s="504"/>
      <c r="BG530" s="504"/>
      <c r="BH530" s="504"/>
      <c r="BI530" s="504"/>
      <c r="BJ530" s="504"/>
      <c r="BK530" s="504"/>
      <c r="BL530" s="504"/>
      <c r="BM530" s="504"/>
      <c r="BN530" s="504"/>
      <c r="BO530" s="504"/>
      <c r="BP530" s="504"/>
      <c r="BQ530" s="504"/>
      <c r="BR530" s="504"/>
      <c r="BS530" s="505"/>
      <c r="BT530" s="509">
        <v>4477.1899999999996</v>
      </c>
      <c r="BU530" s="504"/>
      <c r="BV530" s="504"/>
      <c r="BW530" s="504"/>
      <c r="BX530" s="504"/>
      <c r="BY530" s="504"/>
      <c r="BZ530" s="504"/>
      <c r="CA530" s="504"/>
      <c r="CB530" s="504"/>
      <c r="CC530" s="504"/>
      <c r="CD530" s="504"/>
      <c r="CE530" s="504"/>
      <c r="CF530" s="504"/>
      <c r="CG530" s="504"/>
      <c r="CH530" s="504"/>
      <c r="CI530" s="505"/>
      <c r="CJ530" s="510">
        <v>17908.740000000002</v>
      </c>
      <c r="CK530" s="529"/>
      <c r="CL530" s="529"/>
      <c r="CM530" s="529"/>
      <c r="CN530" s="529"/>
      <c r="CO530" s="529"/>
      <c r="CP530" s="529"/>
      <c r="CQ530" s="529"/>
      <c r="CR530" s="529"/>
      <c r="CS530" s="529"/>
      <c r="CT530" s="529"/>
      <c r="CU530" s="529"/>
      <c r="CV530" s="529"/>
      <c r="CW530" s="529"/>
      <c r="CX530" s="529"/>
      <c r="CY530" s="529"/>
      <c r="CZ530" s="529"/>
      <c r="DA530" s="530"/>
    </row>
    <row r="531" spans="1:105" s="149" customFormat="1" ht="13">
      <c r="A531" s="503"/>
      <c r="B531" s="504"/>
      <c r="C531" s="504"/>
      <c r="D531" s="504"/>
      <c r="E531" s="504"/>
      <c r="F531" s="504"/>
      <c r="G531" s="505"/>
      <c r="H531" s="506" t="s">
        <v>325</v>
      </c>
      <c r="I531" s="507"/>
      <c r="J531" s="507"/>
      <c r="K531" s="507"/>
      <c r="L531" s="507"/>
      <c r="M531" s="507"/>
      <c r="N531" s="507"/>
      <c r="O531" s="507"/>
      <c r="P531" s="507"/>
      <c r="Q531" s="507"/>
      <c r="R531" s="507"/>
      <c r="S531" s="507"/>
      <c r="T531" s="507"/>
      <c r="U531" s="507"/>
      <c r="V531" s="507"/>
      <c r="W531" s="507"/>
      <c r="X531" s="507"/>
      <c r="Y531" s="507"/>
      <c r="Z531" s="507"/>
      <c r="AA531" s="507"/>
      <c r="AB531" s="507"/>
      <c r="AC531" s="507"/>
      <c r="AD531" s="507"/>
      <c r="AE531" s="507"/>
      <c r="AF531" s="507"/>
      <c r="AG531" s="507"/>
      <c r="AH531" s="507"/>
      <c r="AI531" s="507"/>
      <c r="AJ531" s="507"/>
      <c r="AK531" s="507"/>
      <c r="AL531" s="507"/>
      <c r="AM531" s="507"/>
      <c r="AN531" s="507"/>
      <c r="AO531" s="507"/>
      <c r="AP531" s="507"/>
      <c r="AQ531" s="507"/>
      <c r="AR531" s="507"/>
      <c r="AS531" s="507"/>
      <c r="AT531" s="507"/>
      <c r="AU531" s="507"/>
      <c r="AV531" s="507"/>
      <c r="AW531" s="507"/>
      <c r="AX531" s="507"/>
      <c r="AY531" s="507"/>
      <c r="AZ531" s="507"/>
      <c r="BA531" s="507"/>
      <c r="BB531" s="507"/>
      <c r="BC531" s="508"/>
      <c r="BD531" s="509"/>
      <c r="BE531" s="504"/>
      <c r="BF531" s="504"/>
      <c r="BG531" s="504"/>
      <c r="BH531" s="504"/>
      <c r="BI531" s="504"/>
      <c r="BJ531" s="504"/>
      <c r="BK531" s="504"/>
      <c r="BL531" s="504"/>
      <c r="BM531" s="504"/>
      <c r="BN531" s="504"/>
      <c r="BO531" s="504"/>
      <c r="BP531" s="504"/>
      <c r="BQ531" s="504"/>
      <c r="BR531" s="504"/>
      <c r="BS531" s="505"/>
      <c r="BT531" s="509" t="s">
        <v>103</v>
      </c>
      <c r="BU531" s="504"/>
      <c r="BV531" s="504"/>
      <c r="BW531" s="504"/>
      <c r="BX531" s="504"/>
      <c r="BY531" s="504"/>
      <c r="BZ531" s="504"/>
      <c r="CA531" s="504"/>
      <c r="CB531" s="504"/>
      <c r="CC531" s="504"/>
      <c r="CD531" s="504"/>
      <c r="CE531" s="504"/>
      <c r="CF531" s="504"/>
      <c r="CG531" s="504"/>
      <c r="CH531" s="504"/>
      <c r="CI531" s="505"/>
      <c r="CJ531" s="510">
        <v>17908.740000000002</v>
      </c>
      <c r="CK531" s="504"/>
      <c r="CL531" s="504"/>
      <c r="CM531" s="504"/>
      <c r="CN531" s="504"/>
      <c r="CO531" s="504"/>
      <c r="CP531" s="504"/>
      <c r="CQ531" s="504"/>
      <c r="CR531" s="504"/>
      <c r="CS531" s="504"/>
      <c r="CT531" s="504"/>
      <c r="CU531" s="504"/>
      <c r="CV531" s="504"/>
      <c r="CW531" s="504"/>
      <c r="CX531" s="504"/>
      <c r="CY531" s="504"/>
      <c r="CZ531" s="504"/>
      <c r="DA531" s="505"/>
    </row>
    <row r="532" spans="1:105" ht="14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</row>
    <row r="533" spans="1:105" ht="14">
      <c r="A533" s="511" t="s">
        <v>511</v>
      </c>
      <c r="B533" s="511"/>
      <c r="C533" s="511"/>
      <c r="D533" s="511"/>
      <c r="E533" s="511"/>
      <c r="F533" s="511"/>
      <c r="G533" s="511"/>
      <c r="H533" s="511"/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  <c r="V533" s="511"/>
      <c r="W533" s="511"/>
      <c r="X533" s="511"/>
      <c r="Y533" s="511"/>
      <c r="Z533" s="511"/>
      <c r="AA533" s="511"/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1"/>
      <c r="AY533" s="511"/>
      <c r="AZ533" s="511"/>
      <c r="BA533" s="511"/>
      <c r="BB533" s="511"/>
      <c r="BC533" s="511"/>
      <c r="BD533" s="511"/>
      <c r="BE533" s="511"/>
      <c r="BF533" s="511"/>
      <c r="BG533" s="511"/>
      <c r="BH533" s="511"/>
      <c r="BI533" s="511"/>
      <c r="BJ533" s="511"/>
      <c r="BK533" s="511"/>
      <c r="BL533" s="511"/>
      <c r="BM533" s="511"/>
      <c r="BN533" s="511"/>
      <c r="BO533" s="511"/>
      <c r="BP533" s="511"/>
      <c r="BQ533" s="511"/>
      <c r="BR533" s="511"/>
      <c r="BS533" s="511"/>
      <c r="BT533" s="511"/>
      <c r="BU533" s="511"/>
      <c r="BV533" s="511"/>
      <c r="BW533" s="511"/>
      <c r="BX533" s="511"/>
      <c r="BY533" s="511"/>
      <c r="BZ533" s="511"/>
      <c r="CA533" s="511"/>
      <c r="CB533" s="511"/>
      <c r="CC533" s="511"/>
      <c r="CD533" s="511"/>
      <c r="CE533" s="511"/>
      <c r="CF533" s="511"/>
      <c r="CG533" s="511"/>
      <c r="CH533" s="511"/>
      <c r="CI533" s="511"/>
      <c r="CJ533" s="511"/>
      <c r="CK533" s="511"/>
      <c r="CL533" s="511"/>
      <c r="CM533" s="511"/>
      <c r="CN533" s="511"/>
      <c r="CO533" s="511"/>
      <c r="CP533" s="511"/>
      <c r="CQ533" s="511"/>
      <c r="CR533" s="511"/>
      <c r="CS533" s="511"/>
      <c r="CT533" s="511"/>
      <c r="CU533" s="511"/>
      <c r="CV533" s="511"/>
      <c r="CW533" s="511"/>
      <c r="CX533" s="511"/>
      <c r="CY533" s="511"/>
      <c r="CZ533" s="511"/>
      <c r="DA533" s="511"/>
    </row>
    <row r="534" spans="1:105" ht="14">
      <c r="A534" s="154" t="s">
        <v>308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512" t="s">
        <v>5</v>
      </c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  <c r="AO534" s="512"/>
      <c r="AP534" s="512"/>
      <c r="AQ534" s="512"/>
      <c r="AR534" s="512"/>
      <c r="AS534" s="512"/>
      <c r="AT534" s="512"/>
      <c r="AU534" s="512"/>
      <c r="AV534" s="512"/>
      <c r="AW534" s="512"/>
      <c r="AX534" s="512"/>
      <c r="AY534" s="512"/>
      <c r="AZ534" s="512"/>
      <c r="BA534" s="512"/>
      <c r="BB534" s="512"/>
      <c r="BC534" s="512"/>
      <c r="BD534" s="512"/>
      <c r="BE534" s="512"/>
      <c r="BF534" s="512"/>
      <c r="BG534" s="512"/>
      <c r="BH534" s="512"/>
      <c r="BI534" s="512"/>
      <c r="BJ534" s="512"/>
      <c r="BK534" s="512"/>
      <c r="BL534" s="512"/>
      <c r="BM534" s="512"/>
      <c r="BN534" s="512"/>
      <c r="BO534" s="512"/>
      <c r="BP534" s="512"/>
      <c r="BQ534" s="512"/>
      <c r="BR534" s="512"/>
      <c r="BS534" s="512"/>
      <c r="BT534" s="512"/>
      <c r="BU534" s="512"/>
      <c r="BV534" s="512"/>
      <c r="BW534" s="512"/>
      <c r="BX534" s="512"/>
      <c r="BY534" s="512"/>
      <c r="BZ534" s="512"/>
      <c r="CA534" s="512"/>
      <c r="CB534" s="512"/>
      <c r="CC534" s="512"/>
      <c r="CD534" s="512"/>
      <c r="CE534" s="512"/>
      <c r="CF534" s="512"/>
      <c r="CG534" s="512"/>
      <c r="CH534" s="512"/>
      <c r="CI534" s="512"/>
      <c r="CJ534" s="512"/>
      <c r="CK534" s="512"/>
      <c r="CL534" s="512"/>
      <c r="CM534" s="512"/>
      <c r="CN534" s="512"/>
      <c r="CO534" s="512"/>
      <c r="CP534" s="512"/>
      <c r="CQ534" s="512"/>
      <c r="CR534" s="512"/>
      <c r="CS534" s="512"/>
      <c r="CT534" s="512"/>
      <c r="CU534" s="512"/>
      <c r="CV534" s="512"/>
      <c r="CW534" s="512"/>
      <c r="CX534" s="512"/>
      <c r="CY534" s="512"/>
      <c r="CZ534" s="512"/>
      <c r="DA534" s="512"/>
    </row>
    <row r="535" spans="1:105" ht="14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163"/>
      <c r="BN535" s="163"/>
      <c r="BO535" s="163"/>
      <c r="BP535" s="163"/>
      <c r="BQ535" s="163"/>
      <c r="BR535" s="163"/>
      <c r="BS535" s="163"/>
      <c r="BT535" s="163"/>
      <c r="BU535" s="163"/>
      <c r="BV535" s="163"/>
      <c r="BW535" s="163"/>
      <c r="BX535" s="163"/>
      <c r="BY535" s="163"/>
      <c r="BZ535" s="163"/>
      <c r="CA535" s="163"/>
      <c r="CB535" s="163"/>
      <c r="CC535" s="163"/>
      <c r="CD535" s="163"/>
      <c r="CE535" s="163"/>
      <c r="CF535" s="163"/>
      <c r="CG535" s="163"/>
      <c r="CH535" s="163"/>
      <c r="CI535" s="163"/>
      <c r="CJ535" s="163"/>
      <c r="CK535" s="163"/>
      <c r="CL535" s="163"/>
      <c r="CM535" s="163"/>
      <c r="CN535" s="163"/>
      <c r="CO535" s="163"/>
      <c r="CP535" s="163"/>
      <c r="CQ535" s="163"/>
      <c r="CR535" s="163"/>
      <c r="CS535" s="163"/>
      <c r="CT535" s="163"/>
      <c r="CU535" s="163"/>
      <c r="CV535" s="163"/>
      <c r="CW535" s="163"/>
      <c r="CX535" s="163"/>
      <c r="CY535" s="163"/>
      <c r="CZ535" s="163"/>
      <c r="DA535" s="163"/>
    </row>
    <row r="536" spans="1:105" ht="14">
      <c r="A536" s="513" t="s">
        <v>309</v>
      </c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  <c r="R536" s="513"/>
      <c r="S536" s="513"/>
      <c r="T536" s="513"/>
      <c r="U536" s="513"/>
      <c r="V536" s="513"/>
      <c r="W536" s="513"/>
      <c r="X536" s="513"/>
      <c r="Y536" s="513"/>
      <c r="Z536" s="513"/>
      <c r="AA536" s="513"/>
      <c r="AB536" s="513"/>
      <c r="AC536" s="513"/>
      <c r="AD536" s="513"/>
      <c r="AE536" s="513"/>
      <c r="AF536" s="513"/>
      <c r="AG536" s="513"/>
      <c r="AH536" s="513"/>
      <c r="AI536" s="513"/>
      <c r="AJ536" s="513"/>
      <c r="AK536" s="513"/>
      <c r="AL536" s="513"/>
      <c r="AM536" s="513"/>
      <c r="AN536" s="513"/>
      <c r="AO536" s="513"/>
      <c r="AP536" s="514" t="s">
        <v>326</v>
      </c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  <c r="BA536" s="514"/>
      <c r="BB536" s="514"/>
      <c r="BC536" s="514"/>
      <c r="BD536" s="514"/>
      <c r="BE536" s="514"/>
      <c r="BF536" s="514"/>
      <c r="BG536" s="514"/>
      <c r="BH536" s="514"/>
      <c r="BI536" s="514"/>
      <c r="BJ536" s="514"/>
      <c r="BK536" s="514"/>
      <c r="BL536" s="514"/>
      <c r="BM536" s="514"/>
      <c r="BN536" s="514"/>
      <c r="BO536" s="514"/>
      <c r="BP536" s="514"/>
      <c r="BQ536" s="514"/>
      <c r="BR536" s="514"/>
      <c r="BS536" s="514"/>
      <c r="BT536" s="514"/>
      <c r="BU536" s="514"/>
      <c r="BV536" s="514"/>
      <c r="BW536" s="514"/>
      <c r="BX536" s="514"/>
      <c r="BY536" s="514"/>
      <c r="BZ536" s="514"/>
      <c r="CA536" s="514"/>
      <c r="CB536" s="514"/>
      <c r="CC536" s="514"/>
      <c r="CD536" s="514"/>
      <c r="CE536" s="514"/>
      <c r="CF536" s="514"/>
      <c r="CG536" s="514"/>
      <c r="CH536" s="514"/>
      <c r="CI536" s="514"/>
      <c r="CJ536" s="514"/>
      <c r="CK536" s="514"/>
      <c r="CL536" s="514"/>
      <c r="CM536" s="514"/>
      <c r="CN536" s="514"/>
      <c r="CO536" s="514"/>
      <c r="CP536" s="514"/>
      <c r="CQ536" s="514"/>
      <c r="CR536" s="514"/>
      <c r="CS536" s="514"/>
      <c r="CT536" s="514"/>
      <c r="CU536" s="514"/>
      <c r="CV536" s="514"/>
      <c r="CW536" s="514"/>
      <c r="CX536" s="514"/>
      <c r="CY536" s="514"/>
      <c r="CZ536" s="514"/>
      <c r="DA536" s="514"/>
    </row>
    <row r="537" spans="1:105" ht="13">
      <c r="A537" s="515" t="s">
        <v>312</v>
      </c>
      <c r="B537" s="516"/>
      <c r="C537" s="516"/>
      <c r="D537" s="516"/>
      <c r="E537" s="516"/>
      <c r="F537" s="516"/>
      <c r="G537" s="517"/>
      <c r="H537" s="518" t="s">
        <v>378</v>
      </c>
      <c r="I537" s="519"/>
      <c r="J537" s="519"/>
      <c r="K537" s="519"/>
      <c r="L537" s="519"/>
      <c r="M537" s="519"/>
      <c r="N537" s="519"/>
      <c r="O537" s="519"/>
      <c r="P537" s="519"/>
      <c r="Q537" s="519"/>
      <c r="R537" s="519"/>
      <c r="S537" s="519"/>
      <c r="T537" s="519"/>
      <c r="U537" s="519"/>
      <c r="V537" s="519"/>
      <c r="W537" s="519"/>
      <c r="X537" s="519"/>
      <c r="Y537" s="519"/>
      <c r="Z537" s="519"/>
      <c r="AA537" s="519"/>
      <c r="AB537" s="519"/>
      <c r="AC537" s="519"/>
      <c r="AD537" s="519"/>
      <c r="AE537" s="519"/>
      <c r="AF537" s="519"/>
      <c r="AG537" s="519"/>
      <c r="AH537" s="519"/>
      <c r="AI537" s="519"/>
      <c r="AJ537" s="519"/>
      <c r="AK537" s="519"/>
      <c r="AL537" s="519"/>
      <c r="AM537" s="519"/>
      <c r="AN537" s="519"/>
      <c r="AO537" s="519"/>
      <c r="AP537" s="519"/>
      <c r="AQ537" s="519"/>
      <c r="AR537" s="519"/>
      <c r="AS537" s="519"/>
      <c r="AT537" s="519"/>
      <c r="AU537" s="519"/>
      <c r="AV537" s="519"/>
      <c r="AW537" s="519"/>
      <c r="AX537" s="519"/>
      <c r="AY537" s="519"/>
      <c r="AZ537" s="519"/>
      <c r="BA537" s="519"/>
      <c r="BB537" s="519"/>
      <c r="BC537" s="520"/>
      <c r="BD537" s="515" t="s">
        <v>405</v>
      </c>
      <c r="BE537" s="516"/>
      <c r="BF537" s="516"/>
      <c r="BG537" s="516"/>
      <c r="BH537" s="516"/>
      <c r="BI537" s="516"/>
      <c r="BJ537" s="516"/>
      <c r="BK537" s="516"/>
      <c r="BL537" s="516"/>
      <c r="BM537" s="516"/>
      <c r="BN537" s="516"/>
      <c r="BO537" s="516"/>
      <c r="BP537" s="516"/>
      <c r="BQ537" s="516"/>
      <c r="BR537" s="516"/>
      <c r="BS537" s="517"/>
      <c r="BT537" s="515" t="s">
        <v>480</v>
      </c>
      <c r="BU537" s="516"/>
      <c r="BV537" s="516"/>
      <c r="BW537" s="516"/>
      <c r="BX537" s="516"/>
      <c r="BY537" s="516"/>
      <c r="BZ537" s="516"/>
      <c r="CA537" s="516"/>
      <c r="CB537" s="516"/>
      <c r="CC537" s="516"/>
      <c r="CD537" s="516"/>
      <c r="CE537" s="516"/>
      <c r="CF537" s="516"/>
      <c r="CG537" s="516"/>
      <c r="CH537" s="516"/>
      <c r="CI537" s="517"/>
      <c r="CJ537" s="515" t="s">
        <v>450</v>
      </c>
      <c r="CK537" s="516"/>
      <c r="CL537" s="516"/>
      <c r="CM537" s="516"/>
      <c r="CN537" s="516"/>
      <c r="CO537" s="516"/>
      <c r="CP537" s="516"/>
      <c r="CQ537" s="516"/>
      <c r="CR537" s="516"/>
      <c r="CS537" s="516"/>
      <c r="CT537" s="516"/>
      <c r="CU537" s="516"/>
      <c r="CV537" s="516"/>
      <c r="CW537" s="516"/>
      <c r="CX537" s="516"/>
      <c r="CY537" s="516"/>
      <c r="CZ537" s="516"/>
      <c r="DA537" s="517"/>
    </row>
    <row r="538" spans="1:105" ht="13">
      <c r="A538" s="521">
        <v>1</v>
      </c>
      <c r="B538" s="504"/>
      <c r="C538" s="504"/>
      <c r="D538" s="504"/>
      <c r="E538" s="504"/>
      <c r="F538" s="504"/>
      <c r="G538" s="505"/>
      <c r="H538" s="522">
        <v>2</v>
      </c>
      <c r="I538" s="523"/>
      <c r="J538" s="523"/>
      <c r="K538" s="523"/>
      <c r="L538" s="523"/>
      <c r="M538" s="523"/>
      <c r="N538" s="523"/>
      <c r="O538" s="523"/>
      <c r="P538" s="523"/>
      <c r="Q538" s="523"/>
      <c r="R538" s="523"/>
      <c r="S538" s="523"/>
      <c r="T538" s="523"/>
      <c r="U538" s="523"/>
      <c r="V538" s="523"/>
      <c r="W538" s="523"/>
      <c r="X538" s="523"/>
      <c r="Y538" s="523"/>
      <c r="Z538" s="523"/>
      <c r="AA538" s="523"/>
      <c r="AB538" s="523"/>
      <c r="AC538" s="523"/>
      <c r="AD538" s="523"/>
      <c r="AE538" s="523"/>
      <c r="AF538" s="523"/>
      <c r="AG538" s="523"/>
      <c r="AH538" s="523"/>
      <c r="AI538" s="523"/>
      <c r="AJ538" s="523"/>
      <c r="AK538" s="523"/>
      <c r="AL538" s="523"/>
      <c r="AM538" s="523"/>
      <c r="AN538" s="523"/>
      <c r="AO538" s="523"/>
      <c r="AP538" s="523"/>
      <c r="AQ538" s="523"/>
      <c r="AR538" s="523"/>
      <c r="AS538" s="523"/>
      <c r="AT538" s="523"/>
      <c r="AU538" s="523"/>
      <c r="AV538" s="523"/>
      <c r="AW538" s="523"/>
      <c r="AX538" s="523"/>
      <c r="AY538" s="523"/>
      <c r="AZ538" s="523"/>
      <c r="BA538" s="523"/>
      <c r="BB538" s="523"/>
      <c r="BC538" s="524"/>
      <c r="BD538" s="521">
        <v>3</v>
      </c>
      <c r="BE538" s="504"/>
      <c r="BF538" s="504"/>
      <c r="BG538" s="504"/>
      <c r="BH538" s="504"/>
      <c r="BI538" s="504"/>
      <c r="BJ538" s="504"/>
      <c r="BK538" s="504"/>
      <c r="BL538" s="504"/>
      <c r="BM538" s="504"/>
      <c r="BN538" s="504"/>
      <c r="BO538" s="504"/>
      <c r="BP538" s="504"/>
      <c r="BQ538" s="504"/>
      <c r="BR538" s="504"/>
      <c r="BS538" s="505"/>
      <c r="BT538" s="521">
        <v>4</v>
      </c>
      <c r="BU538" s="504"/>
      <c r="BV538" s="504"/>
      <c r="BW538" s="504"/>
      <c r="BX538" s="504"/>
      <c r="BY538" s="504"/>
      <c r="BZ538" s="504"/>
      <c r="CA538" s="504"/>
      <c r="CB538" s="504"/>
      <c r="CC538" s="504"/>
      <c r="CD538" s="504"/>
      <c r="CE538" s="504"/>
      <c r="CF538" s="504"/>
      <c r="CG538" s="504"/>
      <c r="CH538" s="504"/>
      <c r="CI538" s="505"/>
      <c r="CJ538" s="521">
        <v>5</v>
      </c>
      <c r="CK538" s="504"/>
      <c r="CL538" s="504"/>
      <c r="CM538" s="504"/>
      <c r="CN538" s="504"/>
      <c r="CO538" s="504"/>
      <c r="CP538" s="504"/>
      <c r="CQ538" s="504"/>
      <c r="CR538" s="504"/>
      <c r="CS538" s="504"/>
      <c r="CT538" s="504"/>
      <c r="CU538" s="504"/>
      <c r="CV538" s="504"/>
      <c r="CW538" s="504"/>
      <c r="CX538" s="504"/>
      <c r="CY538" s="504"/>
      <c r="CZ538" s="504"/>
      <c r="DA538" s="505"/>
    </row>
    <row r="539" spans="1:105" ht="13">
      <c r="A539" s="525" t="s">
        <v>78</v>
      </c>
      <c r="B539" s="504"/>
      <c r="C539" s="504"/>
      <c r="D539" s="504"/>
      <c r="E539" s="504"/>
      <c r="F539" s="504"/>
      <c r="G539" s="505"/>
      <c r="H539" s="526" t="s">
        <v>485</v>
      </c>
      <c r="I539" s="527"/>
      <c r="J539" s="527"/>
      <c r="K539" s="527"/>
      <c r="L539" s="527"/>
      <c r="M539" s="527"/>
      <c r="N539" s="527"/>
      <c r="O539" s="527"/>
      <c r="P539" s="527"/>
      <c r="Q539" s="527"/>
      <c r="R539" s="527"/>
      <c r="S539" s="527"/>
      <c r="T539" s="527"/>
      <c r="U539" s="527"/>
      <c r="V539" s="527"/>
      <c r="W539" s="527"/>
      <c r="X539" s="527"/>
      <c r="Y539" s="527"/>
      <c r="Z539" s="527"/>
      <c r="AA539" s="527"/>
      <c r="AB539" s="527"/>
      <c r="AC539" s="527"/>
      <c r="AD539" s="527"/>
      <c r="AE539" s="527"/>
      <c r="AF539" s="527"/>
      <c r="AG539" s="527"/>
      <c r="AH539" s="527"/>
      <c r="AI539" s="527"/>
      <c r="AJ539" s="527"/>
      <c r="AK539" s="527"/>
      <c r="AL539" s="527"/>
      <c r="AM539" s="527"/>
      <c r="AN539" s="527"/>
      <c r="AO539" s="527"/>
      <c r="AP539" s="527"/>
      <c r="AQ539" s="527"/>
      <c r="AR539" s="527"/>
      <c r="AS539" s="527"/>
      <c r="AT539" s="527"/>
      <c r="AU539" s="527"/>
      <c r="AV539" s="527"/>
      <c r="AW539" s="527"/>
      <c r="AX539" s="527"/>
      <c r="AY539" s="527"/>
      <c r="AZ539" s="527"/>
      <c r="BA539" s="527"/>
      <c r="BB539" s="527"/>
      <c r="BC539" s="528"/>
      <c r="BD539" s="509"/>
      <c r="BE539" s="504"/>
      <c r="BF539" s="504"/>
      <c r="BG539" s="504"/>
      <c r="BH539" s="504"/>
      <c r="BI539" s="504"/>
      <c r="BJ539" s="504"/>
      <c r="BK539" s="504"/>
      <c r="BL539" s="504"/>
      <c r="BM539" s="504"/>
      <c r="BN539" s="504"/>
      <c r="BO539" s="504"/>
      <c r="BP539" s="504"/>
      <c r="BQ539" s="504"/>
      <c r="BR539" s="504"/>
      <c r="BS539" s="505"/>
      <c r="BT539" s="509"/>
      <c r="BU539" s="504"/>
      <c r="BV539" s="504"/>
      <c r="BW539" s="504"/>
      <c r="BX539" s="504"/>
      <c r="BY539" s="504"/>
      <c r="BZ539" s="504"/>
      <c r="CA539" s="504"/>
      <c r="CB539" s="504"/>
      <c r="CC539" s="504"/>
      <c r="CD539" s="504"/>
      <c r="CE539" s="504"/>
      <c r="CF539" s="504"/>
      <c r="CG539" s="504"/>
      <c r="CH539" s="504"/>
      <c r="CI539" s="505"/>
      <c r="CJ539" s="510">
        <v>1790000</v>
      </c>
      <c r="CK539" s="529"/>
      <c r="CL539" s="529"/>
      <c r="CM539" s="529"/>
      <c r="CN539" s="529"/>
      <c r="CO539" s="529"/>
      <c r="CP539" s="529"/>
      <c r="CQ539" s="529"/>
      <c r="CR539" s="529"/>
      <c r="CS539" s="529"/>
      <c r="CT539" s="529"/>
      <c r="CU539" s="529"/>
      <c r="CV539" s="529"/>
      <c r="CW539" s="529"/>
      <c r="CX539" s="529"/>
      <c r="CY539" s="529"/>
      <c r="CZ539" s="529"/>
      <c r="DA539" s="530"/>
    </row>
    <row r="540" spans="1:105" ht="13">
      <c r="A540" s="503"/>
      <c r="B540" s="504"/>
      <c r="C540" s="504"/>
      <c r="D540" s="504"/>
      <c r="E540" s="504"/>
      <c r="F540" s="504"/>
      <c r="G540" s="505"/>
      <c r="H540" s="506" t="s">
        <v>325</v>
      </c>
      <c r="I540" s="507"/>
      <c r="J540" s="507"/>
      <c r="K540" s="507"/>
      <c r="L540" s="507"/>
      <c r="M540" s="507"/>
      <c r="N540" s="507"/>
      <c r="O540" s="507"/>
      <c r="P540" s="507"/>
      <c r="Q540" s="507"/>
      <c r="R540" s="507"/>
      <c r="S540" s="507"/>
      <c r="T540" s="507"/>
      <c r="U540" s="507"/>
      <c r="V540" s="507"/>
      <c r="W540" s="507"/>
      <c r="X540" s="507"/>
      <c r="Y540" s="507"/>
      <c r="Z540" s="507"/>
      <c r="AA540" s="507"/>
      <c r="AB540" s="507"/>
      <c r="AC540" s="507"/>
      <c r="AD540" s="507"/>
      <c r="AE540" s="507"/>
      <c r="AF540" s="507"/>
      <c r="AG540" s="507"/>
      <c r="AH540" s="507"/>
      <c r="AI540" s="507"/>
      <c r="AJ540" s="507"/>
      <c r="AK540" s="507"/>
      <c r="AL540" s="507"/>
      <c r="AM540" s="507"/>
      <c r="AN540" s="507"/>
      <c r="AO540" s="507"/>
      <c r="AP540" s="507"/>
      <c r="AQ540" s="507"/>
      <c r="AR540" s="507"/>
      <c r="AS540" s="507"/>
      <c r="AT540" s="507"/>
      <c r="AU540" s="507"/>
      <c r="AV540" s="507"/>
      <c r="AW540" s="507"/>
      <c r="AX540" s="507"/>
      <c r="AY540" s="507"/>
      <c r="AZ540" s="507"/>
      <c r="BA540" s="507"/>
      <c r="BB540" s="507"/>
      <c r="BC540" s="508"/>
      <c r="BD540" s="509"/>
      <c r="BE540" s="504"/>
      <c r="BF540" s="504"/>
      <c r="BG540" s="504"/>
      <c r="BH540" s="504"/>
      <c r="BI540" s="504"/>
      <c r="BJ540" s="504"/>
      <c r="BK540" s="504"/>
      <c r="BL540" s="504"/>
      <c r="BM540" s="504"/>
      <c r="BN540" s="504"/>
      <c r="BO540" s="504"/>
      <c r="BP540" s="504"/>
      <c r="BQ540" s="504"/>
      <c r="BR540" s="504"/>
      <c r="BS540" s="505"/>
      <c r="BT540" s="509" t="s">
        <v>103</v>
      </c>
      <c r="BU540" s="504"/>
      <c r="BV540" s="504"/>
      <c r="BW540" s="504"/>
      <c r="BX540" s="504"/>
      <c r="BY540" s="504"/>
      <c r="BZ540" s="504"/>
      <c r="CA540" s="504"/>
      <c r="CB540" s="504"/>
      <c r="CC540" s="504"/>
      <c r="CD540" s="504"/>
      <c r="CE540" s="504"/>
      <c r="CF540" s="504"/>
      <c r="CG540" s="504"/>
      <c r="CH540" s="504"/>
      <c r="CI540" s="505"/>
      <c r="CJ540" s="510">
        <v>1790000</v>
      </c>
      <c r="CK540" s="504"/>
      <c r="CL540" s="504"/>
      <c r="CM540" s="504"/>
      <c r="CN540" s="504"/>
      <c r="CO540" s="504"/>
      <c r="CP540" s="504"/>
      <c r="CQ540" s="504"/>
      <c r="CR540" s="504"/>
      <c r="CS540" s="504"/>
      <c r="CT540" s="504"/>
      <c r="CU540" s="504"/>
      <c r="CV540" s="504"/>
      <c r="CW540" s="504"/>
      <c r="CX540" s="504"/>
      <c r="CY540" s="504"/>
      <c r="CZ540" s="504"/>
      <c r="DA540" s="505"/>
    </row>
    <row r="541" spans="1:105" ht="14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  <c r="CB541" s="169"/>
      <c r="CC541" s="169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69"/>
      <c r="CN541" s="169"/>
      <c r="CO541" s="169"/>
      <c r="CP541" s="169"/>
      <c r="CQ541" s="169"/>
      <c r="CR541" s="169"/>
      <c r="CS541" s="169"/>
      <c r="CT541" s="169"/>
      <c r="CU541" s="169"/>
      <c r="CV541" s="169"/>
      <c r="CW541" s="169"/>
      <c r="CX541" s="169"/>
      <c r="CY541" s="169"/>
      <c r="CZ541" s="169"/>
      <c r="DA541" s="169"/>
    </row>
    <row r="542" spans="1:105" ht="14">
      <c r="A542" s="511" t="s">
        <v>512</v>
      </c>
      <c r="B542" s="511"/>
      <c r="C542" s="511"/>
      <c r="D542" s="511"/>
      <c r="E542" s="511"/>
      <c r="F542" s="511"/>
      <c r="G542" s="511"/>
      <c r="H542" s="511"/>
      <c r="I542" s="511"/>
      <c r="J542" s="511"/>
      <c r="K542" s="511"/>
      <c r="L542" s="511"/>
      <c r="M542" s="511"/>
      <c r="N542" s="511"/>
      <c r="O542" s="511"/>
      <c r="P542" s="511"/>
      <c r="Q542" s="511"/>
      <c r="R542" s="511"/>
      <c r="S542" s="511"/>
      <c r="T542" s="511"/>
      <c r="U542" s="511"/>
      <c r="V542" s="511"/>
      <c r="W542" s="511"/>
      <c r="X542" s="511"/>
      <c r="Y542" s="511"/>
      <c r="Z542" s="511"/>
      <c r="AA542" s="511"/>
      <c r="AB542" s="511"/>
      <c r="AC542" s="511"/>
      <c r="AD542" s="511"/>
      <c r="AE542" s="511"/>
      <c r="AF542" s="511"/>
      <c r="AG542" s="511"/>
      <c r="AH542" s="511"/>
      <c r="AI542" s="511"/>
      <c r="AJ542" s="511"/>
      <c r="AK542" s="511"/>
      <c r="AL542" s="511"/>
      <c r="AM542" s="511"/>
      <c r="AN542" s="511"/>
      <c r="AO542" s="511"/>
      <c r="AP542" s="511"/>
      <c r="AQ542" s="511"/>
      <c r="AR542" s="511"/>
      <c r="AS542" s="511"/>
      <c r="AT542" s="511"/>
      <c r="AU542" s="511"/>
      <c r="AV542" s="511"/>
      <c r="AW542" s="511"/>
      <c r="AX542" s="511"/>
      <c r="AY542" s="511"/>
      <c r="AZ542" s="511"/>
      <c r="BA542" s="511"/>
      <c r="BB542" s="511"/>
      <c r="BC542" s="511"/>
      <c r="BD542" s="511"/>
      <c r="BE542" s="511"/>
      <c r="BF542" s="511"/>
      <c r="BG542" s="511"/>
      <c r="BH542" s="511"/>
      <c r="BI542" s="511"/>
      <c r="BJ542" s="511"/>
      <c r="BK542" s="511"/>
      <c r="BL542" s="511"/>
      <c r="BM542" s="511"/>
      <c r="BN542" s="511"/>
      <c r="BO542" s="511"/>
      <c r="BP542" s="511"/>
      <c r="BQ542" s="511"/>
      <c r="BR542" s="511"/>
      <c r="BS542" s="511"/>
      <c r="BT542" s="511"/>
      <c r="BU542" s="511"/>
      <c r="BV542" s="511"/>
      <c r="BW542" s="511"/>
      <c r="BX542" s="511"/>
      <c r="BY542" s="511"/>
      <c r="BZ542" s="511"/>
      <c r="CA542" s="511"/>
      <c r="CB542" s="511"/>
      <c r="CC542" s="511"/>
      <c r="CD542" s="511"/>
      <c r="CE542" s="511"/>
      <c r="CF542" s="511"/>
      <c r="CG542" s="511"/>
      <c r="CH542" s="511"/>
      <c r="CI542" s="511"/>
      <c r="CJ542" s="511"/>
      <c r="CK542" s="511"/>
      <c r="CL542" s="511"/>
      <c r="CM542" s="511"/>
      <c r="CN542" s="511"/>
      <c r="CO542" s="511"/>
      <c r="CP542" s="511"/>
      <c r="CQ542" s="511"/>
      <c r="CR542" s="511"/>
      <c r="CS542" s="511"/>
      <c r="CT542" s="511"/>
      <c r="CU542" s="511"/>
      <c r="CV542" s="511"/>
      <c r="CW542" s="511"/>
      <c r="CX542" s="511"/>
      <c r="CY542" s="511"/>
      <c r="CZ542" s="511"/>
      <c r="DA542" s="511"/>
    </row>
    <row r="543" spans="1:105" ht="14">
      <c r="A543" s="154" t="s">
        <v>308</v>
      </c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512" t="s">
        <v>5</v>
      </c>
      <c r="Y543" s="512"/>
      <c r="Z543" s="512"/>
      <c r="AA543" s="512"/>
      <c r="AB543" s="512"/>
      <c r="AC543" s="512"/>
      <c r="AD543" s="512"/>
      <c r="AE543" s="512"/>
      <c r="AF543" s="512"/>
      <c r="AG543" s="512"/>
      <c r="AH543" s="512"/>
      <c r="AI543" s="512"/>
      <c r="AJ543" s="512"/>
      <c r="AK543" s="512"/>
      <c r="AL543" s="512"/>
      <c r="AM543" s="512"/>
      <c r="AN543" s="512"/>
      <c r="AO543" s="512"/>
      <c r="AP543" s="512"/>
      <c r="AQ543" s="512"/>
      <c r="AR543" s="512"/>
      <c r="AS543" s="512"/>
      <c r="AT543" s="512"/>
      <c r="AU543" s="512"/>
      <c r="AV543" s="512"/>
      <c r="AW543" s="512"/>
      <c r="AX543" s="512"/>
      <c r="AY543" s="512"/>
      <c r="AZ543" s="512"/>
      <c r="BA543" s="512"/>
      <c r="BB543" s="512"/>
      <c r="BC543" s="512"/>
      <c r="BD543" s="512"/>
      <c r="BE543" s="512"/>
      <c r="BF543" s="512"/>
      <c r="BG543" s="512"/>
      <c r="BH543" s="512"/>
      <c r="BI543" s="512"/>
      <c r="BJ543" s="512"/>
      <c r="BK543" s="512"/>
      <c r="BL543" s="512"/>
      <c r="BM543" s="512"/>
      <c r="BN543" s="512"/>
      <c r="BO543" s="512"/>
      <c r="BP543" s="512"/>
      <c r="BQ543" s="512"/>
      <c r="BR543" s="512"/>
      <c r="BS543" s="512"/>
      <c r="BT543" s="512"/>
      <c r="BU543" s="512"/>
      <c r="BV543" s="512"/>
      <c r="BW543" s="512"/>
      <c r="BX543" s="512"/>
      <c r="BY543" s="512"/>
      <c r="BZ543" s="512"/>
      <c r="CA543" s="512"/>
      <c r="CB543" s="512"/>
      <c r="CC543" s="512"/>
      <c r="CD543" s="512"/>
      <c r="CE543" s="512"/>
      <c r="CF543" s="512"/>
      <c r="CG543" s="512"/>
      <c r="CH543" s="512"/>
      <c r="CI543" s="512"/>
      <c r="CJ543" s="512"/>
      <c r="CK543" s="512"/>
      <c r="CL543" s="512"/>
      <c r="CM543" s="512"/>
      <c r="CN543" s="512"/>
      <c r="CO543" s="512"/>
      <c r="CP543" s="512"/>
      <c r="CQ543" s="512"/>
      <c r="CR543" s="512"/>
      <c r="CS543" s="512"/>
      <c r="CT543" s="512"/>
      <c r="CU543" s="512"/>
      <c r="CV543" s="512"/>
      <c r="CW543" s="512"/>
      <c r="CX543" s="512"/>
      <c r="CY543" s="512"/>
      <c r="CZ543" s="512"/>
      <c r="DA543" s="512"/>
    </row>
    <row r="544" spans="1:105" ht="14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  <c r="BA544" s="163"/>
      <c r="BB544" s="163"/>
      <c r="BC544" s="163"/>
      <c r="BD544" s="163"/>
      <c r="BE544" s="163"/>
      <c r="BF544" s="163"/>
      <c r="BG544" s="163"/>
      <c r="BH544" s="163"/>
      <c r="BI544" s="163"/>
      <c r="BJ544" s="163"/>
      <c r="BK544" s="163"/>
      <c r="BL544" s="163"/>
      <c r="BM544" s="163"/>
      <c r="BN544" s="163"/>
      <c r="BO544" s="163"/>
      <c r="BP544" s="163"/>
      <c r="BQ544" s="163"/>
      <c r="BR544" s="163"/>
      <c r="BS544" s="163"/>
      <c r="BT544" s="163"/>
      <c r="BU544" s="163"/>
      <c r="BV544" s="163"/>
      <c r="BW544" s="163"/>
      <c r="BX544" s="163"/>
      <c r="BY544" s="163"/>
      <c r="BZ544" s="163"/>
      <c r="CA544" s="163"/>
      <c r="CB544" s="163"/>
      <c r="CC544" s="163"/>
      <c r="CD544" s="163"/>
      <c r="CE544" s="163"/>
      <c r="CF544" s="163"/>
      <c r="CG544" s="163"/>
      <c r="CH544" s="163"/>
      <c r="CI544" s="163"/>
      <c r="CJ544" s="163"/>
      <c r="CK544" s="163"/>
      <c r="CL544" s="163"/>
      <c r="CM544" s="163"/>
      <c r="CN544" s="163"/>
      <c r="CO544" s="163"/>
      <c r="CP544" s="163"/>
      <c r="CQ544" s="163"/>
      <c r="CR544" s="163"/>
      <c r="CS544" s="163"/>
      <c r="CT544" s="163"/>
      <c r="CU544" s="163"/>
      <c r="CV544" s="163"/>
      <c r="CW544" s="163"/>
      <c r="CX544" s="163"/>
      <c r="CY544" s="163"/>
      <c r="CZ544" s="163"/>
      <c r="DA544" s="163"/>
    </row>
    <row r="545" spans="1:105" ht="14">
      <c r="A545" s="513" t="s">
        <v>309</v>
      </c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  <c r="R545" s="513"/>
      <c r="S545" s="513"/>
      <c r="T545" s="513"/>
      <c r="U545" s="513"/>
      <c r="V545" s="513"/>
      <c r="W545" s="513"/>
      <c r="X545" s="513"/>
      <c r="Y545" s="513"/>
      <c r="Z545" s="513"/>
      <c r="AA545" s="513"/>
      <c r="AB545" s="513"/>
      <c r="AC545" s="513"/>
      <c r="AD545" s="513"/>
      <c r="AE545" s="513"/>
      <c r="AF545" s="513"/>
      <c r="AG545" s="513"/>
      <c r="AH545" s="513"/>
      <c r="AI545" s="513"/>
      <c r="AJ545" s="513"/>
      <c r="AK545" s="513"/>
      <c r="AL545" s="513"/>
      <c r="AM545" s="513"/>
      <c r="AN545" s="513"/>
      <c r="AO545" s="513"/>
      <c r="AP545" s="514" t="s">
        <v>326</v>
      </c>
      <c r="AQ545" s="514"/>
      <c r="AR545" s="514"/>
      <c r="AS545" s="514"/>
      <c r="AT545" s="514"/>
      <c r="AU545" s="514"/>
      <c r="AV545" s="514"/>
      <c r="AW545" s="514"/>
      <c r="AX545" s="514"/>
      <c r="AY545" s="514"/>
      <c r="AZ545" s="514"/>
      <c r="BA545" s="514"/>
      <c r="BB545" s="514"/>
      <c r="BC545" s="514"/>
      <c r="BD545" s="514"/>
      <c r="BE545" s="514"/>
      <c r="BF545" s="514"/>
      <c r="BG545" s="514"/>
      <c r="BH545" s="514"/>
      <c r="BI545" s="514"/>
      <c r="BJ545" s="514"/>
      <c r="BK545" s="514"/>
      <c r="BL545" s="514"/>
      <c r="BM545" s="514"/>
      <c r="BN545" s="514"/>
      <c r="BO545" s="514"/>
      <c r="BP545" s="514"/>
      <c r="BQ545" s="514"/>
      <c r="BR545" s="514"/>
      <c r="BS545" s="514"/>
      <c r="BT545" s="514"/>
      <c r="BU545" s="514"/>
      <c r="BV545" s="514"/>
      <c r="BW545" s="514"/>
      <c r="BX545" s="514"/>
      <c r="BY545" s="514"/>
      <c r="BZ545" s="514"/>
      <c r="CA545" s="514"/>
      <c r="CB545" s="514"/>
      <c r="CC545" s="514"/>
      <c r="CD545" s="514"/>
      <c r="CE545" s="514"/>
      <c r="CF545" s="514"/>
      <c r="CG545" s="514"/>
      <c r="CH545" s="514"/>
      <c r="CI545" s="514"/>
      <c r="CJ545" s="514"/>
      <c r="CK545" s="514"/>
      <c r="CL545" s="514"/>
      <c r="CM545" s="514"/>
      <c r="CN545" s="514"/>
      <c r="CO545" s="514"/>
      <c r="CP545" s="514"/>
      <c r="CQ545" s="514"/>
      <c r="CR545" s="514"/>
      <c r="CS545" s="514"/>
      <c r="CT545" s="514"/>
      <c r="CU545" s="514"/>
      <c r="CV545" s="514"/>
      <c r="CW545" s="514"/>
      <c r="CX545" s="514"/>
      <c r="CY545" s="514"/>
      <c r="CZ545" s="514"/>
      <c r="DA545" s="514"/>
    </row>
    <row r="546" spans="1:105" ht="13">
      <c r="A546" s="515" t="s">
        <v>312</v>
      </c>
      <c r="B546" s="516"/>
      <c r="C546" s="516"/>
      <c r="D546" s="516"/>
      <c r="E546" s="516"/>
      <c r="F546" s="516"/>
      <c r="G546" s="517"/>
      <c r="H546" s="518" t="s">
        <v>378</v>
      </c>
      <c r="I546" s="519"/>
      <c r="J546" s="519"/>
      <c r="K546" s="519"/>
      <c r="L546" s="519"/>
      <c r="M546" s="519"/>
      <c r="N546" s="519"/>
      <c r="O546" s="519"/>
      <c r="P546" s="519"/>
      <c r="Q546" s="519"/>
      <c r="R546" s="519"/>
      <c r="S546" s="519"/>
      <c r="T546" s="519"/>
      <c r="U546" s="519"/>
      <c r="V546" s="519"/>
      <c r="W546" s="519"/>
      <c r="X546" s="519"/>
      <c r="Y546" s="519"/>
      <c r="Z546" s="519"/>
      <c r="AA546" s="519"/>
      <c r="AB546" s="519"/>
      <c r="AC546" s="519"/>
      <c r="AD546" s="519"/>
      <c r="AE546" s="519"/>
      <c r="AF546" s="519"/>
      <c r="AG546" s="519"/>
      <c r="AH546" s="519"/>
      <c r="AI546" s="519"/>
      <c r="AJ546" s="519"/>
      <c r="AK546" s="519"/>
      <c r="AL546" s="519"/>
      <c r="AM546" s="519"/>
      <c r="AN546" s="519"/>
      <c r="AO546" s="519"/>
      <c r="AP546" s="519"/>
      <c r="AQ546" s="519"/>
      <c r="AR546" s="519"/>
      <c r="AS546" s="519"/>
      <c r="AT546" s="519"/>
      <c r="AU546" s="519"/>
      <c r="AV546" s="519"/>
      <c r="AW546" s="519"/>
      <c r="AX546" s="519"/>
      <c r="AY546" s="519"/>
      <c r="AZ546" s="519"/>
      <c r="BA546" s="519"/>
      <c r="BB546" s="519"/>
      <c r="BC546" s="520"/>
      <c r="BD546" s="515" t="s">
        <v>405</v>
      </c>
      <c r="BE546" s="516"/>
      <c r="BF546" s="516"/>
      <c r="BG546" s="516"/>
      <c r="BH546" s="516"/>
      <c r="BI546" s="516"/>
      <c r="BJ546" s="516"/>
      <c r="BK546" s="516"/>
      <c r="BL546" s="516"/>
      <c r="BM546" s="516"/>
      <c r="BN546" s="516"/>
      <c r="BO546" s="516"/>
      <c r="BP546" s="516"/>
      <c r="BQ546" s="516"/>
      <c r="BR546" s="516"/>
      <c r="BS546" s="517"/>
      <c r="BT546" s="515" t="s">
        <v>480</v>
      </c>
      <c r="BU546" s="516"/>
      <c r="BV546" s="516"/>
      <c r="BW546" s="516"/>
      <c r="BX546" s="516"/>
      <c r="BY546" s="516"/>
      <c r="BZ546" s="516"/>
      <c r="CA546" s="516"/>
      <c r="CB546" s="516"/>
      <c r="CC546" s="516"/>
      <c r="CD546" s="516"/>
      <c r="CE546" s="516"/>
      <c r="CF546" s="516"/>
      <c r="CG546" s="516"/>
      <c r="CH546" s="516"/>
      <c r="CI546" s="517"/>
      <c r="CJ546" s="515" t="s">
        <v>450</v>
      </c>
      <c r="CK546" s="516"/>
      <c r="CL546" s="516"/>
      <c r="CM546" s="516"/>
      <c r="CN546" s="516"/>
      <c r="CO546" s="516"/>
      <c r="CP546" s="516"/>
      <c r="CQ546" s="516"/>
      <c r="CR546" s="516"/>
      <c r="CS546" s="516"/>
      <c r="CT546" s="516"/>
      <c r="CU546" s="516"/>
      <c r="CV546" s="516"/>
      <c r="CW546" s="516"/>
      <c r="CX546" s="516"/>
      <c r="CY546" s="516"/>
      <c r="CZ546" s="516"/>
      <c r="DA546" s="517"/>
    </row>
    <row r="547" spans="1:105" ht="13">
      <c r="A547" s="521">
        <v>1</v>
      </c>
      <c r="B547" s="504"/>
      <c r="C547" s="504"/>
      <c r="D547" s="504"/>
      <c r="E547" s="504"/>
      <c r="F547" s="504"/>
      <c r="G547" s="505"/>
      <c r="H547" s="522">
        <v>2</v>
      </c>
      <c r="I547" s="523"/>
      <c r="J547" s="523"/>
      <c r="K547" s="523"/>
      <c r="L547" s="523"/>
      <c r="M547" s="523"/>
      <c r="N547" s="523"/>
      <c r="O547" s="523"/>
      <c r="P547" s="523"/>
      <c r="Q547" s="523"/>
      <c r="R547" s="523"/>
      <c r="S547" s="523"/>
      <c r="T547" s="523"/>
      <c r="U547" s="523"/>
      <c r="V547" s="523"/>
      <c r="W547" s="523"/>
      <c r="X547" s="523"/>
      <c r="Y547" s="523"/>
      <c r="Z547" s="523"/>
      <c r="AA547" s="523"/>
      <c r="AB547" s="523"/>
      <c r="AC547" s="523"/>
      <c r="AD547" s="523"/>
      <c r="AE547" s="523"/>
      <c r="AF547" s="523"/>
      <c r="AG547" s="523"/>
      <c r="AH547" s="523"/>
      <c r="AI547" s="523"/>
      <c r="AJ547" s="523"/>
      <c r="AK547" s="523"/>
      <c r="AL547" s="523"/>
      <c r="AM547" s="523"/>
      <c r="AN547" s="523"/>
      <c r="AO547" s="523"/>
      <c r="AP547" s="523"/>
      <c r="AQ547" s="523"/>
      <c r="AR547" s="523"/>
      <c r="AS547" s="523"/>
      <c r="AT547" s="523"/>
      <c r="AU547" s="523"/>
      <c r="AV547" s="523"/>
      <c r="AW547" s="523"/>
      <c r="AX547" s="523"/>
      <c r="AY547" s="523"/>
      <c r="AZ547" s="523"/>
      <c r="BA547" s="523"/>
      <c r="BB547" s="523"/>
      <c r="BC547" s="524"/>
      <c r="BD547" s="521">
        <v>3</v>
      </c>
      <c r="BE547" s="504"/>
      <c r="BF547" s="504"/>
      <c r="BG547" s="504"/>
      <c r="BH547" s="504"/>
      <c r="BI547" s="504"/>
      <c r="BJ547" s="504"/>
      <c r="BK547" s="504"/>
      <c r="BL547" s="504"/>
      <c r="BM547" s="504"/>
      <c r="BN547" s="504"/>
      <c r="BO547" s="504"/>
      <c r="BP547" s="504"/>
      <c r="BQ547" s="504"/>
      <c r="BR547" s="504"/>
      <c r="BS547" s="505"/>
      <c r="BT547" s="521">
        <v>4</v>
      </c>
      <c r="BU547" s="504"/>
      <c r="BV547" s="504"/>
      <c r="BW547" s="504"/>
      <c r="BX547" s="504"/>
      <c r="BY547" s="504"/>
      <c r="BZ547" s="504"/>
      <c r="CA547" s="504"/>
      <c r="CB547" s="504"/>
      <c r="CC547" s="504"/>
      <c r="CD547" s="504"/>
      <c r="CE547" s="504"/>
      <c r="CF547" s="504"/>
      <c r="CG547" s="504"/>
      <c r="CH547" s="504"/>
      <c r="CI547" s="505"/>
      <c r="CJ547" s="521">
        <v>5</v>
      </c>
      <c r="CK547" s="504"/>
      <c r="CL547" s="504"/>
      <c r="CM547" s="504"/>
      <c r="CN547" s="504"/>
      <c r="CO547" s="504"/>
      <c r="CP547" s="504"/>
      <c r="CQ547" s="504"/>
      <c r="CR547" s="504"/>
      <c r="CS547" s="504"/>
      <c r="CT547" s="504"/>
      <c r="CU547" s="504"/>
      <c r="CV547" s="504"/>
      <c r="CW547" s="504"/>
      <c r="CX547" s="504"/>
      <c r="CY547" s="504"/>
      <c r="CZ547" s="504"/>
      <c r="DA547" s="505"/>
    </row>
    <row r="548" spans="1:105" ht="13">
      <c r="A548" s="525" t="s">
        <v>78</v>
      </c>
      <c r="B548" s="504"/>
      <c r="C548" s="504"/>
      <c r="D548" s="504"/>
      <c r="E548" s="504"/>
      <c r="F548" s="504"/>
      <c r="G548" s="505"/>
      <c r="H548" s="526" t="s">
        <v>485</v>
      </c>
      <c r="I548" s="527"/>
      <c r="J548" s="527"/>
      <c r="K548" s="527"/>
      <c r="L548" s="527"/>
      <c r="M548" s="527"/>
      <c r="N548" s="527"/>
      <c r="O548" s="527"/>
      <c r="P548" s="527"/>
      <c r="Q548" s="527"/>
      <c r="R548" s="527"/>
      <c r="S548" s="527"/>
      <c r="T548" s="527"/>
      <c r="U548" s="527"/>
      <c r="V548" s="527"/>
      <c r="W548" s="527"/>
      <c r="X548" s="527"/>
      <c r="Y548" s="527"/>
      <c r="Z548" s="527"/>
      <c r="AA548" s="527"/>
      <c r="AB548" s="527"/>
      <c r="AC548" s="527"/>
      <c r="AD548" s="527"/>
      <c r="AE548" s="527"/>
      <c r="AF548" s="527"/>
      <c r="AG548" s="527"/>
      <c r="AH548" s="527"/>
      <c r="AI548" s="527"/>
      <c r="AJ548" s="527"/>
      <c r="AK548" s="527"/>
      <c r="AL548" s="527"/>
      <c r="AM548" s="527"/>
      <c r="AN548" s="527"/>
      <c r="AO548" s="527"/>
      <c r="AP548" s="527"/>
      <c r="AQ548" s="527"/>
      <c r="AR548" s="527"/>
      <c r="AS548" s="527"/>
      <c r="AT548" s="527"/>
      <c r="AU548" s="527"/>
      <c r="AV548" s="527"/>
      <c r="AW548" s="527"/>
      <c r="AX548" s="527"/>
      <c r="AY548" s="527"/>
      <c r="AZ548" s="527"/>
      <c r="BA548" s="527"/>
      <c r="BB548" s="527"/>
      <c r="BC548" s="528"/>
      <c r="BD548" s="509"/>
      <c r="BE548" s="504"/>
      <c r="BF548" s="504"/>
      <c r="BG548" s="504"/>
      <c r="BH548" s="504"/>
      <c r="BI548" s="504"/>
      <c r="BJ548" s="504"/>
      <c r="BK548" s="504"/>
      <c r="BL548" s="504"/>
      <c r="BM548" s="504"/>
      <c r="BN548" s="504"/>
      <c r="BO548" s="504"/>
      <c r="BP548" s="504"/>
      <c r="BQ548" s="504"/>
      <c r="BR548" s="504"/>
      <c r="BS548" s="505"/>
      <c r="BT548" s="509"/>
      <c r="BU548" s="504"/>
      <c r="BV548" s="504"/>
      <c r="BW548" s="504"/>
      <c r="BX548" s="504"/>
      <c r="BY548" s="504"/>
      <c r="BZ548" s="504"/>
      <c r="CA548" s="504"/>
      <c r="CB548" s="504"/>
      <c r="CC548" s="504"/>
      <c r="CD548" s="504"/>
      <c r="CE548" s="504"/>
      <c r="CF548" s="504"/>
      <c r="CG548" s="504"/>
      <c r="CH548" s="504"/>
      <c r="CI548" s="505"/>
      <c r="CJ548" s="510">
        <v>1775000</v>
      </c>
      <c r="CK548" s="529"/>
      <c r="CL548" s="529"/>
      <c r="CM548" s="529"/>
      <c r="CN548" s="529"/>
      <c r="CO548" s="529"/>
      <c r="CP548" s="529"/>
      <c r="CQ548" s="529"/>
      <c r="CR548" s="529"/>
      <c r="CS548" s="529"/>
      <c r="CT548" s="529"/>
      <c r="CU548" s="529"/>
      <c r="CV548" s="529"/>
      <c r="CW548" s="529"/>
      <c r="CX548" s="529"/>
      <c r="CY548" s="529"/>
      <c r="CZ548" s="529"/>
      <c r="DA548" s="530"/>
    </row>
    <row r="549" spans="1:105" ht="13">
      <c r="A549" s="503"/>
      <c r="B549" s="504"/>
      <c r="C549" s="504"/>
      <c r="D549" s="504"/>
      <c r="E549" s="504"/>
      <c r="F549" s="504"/>
      <c r="G549" s="505"/>
      <c r="H549" s="506" t="s">
        <v>325</v>
      </c>
      <c r="I549" s="507"/>
      <c r="J549" s="507"/>
      <c r="K549" s="507"/>
      <c r="L549" s="507"/>
      <c r="M549" s="507"/>
      <c r="N549" s="507"/>
      <c r="O549" s="507"/>
      <c r="P549" s="507"/>
      <c r="Q549" s="507"/>
      <c r="R549" s="507"/>
      <c r="S549" s="507"/>
      <c r="T549" s="507"/>
      <c r="U549" s="507"/>
      <c r="V549" s="507"/>
      <c r="W549" s="507"/>
      <c r="X549" s="507"/>
      <c r="Y549" s="507"/>
      <c r="Z549" s="507"/>
      <c r="AA549" s="507"/>
      <c r="AB549" s="507"/>
      <c r="AC549" s="507"/>
      <c r="AD549" s="507"/>
      <c r="AE549" s="507"/>
      <c r="AF549" s="507"/>
      <c r="AG549" s="507"/>
      <c r="AH549" s="507"/>
      <c r="AI549" s="507"/>
      <c r="AJ549" s="507"/>
      <c r="AK549" s="507"/>
      <c r="AL549" s="507"/>
      <c r="AM549" s="507"/>
      <c r="AN549" s="507"/>
      <c r="AO549" s="507"/>
      <c r="AP549" s="507"/>
      <c r="AQ549" s="507"/>
      <c r="AR549" s="507"/>
      <c r="AS549" s="507"/>
      <c r="AT549" s="507"/>
      <c r="AU549" s="507"/>
      <c r="AV549" s="507"/>
      <c r="AW549" s="507"/>
      <c r="AX549" s="507"/>
      <c r="AY549" s="507"/>
      <c r="AZ549" s="507"/>
      <c r="BA549" s="507"/>
      <c r="BB549" s="507"/>
      <c r="BC549" s="508"/>
      <c r="BD549" s="509"/>
      <c r="BE549" s="504"/>
      <c r="BF549" s="504"/>
      <c r="BG549" s="504"/>
      <c r="BH549" s="504"/>
      <c r="BI549" s="504"/>
      <c r="BJ549" s="504"/>
      <c r="BK549" s="504"/>
      <c r="BL549" s="504"/>
      <c r="BM549" s="504"/>
      <c r="BN549" s="504"/>
      <c r="BO549" s="504"/>
      <c r="BP549" s="504"/>
      <c r="BQ549" s="504"/>
      <c r="BR549" s="504"/>
      <c r="BS549" s="505"/>
      <c r="BT549" s="509" t="s">
        <v>103</v>
      </c>
      <c r="BU549" s="504"/>
      <c r="BV549" s="504"/>
      <c r="BW549" s="504"/>
      <c r="BX549" s="504"/>
      <c r="BY549" s="504"/>
      <c r="BZ549" s="504"/>
      <c r="CA549" s="504"/>
      <c r="CB549" s="504"/>
      <c r="CC549" s="504"/>
      <c r="CD549" s="504"/>
      <c r="CE549" s="504"/>
      <c r="CF549" s="504"/>
      <c r="CG549" s="504"/>
      <c r="CH549" s="504"/>
      <c r="CI549" s="505"/>
      <c r="CJ549" s="510">
        <v>1775000</v>
      </c>
      <c r="CK549" s="504"/>
      <c r="CL549" s="504"/>
      <c r="CM549" s="504"/>
      <c r="CN549" s="504"/>
      <c r="CO549" s="504"/>
      <c r="CP549" s="504"/>
      <c r="CQ549" s="504"/>
      <c r="CR549" s="504"/>
      <c r="CS549" s="504"/>
      <c r="CT549" s="504"/>
      <c r="CU549" s="504"/>
      <c r="CV549" s="504"/>
      <c r="CW549" s="504"/>
      <c r="CX549" s="504"/>
      <c r="CY549" s="504"/>
      <c r="CZ549" s="504"/>
      <c r="DA549" s="505"/>
    </row>
    <row r="550" spans="1:105" ht="14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  <c r="CB550" s="169"/>
      <c r="CC550" s="169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69"/>
      <c r="CN550" s="169"/>
      <c r="CO550" s="169"/>
      <c r="CP550" s="169"/>
      <c r="CQ550" s="169"/>
      <c r="CR550" s="169"/>
      <c r="CS550" s="169"/>
      <c r="CT550" s="169"/>
      <c r="CU550" s="169"/>
      <c r="CV550" s="169"/>
      <c r="CW550" s="169"/>
      <c r="CX550" s="169"/>
      <c r="CY550" s="169"/>
      <c r="CZ550" s="169"/>
      <c r="DA550" s="169"/>
    </row>
    <row r="551" spans="1:105" s="177" customFormat="1" ht="14">
      <c r="A551" s="511" t="s">
        <v>530</v>
      </c>
      <c r="B551" s="511"/>
      <c r="C551" s="511"/>
      <c r="D551" s="511"/>
      <c r="E551" s="511"/>
      <c r="F551" s="511"/>
      <c r="G551" s="511"/>
      <c r="H551" s="511"/>
      <c r="I551" s="511"/>
      <c r="J551" s="511"/>
      <c r="K551" s="511"/>
      <c r="L551" s="511"/>
      <c r="M551" s="511"/>
      <c r="N551" s="511"/>
      <c r="O551" s="511"/>
      <c r="P551" s="511"/>
      <c r="Q551" s="511"/>
      <c r="R551" s="511"/>
      <c r="S551" s="511"/>
      <c r="T551" s="511"/>
      <c r="U551" s="511"/>
      <c r="V551" s="511"/>
      <c r="W551" s="511"/>
      <c r="X551" s="511"/>
      <c r="Y551" s="511"/>
      <c r="Z551" s="511"/>
      <c r="AA551" s="511"/>
      <c r="AB551" s="511"/>
      <c r="AC551" s="511"/>
      <c r="AD551" s="511"/>
      <c r="AE551" s="511"/>
      <c r="AF551" s="511"/>
      <c r="AG551" s="511"/>
      <c r="AH551" s="511"/>
      <c r="AI551" s="511"/>
      <c r="AJ551" s="511"/>
      <c r="AK551" s="511"/>
      <c r="AL551" s="511"/>
      <c r="AM551" s="511"/>
      <c r="AN551" s="511"/>
      <c r="AO551" s="511"/>
      <c r="AP551" s="511"/>
      <c r="AQ551" s="511"/>
      <c r="AR551" s="511"/>
      <c r="AS551" s="511"/>
      <c r="AT551" s="511"/>
      <c r="AU551" s="511"/>
      <c r="AV551" s="511"/>
      <c r="AW551" s="511"/>
      <c r="AX551" s="511"/>
      <c r="AY551" s="511"/>
      <c r="AZ551" s="511"/>
      <c r="BA551" s="511"/>
      <c r="BB551" s="511"/>
      <c r="BC551" s="511"/>
      <c r="BD551" s="511"/>
      <c r="BE551" s="511"/>
      <c r="BF551" s="511"/>
      <c r="BG551" s="511"/>
      <c r="BH551" s="511"/>
      <c r="BI551" s="511"/>
      <c r="BJ551" s="511"/>
      <c r="BK551" s="511"/>
      <c r="BL551" s="511"/>
      <c r="BM551" s="511"/>
      <c r="BN551" s="511"/>
      <c r="BO551" s="511"/>
      <c r="BP551" s="511"/>
      <c r="BQ551" s="511"/>
      <c r="BR551" s="511"/>
      <c r="BS551" s="511"/>
      <c r="BT551" s="511"/>
      <c r="BU551" s="511"/>
      <c r="BV551" s="511"/>
      <c r="BW551" s="511"/>
      <c r="BX551" s="511"/>
      <c r="BY551" s="511"/>
      <c r="BZ551" s="511"/>
      <c r="CA551" s="511"/>
      <c r="CB551" s="511"/>
      <c r="CC551" s="511"/>
      <c r="CD551" s="511"/>
      <c r="CE551" s="511"/>
      <c r="CF551" s="511"/>
      <c r="CG551" s="511"/>
      <c r="CH551" s="511"/>
      <c r="CI551" s="511"/>
      <c r="CJ551" s="511"/>
      <c r="CK551" s="511"/>
      <c r="CL551" s="511"/>
      <c r="CM551" s="511"/>
      <c r="CN551" s="511"/>
      <c r="CO551" s="511"/>
      <c r="CP551" s="511"/>
      <c r="CQ551" s="511"/>
      <c r="CR551" s="511"/>
      <c r="CS551" s="511"/>
      <c r="CT551" s="511"/>
      <c r="CU551" s="511"/>
      <c r="CV551" s="511"/>
      <c r="CW551" s="511"/>
      <c r="CX551" s="511"/>
      <c r="CY551" s="511"/>
      <c r="CZ551" s="511"/>
      <c r="DA551" s="511"/>
    </row>
    <row r="552" spans="1:105" s="177" customFormat="1" ht="14">
      <c r="A552" s="178" t="s">
        <v>308</v>
      </c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512" t="s">
        <v>5</v>
      </c>
      <c r="Y552" s="512"/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  <c r="AO552" s="512"/>
      <c r="AP552" s="512"/>
      <c r="AQ552" s="512"/>
      <c r="AR552" s="512"/>
      <c r="AS552" s="512"/>
      <c r="AT552" s="512"/>
      <c r="AU552" s="512"/>
      <c r="AV552" s="512"/>
      <c r="AW552" s="512"/>
      <c r="AX552" s="512"/>
      <c r="AY552" s="512"/>
      <c r="AZ552" s="512"/>
      <c r="BA552" s="512"/>
      <c r="BB552" s="512"/>
      <c r="BC552" s="512"/>
      <c r="BD552" s="512"/>
      <c r="BE552" s="512"/>
      <c r="BF552" s="512"/>
      <c r="BG552" s="512"/>
      <c r="BH552" s="512"/>
      <c r="BI552" s="512"/>
      <c r="BJ552" s="512"/>
      <c r="BK552" s="512"/>
      <c r="BL552" s="512"/>
      <c r="BM552" s="512"/>
      <c r="BN552" s="512"/>
      <c r="BO552" s="512"/>
      <c r="BP552" s="512"/>
      <c r="BQ552" s="512"/>
      <c r="BR552" s="512"/>
      <c r="BS552" s="512"/>
      <c r="BT552" s="512"/>
      <c r="BU552" s="512"/>
      <c r="BV552" s="512"/>
      <c r="BW552" s="512"/>
      <c r="BX552" s="512"/>
      <c r="BY552" s="512"/>
      <c r="BZ552" s="512"/>
      <c r="CA552" s="512"/>
      <c r="CB552" s="512"/>
      <c r="CC552" s="512"/>
      <c r="CD552" s="512"/>
      <c r="CE552" s="512"/>
      <c r="CF552" s="512"/>
      <c r="CG552" s="512"/>
      <c r="CH552" s="512"/>
      <c r="CI552" s="512"/>
      <c r="CJ552" s="512"/>
      <c r="CK552" s="512"/>
      <c r="CL552" s="512"/>
      <c r="CM552" s="512"/>
      <c r="CN552" s="512"/>
      <c r="CO552" s="512"/>
      <c r="CP552" s="512"/>
      <c r="CQ552" s="512"/>
      <c r="CR552" s="512"/>
      <c r="CS552" s="512"/>
      <c r="CT552" s="512"/>
      <c r="CU552" s="512"/>
      <c r="CV552" s="512"/>
      <c r="CW552" s="512"/>
      <c r="CX552" s="512"/>
      <c r="CY552" s="512"/>
      <c r="CZ552" s="512"/>
      <c r="DA552" s="512"/>
    </row>
    <row r="553" spans="1:105" s="177" customFormat="1" ht="14">
      <c r="A553" s="178"/>
      <c r="B553" s="178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  <c r="BA553" s="163"/>
      <c r="BB553" s="163"/>
      <c r="BC553" s="163"/>
      <c r="BD553" s="163"/>
      <c r="BE553" s="163"/>
      <c r="BF553" s="163"/>
      <c r="BG553" s="163"/>
      <c r="BH553" s="163"/>
      <c r="BI553" s="163"/>
      <c r="BJ553" s="163"/>
      <c r="BK553" s="163"/>
      <c r="BL553" s="163"/>
      <c r="BM553" s="163"/>
      <c r="BN553" s="163"/>
      <c r="BO553" s="163"/>
      <c r="BP553" s="163"/>
      <c r="BQ553" s="163"/>
      <c r="BR553" s="163"/>
      <c r="BS553" s="163"/>
      <c r="BT553" s="163"/>
      <c r="BU553" s="163"/>
      <c r="BV553" s="163"/>
      <c r="BW553" s="163"/>
      <c r="BX553" s="163"/>
      <c r="BY553" s="163"/>
      <c r="BZ553" s="163"/>
      <c r="CA553" s="163"/>
      <c r="CB553" s="163"/>
      <c r="CC553" s="163"/>
      <c r="CD553" s="163"/>
      <c r="CE553" s="163"/>
      <c r="CF553" s="163"/>
      <c r="CG553" s="163"/>
      <c r="CH553" s="163"/>
      <c r="CI553" s="163"/>
      <c r="CJ553" s="163"/>
      <c r="CK553" s="163"/>
      <c r="CL553" s="163"/>
      <c r="CM553" s="163"/>
      <c r="CN553" s="163"/>
      <c r="CO553" s="163"/>
      <c r="CP553" s="163"/>
      <c r="CQ553" s="163"/>
      <c r="CR553" s="163"/>
      <c r="CS553" s="163"/>
      <c r="CT553" s="163"/>
      <c r="CU553" s="163"/>
      <c r="CV553" s="163"/>
      <c r="CW553" s="163"/>
      <c r="CX553" s="163"/>
      <c r="CY553" s="163"/>
      <c r="CZ553" s="163"/>
      <c r="DA553" s="163"/>
    </row>
    <row r="554" spans="1:105" s="177" customFormat="1" ht="14">
      <c r="A554" s="513" t="s">
        <v>309</v>
      </c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513"/>
      <c r="T554" s="513"/>
      <c r="U554" s="513"/>
      <c r="V554" s="513"/>
      <c r="W554" s="513"/>
      <c r="X554" s="513"/>
      <c r="Y554" s="513"/>
      <c r="Z554" s="513"/>
      <c r="AA554" s="513"/>
      <c r="AB554" s="513"/>
      <c r="AC554" s="513"/>
      <c r="AD554" s="513"/>
      <c r="AE554" s="513"/>
      <c r="AF554" s="513"/>
      <c r="AG554" s="513"/>
      <c r="AH554" s="513"/>
      <c r="AI554" s="513"/>
      <c r="AJ554" s="513"/>
      <c r="AK554" s="513"/>
      <c r="AL554" s="513"/>
      <c r="AM554" s="513"/>
      <c r="AN554" s="513"/>
      <c r="AO554" s="513"/>
      <c r="AP554" s="514" t="s">
        <v>326</v>
      </c>
      <c r="AQ554" s="514"/>
      <c r="AR554" s="514"/>
      <c r="AS554" s="514"/>
      <c r="AT554" s="514"/>
      <c r="AU554" s="514"/>
      <c r="AV554" s="514"/>
      <c r="AW554" s="514"/>
      <c r="AX554" s="514"/>
      <c r="AY554" s="514"/>
      <c r="AZ554" s="514"/>
      <c r="BA554" s="514"/>
      <c r="BB554" s="514"/>
      <c r="BC554" s="514"/>
      <c r="BD554" s="514"/>
      <c r="BE554" s="514"/>
      <c r="BF554" s="514"/>
      <c r="BG554" s="514"/>
      <c r="BH554" s="514"/>
      <c r="BI554" s="514"/>
      <c r="BJ554" s="514"/>
      <c r="BK554" s="514"/>
      <c r="BL554" s="514"/>
      <c r="BM554" s="514"/>
      <c r="BN554" s="514"/>
      <c r="BO554" s="514"/>
      <c r="BP554" s="514"/>
      <c r="BQ554" s="514"/>
      <c r="BR554" s="514"/>
      <c r="BS554" s="514"/>
      <c r="BT554" s="514"/>
      <c r="BU554" s="514"/>
      <c r="BV554" s="514"/>
      <c r="BW554" s="514"/>
      <c r="BX554" s="514"/>
      <c r="BY554" s="514"/>
      <c r="BZ554" s="514"/>
      <c r="CA554" s="514"/>
      <c r="CB554" s="514"/>
      <c r="CC554" s="514"/>
      <c r="CD554" s="514"/>
      <c r="CE554" s="514"/>
      <c r="CF554" s="514"/>
      <c r="CG554" s="514"/>
      <c r="CH554" s="514"/>
      <c r="CI554" s="514"/>
      <c r="CJ554" s="514"/>
      <c r="CK554" s="514"/>
      <c r="CL554" s="514"/>
      <c r="CM554" s="514"/>
      <c r="CN554" s="514"/>
      <c r="CO554" s="514"/>
      <c r="CP554" s="514"/>
      <c r="CQ554" s="514"/>
      <c r="CR554" s="514"/>
      <c r="CS554" s="514"/>
      <c r="CT554" s="514"/>
      <c r="CU554" s="514"/>
      <c r="CV554" s="514"/>
      <c r="CW554" s="514"/>
      <c r="CX554" s="514"/>
      <c r="CY554" s="514"/>
      <c r="CZ554" s="514"/>
      <c r="DA554" s="514"/>
    </row>
    <row r="555" spans="1:105" s="177" customFormat="1" ht="13">
      <c r="A555" s="515" t="s">
        <v>312</v>
      </c>
      <c r="B555" s="516"/>
      <c r="C555" s="516"/>
      <c r="D555" s="516"/>
      <c r="E555" s="516"/>
      <c r="F555" s="516"/>
      <c r="G555" s="517"/>
      <c r="H555" s="518" t="s">
        <v>378</v>
      </c>
      <c r="I555" s="519"/>
      <c r="J555" s="519"/>
      <c r="K555" s="519"/>
      <c r="L555" s="519"/>
      <c r="M555" s="519"/>
      <c r="N555" s="519"/>
      <c r="O555" s="519"/>
      <c r="P555" s="519"/>
      <c r="Q555" s="519"/>
      <c r="R555" s="519"/>
      <c r="S555" s="519"/>
      <c r="T555" s="519"/>
      <c r="U555" s="519"/>
      <c r="V555" s="519"/>
      <c r="W555" s="519"/>
      <c r="X555" s="519"/>
      <c r="Y555" s="519"/>
      <c r="Z555" s="519"/>
      <c r="AA555" s="519"/>
      <c r="AB555" s="519"/>
      <c r="AC555" s="519"/>
      <c r="AD555" s="519"/>
      <c r="AE555" s="519"/>
      <c r="AF555" s="519"/>
      <c r="AG555" s="519"/>
      <c r="AH555" s="519"/>
      <c r="AI555" s="519"/>
      <c r="AJ555" s="519"/>
      <c r="AK555" s="519"/>
      <c r="AL555" s="519"/>
      <c r="AM555" s="519"/>
      <c r="AN555" s="519"/>
      <c r="AO555" s="519"/>
      <c r="AP555" s="519"/>
      <c r="AQ555" s="519"/>
      <c r="AR555" s="519"/>
      <c r="AS555" s="519"/>
      <c r="AT555" s="519"/>
      <c r="AU555" s="519"/>
      <c r="AV555" s="519"/>
      <c r="AW555" s="519"/>
      <c r="AX555" s="519"/>
      <c r="AY555" s="519"/>
      <c r="AZ555" s="519"/>
      <c r="BA555" s="519"/>
      <c r="BB555" s="519"/>
      <c r="BC555" s="520"/>
      <c r="BD555" s="515" t="s">
        <v>405</v>
      </c>
      <c r="BE555" s="516"/>
      <c r="BF555" s="516"/>
      <c r="BG555" s="516"/>
      <c r="BH555" s="516"/>
      <c r="BI555" s="516"/>
      <c r="BJ555" s="516"/>
      <c r="BK555" s="516"/>
      <c r="BL555" s="516"/>
      <c r="BM555" s="516"/>
      <c r="BN555" s="516"/>
      <c r="BO555" s="516"/>
      <c r="BP555" s="516"/>
      <c r="BQ555" s="516"/>
      <c r="BR555" s="516"/>
      <c r="BS555" s="517"/>
      <c r="BT555" s="515" t="s">
        <v>480</v>
      </c>
      <c r="BU555" s="516"/>
      <c r="BV555" s="516"/>
      <c r="BW555" s="516"/>
      <c r="BX555" s="516"/>
      <c r="BY555" s="516"/>
      <c r="BZ555" s="516"/>
      <c r="CA555" s="516"/>
      <c r="CB555" s="516"/>
      <c r="CC555" s="516"/>
      <c r="CD555" s="516"/>
      <c r="CE555" s="516"/>
      <c r="CF555" s="516"/>
      <c r="CG555" s="516"/>
      <c r="CH555" s="516"/>
      <c r="CI555" s="517"/>
      <c r="CJ555" s="515" t="s">
        <v>450</v>
      </c>
      <c r="CK555" s="516"/>
      <c r="CL555" s="516"/>
      <c r="CM555" s="516"/>
      <c r="CN555" s="516"/>
      <c r="CO555" s="516"/>
      <c r="CP555" s="516"/>
      <c r="CQ555" s="516"/>
      <c r="CR555" s="516"/>
      <c r="CS555" s="516"/>
      <c r="CT555" s="516"/>
      <c r="CU555" s="516"/>
      <c r="CV555" s="516"/>
      <c r="CW555" s="516"/>
      <c r="CX555" s="516"/>
      <c r="CY555" s="516"/>
      <c r="CZ555" s="516"/>
      <c r="DA555" s="517"/>
    </row>
    <row r="556" spans="1:105" s="177" customFormat="1" ht="13">
      <c r="A556" s="521">
        <v>1</v>
      </c>
      <c r="B556" s="504"/>
      <c r="C556" s="504"/>
      <c r="D556" s="504"/>
      <c r="E556" s="504"/>
      <c r="F556" s="504"/>
      <c r="G556" s="505"/>
      <c r="H556" s="522">
        <v>2</v>
      </c>
      <c r="I556" s="523"/>
      <c r="J556" s="523"/>
      <c r="K556" s="523"/>
      <c r="L556" s="523"/>
      <c r="M556" s="523"/>
      <c r="N556" s="523"/>
      <c r="O556" s="523"/>
      <c r="P556" s="523"/>
      <c r="Q556" s="523"/>
      <c r="R556" s="523"/>
      <c r="S556" s="523"/>
      <c r="T556" s="523"/>
      <c r="U556" s="523"/>
      <c r="V556" s="523"/>
      <c r="W556" s="523"/>
      <c r="X556" s="523"/>
      <c r="Y556" s="523"/>
      <c r="Z556" s="523"/>
      <c r="AA556" s="523"/>
      <c r="AB556" s="523"/>
      <c r="AC556" s="523"/>
      <c r="AD556" s="523"/>
      <c r="AE556" s="523"/>
      <c r="AF556" s="523"/>
      <c r="AG556" s="523"/>
      <c r="AH556" s="523"/>
      <c r="AI556" s="523"/>
      <c r="AJ556" s="523"/>
      <c r="AK556" s="523"/>
      <c r="AL556" s="523"/>
      <c r="AM556" s="523"/>
      <c r="AN556" s="523"/>
      <c r="AO556" s="523"/>
      <c r="AP556" s="523"/>
      <c r="AQ556" s="523"/>
      <c r="AR556" s="523"/>
      <c r="AS556" s="523"/>
      <c r="AT556" s="523"/>
      <c r="AU556" s="523"/>
      <c r="AV556" s="523"/>
      <c r="AW556" s="523"/>
      <c r="AX556" s="523"/>
      <c r="AY556" s="523"/>
      <c r="AZ556" s="523"/>
      <c r="BA556" s="523"/>
      <c r="BB556" s="523"/>
      <c r="BC556" s="524"/>
      <c r="BD556" s="521">
        <v>3</v>
      </c>
      <c r="BE556" s="504"/>
      <c r="BF556" s="504"/>
      <c r="BG556" s="504"/>
      <c r="BH556" s="504"/>
      <c r="BI556" s="504"/>
      <c r="BJ556" s="504"/>
      <c r="BK556" s="504"/>
      <c r="BL556" s="504"/>
      <c r="BM556" s="504"/>
      <c r="BN556" s="504"/>
      <c r="BO556" s="504"/>
      <c r="BP556" s="504"/>
      <c r="BQ556" s="504"/>
      <c r="BR556" s="504"/>
      <c r="BS556" s="505"/>
      <c r="BT556" s="521">
        <v>4</v>
      </c>
      <c r="BU556" s="504"/>
      <c r="BV556" s="504"/>
      <c r="BW556" s="504"/>
      <c r="BX556" s="504"/>
      <c r="BY556" s="504"/>
      <c r="BZ556" s="504"/>
      <c r="CA556" s="504"/>
      <c r="CB556" s="504"/>
      <c r="CC556" s="504"/>
      <c r="CD556" s="504"/>
      <c r="CE556" s="504"/>
      <c r="CF556" s="504"/>
      <c r="CG556" s="504"/>
      <c r="CH556" s="504"/>
      <c r="CI556" s="505"/>
      <c r="CJ556" s="521">
        <v>5</v>
      </c>
      <c r="CK556" s="504"/>
      <c r="CL556" s="504"/>
      <c r="CM556" s="504"/>
      <c r="CN556" s="504"/>
      <c r="CO556" s="504"/>
      <c r="CP556" s="504"/>
      <c r="CQ556" s="504"/>
      <c r="CR556" s="504"/>
      <c r="CS556" s="504"/>
      <c r="CT556" s="504"/>
      <c r="CU556" s="504"/>
      <c r="CV556" s="504"/>
      <c r="CW556" s="504"/>
      <c r="CX556" s="504"/>
      <c r="CY556" s="504"/>
      <c r="CZ556" s="504"/>
      <c r="DA556" s="505"/>
    </row>
    <row r="557" spans="1:105" s="177" customFormat="1" ht="13">
      <c r="A557" s="525" t="s">
        <v>78</v>
      </c>
      <c r="B557" s="504"/>
      <c r="C557" s="504"/>
      <c r="D557" s="504"/>
      <c r="E557" s="504"/>
      <c r="F557" s="504"/>
      <c r="G557" s="505"/>
      <c r="H557" s="526" t="s">
        <v>529</v>
      </c>
      <c r="I557" s="527"/>
      <c r="J557" s="527"/>
      <c r="K557" s="527"/>
      <c r="L557" s="527"/>
      <c r="M557" s="527"/>
      <c r="N557" s="527"/>
      <c r="O557" s="527"/>
      <c r="P557" s="527"/>
      <c r="Q557" s="527"/>
      <c r="R557" s="527"/>
      <c r="S557" s="527"/>
      <c r="T557" s="527"/>
      <c r="U557" s="527"/>
      <c r="V557" s="527"/>
      <c r="W557" s="527"/>
      <c r="X557" s="527"/>
      <c r="Y557" s="527"/>
      <c r="Z557" s="527"/>
      <c r="AA557" s="527"/>
      <c r="AB557" s="527"/>
      <c r="AC557" s="527"/>
      <c r="AD557" s="527"/>
      <c r="AE557" s="527"/>
      <c r="AF557" s="527"/>
      <c r="AG557" s="527"/>
      <c r="AH557" s="527"/>
      <c r="AI557" s="527"/>
      <c r="AJ557" s="527"/>
      <c r="AK557" s="527"/>
      <c r="AL557" s="527"/>
      <c r="AM557" s="527"/>
      <c r="AN557" s="527"/>
      <c r="AO557" s="527"/>
      <c r="AP557" s="527"/>
      <c r="AQ557" s="527"/>
      <c r="AR557" s="527"/>
      <c r="AS557" s="527"/>
      <c r="AT557" s="527"/>
      <c r="AU557" s="527"/>
      <c r="AV557" s="527"/>
      <c r="AW557" s="527"/>
      <c r="AX557" s="527"/>
      <c r="AY557" s="527"/>
      <c r="AZ557" s="527"/>
      <c r="BA557" s="527"/>
      <c r="BB557" s="527"/>
      <c r="BC557" s="528"/>
      <c r="BD557" s="509"/>
      <c r="BE557" s="504"/>
      <c r="BF557" s="504"/>
      <c r="BG557" s="504"/>
      <c r="BH557" s="504"/>
      <c r="BI557" s="504"/>
      <c r="BJ557" s="504"/>
      <c r="BK557" s="504"/>
      <c r="BL557" s="504"/>
      <c r="BM557" s="504"/>
      <c r="BN557" s="504"/>
      <c r="BO557" s="504"/>
      <c r="BP557" s="504"/>
      <c r="BQ557" s="504"/>
      <c r="BR557" s="504"/>
      <c r="BS557" s="505"/>
      <c r="BT557" s="509"/>
      <c r="BU557" s="504"/>
      <c r="BV557" s="504"/>
      <c r="BW557" s="504"/>
      <c r="BX557" s="504"/>
      <c r="BY557" s="504"/>
      <c r="BZ557" s="504"/>
      <c r="CA557" s="504"/>
      <c r="CB557" s="504"/>
      <c r="CC557" s="504"/>
      <c r="CD557" s="504"/>
      <c r="CE557" s="504"/>
      <c r="CF557" s="504"/>
      <c r="CG557" s="504"/>
      <c r="CH557" s="504"/>
      <c r="CI557" s="505"/>
      <c r="CJ557" s="510">
        <v>10000</v>
      </c>
      <c r="CK557" s="529"/>
      <c r="CL557" s="529"/>
      <c r="CM557" s="529"/>
      <c r="CN557" s="529"/>
      <c r="CO557" s="529"/>
      <c r="CP557" s="529"/>
      <c r="CQ557" s="529"/>
      <c r="CR557" s="529"/>
      <c r="CS557" s="529"/>
      <c r="CT557" s="529"/>
      <c r="CU557" s="529"/>
      <c r="CV557" s="529"/>
      <c r="CW557" s="529"/>
      <c r="CX557" s="529"/>
      <c r="CY557" s="529"/>
      <c r="CZ557" s="529"/>
      <c r="DA557" s="530"/>
    </row>
    <row r="558" spans="1:105" s="177" customFormat="1" ht="13">
      <c r="A558" s="503"/>
      <c r="B558" s="504"/>
      <c r="C558" s="504"/>
      <c r="D558" s="504"/>
      <c r="E558" s="504"/>
      <c r="F558" s="504"/>
      <c r="G558" s="505"/>
      <c r="H558" s="506" t="s">
        <v>325</v>
      </c>
      <c r="I558" s="507"/>
      <c r="J558" s="507"/>
      <c r="K558" s="507"/>
      <c r="L558" s="507"/>
      <c r="M558" s="507"/>
      <c r="N558" s="507"/>
      <c r="O558" s="507"/>
      <c r="P558" s="507"/>
      <c r="Q558" s="507"/>
      <c r="R558" s="507"/>
      <c r="S558" s="507"/>
      <c r="T558" s="507"/>
      <c r="U558" s="507"/>
      <c r="V558" s="507"/>
      <c r="W558" s="507"/>
      <c r="X558" s="507"/>
      <c r="Y558" s="507"/>
      <c r="Z558" s="507"/>
      <c r="AA558" s="507"/>
      <c r="AB558" s="507"/>
      <c r="AC558" s="507"/>
      <c r="AD558" s="507"/>
      <c r="AE558" s="507"/>
      <c r="AF558" s="507"/>
      <c r="AG558" s="507"/>
      <c r="AH558" s="507"/>
      <c r="AI558" s="507"/>
      <c r="AJ558" s="507"/>
      <c r="AK558" s="507"/>
      <c r="AL558" s="507"/>
      <c r="AM558" s="507"/>
      <c r="AN558" s="507"/>
      <c r="AO558" s="507"/>
      <c r="AP558" s="507"/>
      <c r="AQ558" s="507"/>
      <c r="AR558" s="507"/>
      <c r="AS558" s="507"/>
      <c r="AT558" s="507"/>
      <c r="AU558" s="507"/>
      <c r="AV558" s="507"/>
      <c r="AW558" s="507"/>
      <c r="AX558" s="507"/>
      <c r="AY558" s="507"/>
      <c r="AZ558" s="507"/>
      <c r="BA558" s="507"/>
      <c r="BB558" s="507"/>
      <c r="BC558" s="508"/>
      <c r="BD558" s="509"/>
      <c r="BE558" s="504"/>
      <c r="BF558" s="504"/>
      <c r="BG558" s="504"/>
      <c r="BH558" s="504"/>
      <c r="BI558" s="504"/>
      <c r="BJ558" s="504"/>
      <c r="BK558" s="504"/>
      <c r="BL558" s="504"/>
      <c r="BM558" s="504"/>
      <c r="BN558" s="504"/>
      <c r="BO558" s="504"/>
      <c r="BP558" s="504"/>
      <c r="BQ558" s="504"/>
      <c r="BR558" s="504"/>
      <c r="BS558" s="505"/>
      <c r="BT558" s="509" t="s">
        <v>103</v>
      </c>
      <c r="BU558" s="504"/>
      <c r="BV558" s="504"/>
      <c r="BW558" s="504"/>
      <c r="BX558" s="504"/>
      <c r="BY558" s="504"/>
      <c r="BZ558" s="504"/>
      <c r="CA558" s="504"/>
      <c r="CB558" s="504"/>
      <c r="CC558" s="504"/>
      <c r="CD558" s="504"/>
      <c r="CE558" s="504"/>
      <c r="CF558" s="504"/>
      <c r="CG558" s="504"/>
      <c r="CH558" s="504"/>
      <c r="CI558" s="505"/>
      <c r="CJ558" s="510">
        <v>10000</v>
      </c>
      <c r="CK558" s="504"/>
      <c r="CL558" s="504"/>
      <c r="CM558" s="504"/>
      <c r="CN558" s="504"/>
      <c r="CO558" s="504"/>
      <c r="CP558" s="504"/>
      <c r="CQ558" s="504"/>
      <c r="CR558" s="504"/>
      <c r="CS558" s="504"/>
      <c r="CT558" s="504"/>
      <c r="CU558" s="504"/>
      <c r="CV558" s="504"/>
      <c r="CW558" s="504"/>
      <c r="CX558" s="504"/>
      <c r="CY558" s="504"/>
      <c r="CZ558" s="504"/>
      <c r="DA558" s="505"/>
    </row>
    <row r="559" spans="1:105" ht="14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</row>
    <row r="560" spans="1:105" ht="14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</row>
    <row r="561" spans="1:105" ht="14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</row>
    <row r="562" spans="1:105" ht="14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</row>
    <row r="563" spans="1:105" ht="14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</row>
    <row r="564" spans="1:105" ht="14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</row>
    <row r="565" spans="1:105" ht="14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</row>
    <row r="566" spans="1:105" ht="14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</row>
    <row r="567" spans="1:105" ht="14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</row>
    <row r="568" spans="1:105" ht="14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</row>
    <row r="569" spans="1:105" ht="14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</row>
    <row r="570" spans="1:105" ht="14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</row>
    <row r="571" spans="1:105" ht="14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</row>
    <row r="572" spans="1:105" ht="14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</row>
    <row r="573" spans="1:105" ht="14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</row>
    <row r="574" spans="1:105" ht="14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</row>
    <row r="575" spans="1:105" ht="14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</row>
    <row r="576" spans="1:105" ht="14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</row>
    <row r="577" spans="1:105" ht="14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</row>
    <row r="578" spans="1:105" ht="14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</row>
    <row r="579" spans="1:105" ht="14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</row>
    <row r="580" spans="1:105" ht="14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</row>
    <row r="581" spans="1:105" ht="14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</row>
    <row r="582" spans="1:105" ht="14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</row>
    <row r="583" spans="1:105" ht="14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</row>
    <row r="584" spans="1:105" ht="14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</row>
    <row r="585" spans="1:105" ht="14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</row>
    <row r="586" spans="1:105" ht="14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</row>
    <row r="587" spans="1:105" ht="14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</row>
    <row r="588" spans="1:105" ht="14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</row>
    <row r="589" spans="1:105" ht="14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</row>
    <row r="590" spans="1:105" ht="14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</row>
    <row r="591" spans="1:105" ht="14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</row>
    <row r="592" spans="1:105" ht="14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</row>
    <row r="593" spans="1:105" ht="14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</row>
    <row r="594" spans="1:105" ht="14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</row>
    <row r="595" spans="1:105" ht="14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</row>
    <row r="596" spans="1:105" ht="14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</row>
    <row r="597" spans="1:105" ht="14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</row>
    <row r="598" spans="1:105" ht="14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</row>
    <row r="599" spans="1:105" ht="14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</row>
    <row r="600" spans="1:105" ht="14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</row>
    <row r="601" spans="1:105" ht="14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</row>
    <row r="602" spans="1:105" ht="14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</row>
    <row r="603" spans="1:105" ht="14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</row>
    <row r="604" spans="1:105" ht="14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</row>
    <row r="605" spans="1:105" ht="14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</row>
    <row r="606" spans="1:105" ht="14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</row>
    <row r="607" spans="1:105" ht="14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</row>
    <row r="608" spans="1:105" ht="14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</row>
    <row r="609" spans="1:105" ht="14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</row>
    <row r="610" spans="1:105" ht="14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</row>
    <row r="611" spans="1:105" ht="14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</row>
    <row r="612" spans="1:105" ht="14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</row>
    <row r="613" spans="1:105" ht="14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</row>
    <row r="614" spans="1:105" ht="14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</row>
    <row r="615" spans="1:105" ht="14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</row>
    <row r="616" spans="1:105" ht="14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</row>
    <row r="617" spans="1:105" ht="14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</row>
    <row r="618" spans="1:105" ht="14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</row>
    <row r="619" spans="1:105" ht="14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</row>
    <row r="620" spans="1:105" ht="14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</row>
    <row r="621" spans="1:105" ht="14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</row>
    <row r="622" spans="1:105" ht="14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</row>
    <row r="623" spans="1:105" ht="14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</row>
    <row r="624" spans="1:105" ht="14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</row>
    <row r="625" spans="1:105" ht="14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</row>
    <row r="626" spans="1:105" ht="14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</row>
    <row r="627" spans="1:105" ht="14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</row>
    <row r="628" spans="1:105" ht="14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</row>
    <row r="629" spans="1:105" ht="14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</row>
    <row r="630" spans="1:105" ht="14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</row>
    <row r="631" spans="1:105" ht="14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</row>
    <row r="632" spans="1:105" ht="14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</row>
    <row r="633" spans="1:105" ht="14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</row>
    <row r="634" spans="1:105" ht="14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</row>
    <row r="635" spans="1:105" ht="14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</row>
    <row r="636" spans="1:105" ht="14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</row>
    <row r="637" spans="1:105" ht="14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</row>
    <row r="638" spans="1:105" ht="14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</row>
    <row r="639" spans="1:105" ht="14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</row>
    <row r="640" spans="1:105" ht="14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</row>
    <row r="641" spans="1:105" ht="14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</row>
    <row r="642" spans="1:105" ht="14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</row>
    <row r="643" spans="1:105" ht="14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</row>
    <row r="644" spans="1:105" ht="14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</row>
    <row r="645" spans="1:105" ht="14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</row>
    <row r="646" spans="1:105" ht="14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</row>
    <row r="647" spans="1:105" ht="14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</row>
    <row r="648" spans="1:105" ht="14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</row>
    <row r="649" spans="1:105" ht="14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</row>
    <row r="650" spans="1:105" ht="14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</row>
    <row r="651" spans="1:105" ht="14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</row>
    <row r="652" spans="1:105" ht="14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</row>
    <row r="653" spans="1:105" ht="14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</row>
    <row r="654" spans="1:105" ht="14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</row>
    <row r="655" spans="1:105" ht="14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</row>
    <row r="656" spans="1:105" ht="14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</row>
    <row r="657" spans="1:105" ht="14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</row>
    <row r="658" spans="1:105" ht="14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</row>
    <row r="659" spans="1:105" ht="14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</row>
    <row r="660" spans="1:105" ht="14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</row>
    <row r="661" spans="1:105" ht="14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</row>
    <row r="662" spans="1:105" ht="14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</row>
    <row r="663" spans="1:105" ht="14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</row>
    <row r="664" spans="1:105" ht="14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</row>
    <row r="665" spans="1:105" ht="14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</row>
    <row r="666" spans="1:105" ht="14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</row>
    <row r="667" spans="1:105" ht="14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</row>
    <row r="668" spans="1:105" ht="14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</row>
    <row r="669" spans="1:105" ht="14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</row>
    <row r="670" spans="1:105" ht="14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</row>
    <row r="671" spans="1:105" ht="14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</row>
    <row r="672" spans="1:105" ht="14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</row>
    <row r="673" spans="1:105" ht="14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</row>
    <row r="674" spans="1:105" ht="14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</row>
    <row r="675" spans="1:105" ht="14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</row>
    <row r="676" spans="1:105" ht="14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</row>
    <row r="677" spans="1:105" ht="14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</row>
    <row r="678" spans="1:105" ht="14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</row>
    <row r="679" spans="1:105" ht="14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</row>
    <row r="680" spans="1:105" ht="14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</row>
    <row r="681" spans="1:105" ht="14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</row>
    <row r="682" spans="1:105" ht="14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</row>
    <row r="683" spans="1:105" ht="14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</row>
    <row r="684" spans="1:105" ht="14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</row>
    <row r="685" spans="1:105" ht="14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</row>
    <row r="686" spans="1:105" ht="14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</row>
    <row r="687" spans="1:105" ht="14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</row>
    <row r="688" spans="1:105" ht="14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</row>
    <row r="689" spans="1:105" ht="14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</row>
    <row r="690" spans="1:105" ht="14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</row>
    <row r="691" spans="1:105" ht="14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</row>
    <row r="692" spans="1:105" ht="14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</row>
    <row r="693" spans="1:105" ht="14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</row>
    <row r="694" spans="1:105" ht="14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</row>
    <row r="695" spans="1:105" ht="14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</row>
    <row r="696" spans="1:105" ht="14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</row>
    <row r="697" spans="1:105" ht="14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</row>
    <row r="698" spans="1:105" ht="14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</row>
    <row r="699" spans="1:105" ht="14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</row>
    <row r="700" spans="1:105" ht="14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</row>
    <row r="701" spans="1:105" ht="14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</row>
    <row r="702" spans="1:105" ht="14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</row>
    <row r="703" spans="1:105" ht="14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</row>
    <row r="704" spans="1:105" ht="14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</row>
    <row r="705" spans="1:105" ht="14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</row>
    <row r="706" spans="1:105" ht="14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</row>
    <row r="707" spans="1:105" ht="14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</row>
    <row r="708" spans="1:105" ht="14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</row>
    <row r="709" spans="1:105" ht="14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</row>
    <row r="710" spans="1:105" ht="14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</row>
    <row r="711" spans="1:105" ht="14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</row>
    <row r="712" spans="1:105" ht="14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</row>
    <row r="713" spans="1:105" ht="14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</row>
    <row r="714" spans="1:105" ht="14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</row>
    <row r="715" spans="1:105" ht="14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</row>
    <row r="716" spans="1:105" ht="14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</row>
    <row r="717" spans="1:105" ht="14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</row>
    <row r="718" spans="1:105" ht="14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</row>
    <row r="719" spans="1:105" ht="14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</row>
    <row r="720" spans="1:105" ht="14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</row>
    <row r="721" spans="1:105" ht="14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</row>
    <row r="722" spans="1:105" ht="14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</row>
    <row r="723" spans="1:105" ht="14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</row>
    <row r="724" spans="1:105" ht="14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</row>
    <row r="725" spans="1:105" ht="14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</row>
    <row r="726" spans="1:105" ht="14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</row>
    <row r="727" spans="1:105" ht="14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</row>
    <row r="728" spans="1:105" ht="14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</row>
    <row r="729" spans="1:105" ht="14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</row>
    <row r="730" spans="1:105" ht="14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</row>
    <row r="731" spans="1:105" ht="14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</row>
    <row r="732" spans="1:105" ht="14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</row>
    <row r="733" spans="1:105" ht="14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</row>
    <row r="734" spans="1:105" ht="14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</row>
    <row r="735" spans="1:105" ht="14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</row>
    <row r="736" spans="1:105" ht="14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</row>
    <row r="737" spans="1:105" ht="14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</row>
    <row r="738" spans="1:105" ht="14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</row>
    <row r="739" spans="1:105" ht="14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</row>
    <row r="740" spans="1:105" ht="14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</row>
    <row r="741" spans="1:105" ht="14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</row>
    <row r="742" spans="1:105" ht="14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</row>
    <row r="743" spans="1:105" ht="14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</row>
    <row r="744" spans="1:105" ht="14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</row>
    <row r="745" spans="1:105" ht="14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</row>
    <row r="746" spans="1:105" ht="14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</row>
    <row r="747" spans="1:105" ht="14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</row>
    <row r="748" spans="1:105" ht="14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</row>
    <row r="749" spans="1:105" ht="14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</row>
    <row r="750" spans="1:105" ht="14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</row>
    <row r="751" spans="1:105" ht="14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</row>
    <row r="752" spans="1:105" ht="14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</row>
    <row r="753" spans="1:105" ht="14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</row>
    <row r="754" spans="1:105" ht="14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</row>
    <row r="755" spans="1:105" ht="14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</row>
    <row r="756" spans="1:105" ht="14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</row>
    <row r="757" spans="1:105" ht="14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</row>
    <row r="758" spans="1:105" ht="14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</row>
    <row r="759" spans="1:105" ht="14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</row>
    <row r="760" spans="1:105" ht="14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</row>
    <row r="761" spans="1:105" ht="14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</row>
    <row r="762" spans="1:105" ht="14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</row>
    <row r="763" spans="1:105" ht="14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</row>
    <row r="764" spans="1:105" ht="14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</row>
    <row r="765" spans="1:105" ht="14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</row>
    <row r="766" spans="1:105" ht="14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</row>
    <row r="767" spans="1:105" ht="14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</row>
    <row r="768" spans="1:105" ht="14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</row>
    <row r="769" spans="1:105" ht="14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</row>
    <row r="770" spans="1:105" ht="14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</row>
    <row r="771" spans="1:105" ht="14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</row>
    <row r="772" spans="1:105" ht="14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</row>
    <row r="773" spans="1:105" ht="14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</row>
    <row r="774" spans="1:105" ht="14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</row>
    <row r="775" spans="1:105" ht="14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</row>
    <row r="776" spans="1:105" ht="14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</row>
    <row r="777" spans="1:105" ht="14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</row>
    <row r="778" spans="1:105" ht="14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</row>
    <row r="779" spans="1:105" ht="14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</row>
    <row r="780" spans="1:105" ht="14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</row>
    <row r="781" spans="1:105" ht="14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</row>
    <row r="782" spans="1:105" ht="14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</row>
    <row r="783" spans="1:105" ht="14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</row>
    <row r="784" spans="1:105" ht="14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</row>
    <row r="785" spans="1:105" ht="14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</row>
    <row r="786" spans="1:105" ht="14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</row>
    <row r="787" spans="1:105" ht="14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</row>
    <row r="788" spans="1:105" ht="14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</row>
    <row r="789" spans="1:105" ht="14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</row>
    <row r="790" spans="1:105" ht="14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</row>
    <row r="791" spans="1:105" ht="14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</row>
    <row r="792" spans="1:105" ht="14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</row>
    <row r="793" spans="1:105" ht="14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</row>
    <row r="794" spans="1:105" ht="14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</row>
    <row r="795" spans="1:105" ht="14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</row>
    <row r="796" spans="1:105" ht="14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</row>
    <row r="797" spans="1:105" ht="14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</row>
    <row r="798" spans="1:105" ht="14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</row>
    <row r="799" spans="1:105" ht="14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</row>
    <row r="800" spans="1:105" ht="14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</row>
    <row r="801" spans="1:105" ht="14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</row>
    <row r="802" spans="1:105" ht="14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</row>
    <row r="803" spans="1:105" ht="14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</row>
    <row r="804" spans="1:105" ht="14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</row>
    <row r="805" spans="1:105" ht="14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</row>
    <row r="806" spans="1:105" ht="14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</row>
    <row r="807" spans="1:105" ht="14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</row>
    <row r="808" spans="1:105" ht="14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</row>
    <row r="809" spans="1:105" ht="14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</row>
    <row r="810" spans="1:105" ht="14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</row>
    <row r="811" spans="1:105" ht="14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</row>
    <row r="812" spans="1:105" ht="14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</row>
    <row r="813" spans="1:105" ht="14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</row>
    <row r="814" spans="1:105" ht="14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</row>
    <row r="815" spans="1:105" ht="14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</row>
    <row r="816" spans="1:105" ht="14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</row>
    <row r="817" spans="1:105" ht="14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</row>
    <row r="818" spans="1:105" ht="14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</row>
    <row r="819" spans="1:105" ht="14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</row>
    <row r="820" spans="1:105" ht="14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</row>
    <row r="821" spans="1:105" ht="14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</row>
    <row r="822" spans="1:105" ht="14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</row>
    <row r="823" spans="1:105" ht="14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</row>
    <row r="824" spans="1:105" ht="14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</row>
    <row r="825" spans="1:105" ht="14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</row>
    <row r="826" spans="1:105" ht="14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</row>
    <row r="827" spans="1:105" ht="14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</row>
    <row r="828" spans="1:105" ht="14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</row>
    <row r="829" spans="1:105" ht="14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</row>
    <row r="830" spans="1:105" ht="14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</row>
    <row r="831" spans="1:105" ht="14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</row>
    <row r="832" spans="1:105" ht="14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</row>
    <row r="833" spans="1:105" ht="14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</row>
    <row r="834" spans="1:105" ht="14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</row>
    <row r="835" spans="1:105" ht="14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</row>
    <row r="836" spans="1:105" ht="14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</row>
    <row r="837" spans="1:105" ht="14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</row>
    <row r="838" spans="1:105" ht="14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</row>
    <row r="839" spans="1:105" ht="14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</row>
    <row r="840" spans="1:105" ht="14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</row>
    <row r="841" spans="1:105" ht="14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</row>
    <row r="842" spans="1:105" ht="14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</row>
    <row r="843" spans="1:105" ht="14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</row>
    <row r="844" spans="1:105" ht="14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</row>
    <row r="845" spans="1:105" ht="14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</row>
    <row r="846" spans="1:105" ht="14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</row>
    <row r="847" spans="1:105" ht="14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</row>
    <row r="848" spans="1:105" ht="14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</row>
    <row r="849" spans="1:105" ht="14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</row>
    <row r="850" spans="1:105" ht="14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</row>
    <row r="851" spans="1:105" ht="14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</row>
    <row r="852" spans="1:105" ht="14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</row>
    <row r="853" spans="1:105" ht="14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</row>
    <row r="854" spans="1:105" ht="14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</row>
    <row r="855" spans="1:105" ht="14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</row>
    <row r="856" spans="1:105" ht="14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</row>
    <row r="857" spans="1:105" ht="14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</row>
    <row r="858" spans="1:105" ht="14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</row>
    <row r="859" spans="1:105" ht="14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</row>
    <row r="860" spans="1:105" ht="14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</row>
    <row r="861" spans="1:105" ht="14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</row>
    <row r="862" spans="1:105" ht="14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</row>
    <row r="863" spans="1:105" ht="14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</row>
    <row r="864" spans="1:105" ht="14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</row>
    <row r="865" spans="1:105" ht="14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</row>
    <row r="866" spans="1:105" ht="14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</row>
    <row r="867" spans="1:105" ht="14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</row>
    <row r="868" spans="1:105" ht="14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</row>
    <row r="869" spans="1:105" ht="14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</row>
    <row r="870" spans="1:105" ht="14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</row>
    <row r="871" spans="1:105" ht="14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</row>
    <row r="872" spans="1:105" ht="14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</row>
    <row r="873" spans="1:105" ht="14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</row>
    <row r="874" spans="1:105" ht="14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</row>
    <row r="875" spans="1:105" ht="14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</row>
    <row r="876" spans="1:105" ht="14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</row>
    <row r="877" spans="1:105" ht="14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</row>
    <row r="878" spans="1:105" ht="14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</row>
    <row r="879" spans="1:105" ht="14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</row>
    <row r="880" spans="1:105" ht="14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</row>
    <row r="881" spans="1:105" ht="14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</row>
    <row r="882" spans="1:105" ht="14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</row>
    <row r="883" spans="1:105" ht="14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</row>
    <row r="884" spans="1:105" ht="14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</row>
    <row r="885" spans="1:105" ht="14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</row>
    <row r="886" spans="1:105" ht="14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</row>
    <row r="887" spans="1:105" ht="14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</row>
    <row r="888" spans="1:105" ht="14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</row>
    <row r="889" spans="1:105" ht="14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</row>
    <row r="890" spans="1:105" ht="14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</row>
    <row r="891" spans="1:105" ht="14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</row>
    <row r="892" spans="1:105" ht="14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</row>
    <row r="893" spans="1:105" ht="14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</row>
    <row r="894" spans="1:105" ht="14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</row>
    <row r="895" spans="1:105" ht="14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</row>
    <row r="896" spans="1:105" ht="14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</row>
    <row r="897" spans="1:105" ht="14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</row>
    <row r="898" spans="1:105" ht="14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</row>
    <row r="899" spans="1:105" ht="14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</row>
    <row r="900" spans="1:105" ht="14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</row>
    <row r="901" spans="1:105" ht="14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</row>
    <row r="902" spans="1:105" ht="14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</row>
    <row r="903" spans="1:105" ht="14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</row>
    <row r="904" spans="1:105" ht="14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</row>
    <row r="905" spans="1:105" ht="14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</row>
    <row r="906" spans="1:105" ht="14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</row>
    <row r="907" spans="1:105" ht="14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</row>
    <row r="908" spans="1:105" ht="14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</row>
    <row r="909" spans="1:105" ht="14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</row>
    <row r="910" spans="1:105" ht="14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</row>
    <row r="911" spans="1:105" ht="14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</row>
    <row r="912" spans="1:105" ht="14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</row>
    <row r="913" spans="1:105" ht="14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</row>
    <row r="914" spans="1:105" ht="14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</row>
    <row r="915" spans="1:105" ht="14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</row>
    <row r="916" spans="1:105" ht="14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</row>
    <row r="917" spans="1:105" ht="14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</row>
    <row r="918" spans="1:105" ht="14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</row>
    <row r="919" spans="1:105" ht="14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</row>
    <row r="920" spans="1:105" ht="14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</row>
    <row r="921" spans="1:105" ht="14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</row>
    <row r="922" spans="1:105" ht="14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</row>
    <row r="923" spans="1:105" ht="14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</row>
    <row r="924" spans="1:105" ht="14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</row>
    <row r="925" spans="1:105" ht="14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</row>
    <row r="926" spans="1:105" ht="14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</row>
    <row r="927" spans="1:105" ht="14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</row>
    <row r="928" spans="1:105" ht="14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</row>
    <row r="929" spans="1:105" ht="14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</row>
    <row r="930" spans="1:105" ht="14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</row>
    <row r="931" spans="1:105" ht="14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</row>
    <row r="932" spans="1:105" ht="14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</row>
    <row r="933" spans="1:105" ht="14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</row>
    <row r="934" spans="1:105" ht="14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</row>
    <row r="935" spans="1:105" ht="14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</row>
    <row r="936" spans="1:105" ht="14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</row>
    <row r="937" spans="1:105" ht="14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</row>
    <row r="938" spans="1:105" ht="14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</row>
    <row r="939" spans="1:105" ht="14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</row>
    <row r="940" spans="1:105" ht="14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</row>
    <row r="941" spans="1:105" ht="14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</row>
    <row r="942" spans="1:105" ht="14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</row>
    <row r="943" spans="1:105" ht="14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</row>
    <row r="944" spans="1:105" ht="14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</row>
    <row r="945" spans="1:105" ht="14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</row>
    <row r="946" spans="1:105" ht="14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</row>
    <row r="947" spans="1:105" ht="14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</row>
    <row r="948" spans="1:105" ht="14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</row>
    <row r="949" spans="1:105" ht="14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</row>
    <row r="950" spans="1:105" ht="14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</row>
    <row r="951" spans="1:105" ht="14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</row>
    <row r="952" spans="1:105" ht="14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</row>
    <row r="953" spans="1:105" ht="14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</row>
    <row r="954" spans="1:105" ht="14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</row>
    <row r="955" spans="1:105" ht="14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</row>
    <row r="956" spans="1:105" ht="14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</row>
    <row r="957" spans="1:105" ht="14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</row>
    <row r="958" spans="1:105" ht="14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</row>
    <row r="959" spans="1:105" ht="14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</row>
    <row r="960" spans="1:105" ht="14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</row>
    <row r="961" spans="1:105" ht="14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</row>
    <row r="962" spans="1:105" ht="14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</row>
    <row r="963" spans="1:105" ht="14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</row>
    <row r="964" spans="1:105" ht="14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</row>
    <row r="965" spans="1:105" ht="14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</row>
    <row r="966" spans="1:105" ht="14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</row>
    <row r="967" spans="1:105" ht="14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</row>
    <row r="968" spans="1:105" ht="14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</row>
    <row r="969" spans="1:105" ht="14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</row>
    <row r="970" spans="1:105" ht="14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</row>
    <row r="971" spans="1:105" ht="14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</row>
    <row r="972" spans="1:105" ht="14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</row>
    <row r="973" spans="1:105" ht="14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</row>
    <row r="974" spans="1:105" ht="14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</row>
    <row r="975" spans="1:105" ht="14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</row>
    <row r="976" spans="1:105" ht="14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</row>
    <row r="977" spans="1:105" ht="14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</row>
    <row r="978" spans="1:105" ht="14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</row>
    <row r="979" spans="1:105" ht="14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</row>
    <row r="980" spans="1:105" ht="14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</row>
    <row r="981" spans="1:105" ht="14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</row>
    <row r="982" spans="1:105" ht="14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</row>
    <row r="983" spans="1:105" ht="14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</row>
    <row r="984" spans="1:105" ht="14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</row>
    <row r="985" spans="1:105" ht="14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</row>
    <row r="986" spans="1:105" ht="14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</row>
    <row r="987" spans="1:105" ht="14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</row>
    <row r="988" spans="1:105" ht="14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</row>
    <row r="989" spans="1:105" ht="14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</row>
    <row r="990" spans="1:105" ht="14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</row>
    <row r="991" spans="1:105" ht="14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</row>
    <row r="992" spans="1:105" ht="14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</row>
    <row r="993" spans="1:105" ht="14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</row>
    <row r="994" spans="1:105" ht="14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</row>
    <row r="995" spans="1:105" ht="14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</row>
    <row r="996" spans="1:105" ht="14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</row>
    <row r="997" spans="1:105" ht="14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</row>
    <row r="998" spans="1:105" ht="14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</row>
    <row r="999" spans="1:105" ht="14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</row>
    <row r="1000" spans="1:105" ht="14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</row>
    <row r="1001" spans="1:105" ht="14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</row>
    <row r="1002" spans="1:105" ht="14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</row>
    <row r="1003" spans="1:105" ht="14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</row>
    <row r="1004" spans="1:105" ht="14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</row>
    <row r="1005" spans="1:105" ht="14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</row>
    <row r="1006" spans="1:105" ht="14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</row>
    <row r="1007" spans="1:105" ht="14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</row>
    <row r="1008" spans="1:105" ht="14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</row>
    <row r="1009" spans="1:105" ht="14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</row>
    <row r="1010" spans="1:105" ht="14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</row>
    <row r="1011" spans="1:105" ht="14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</row>
    <row r="1012" spans="1:105" ht="14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</row>
    <row r="1013" spans="1:105" ht="14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</row>
    <row r="1014" spans="1:105" ht="14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</row>
    <row r="1015" spans="1:105" ht="14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</row>
    <row r="1016" spans="1:105" ht="14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</row>
    <row r="1017" spans="1:105" ht="14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</row>
    <row r="1018" spans="1:105" ht="14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</row>
    <row r="1019" spans="1:105" ht="14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</row>
    <row r="1020" spans="1:105" ht="14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</row>
    <row r="1021" spans="1:105" ht="14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</row>
    <row r="1022" spans="1:105" ht="14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</row>
    <row r="1023" spans="1:105" ht="14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</row>
    <row r="1024" spans="1:105" ht="14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</row>
    <row r="1025" spans="1:105" ht="14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</row>
    <row r="1026" spans="1:105" ht="14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</row>
    <row r="1027" spans="1:105" ht="14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</row>
    <row r="1028" spans="1:105" ht="14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137"/>
      <c r="L1028" s="137"/>
      <c r="M1028" s="137"/>
      <c r="N1028" s="137"/>
      <c r="O1028" s="137"/>
      <c r="P1028" s="137"/>
      <c r="Q1028" s="137"/>
      <c r="R1028" s="137"/>
      <c r="S1028" s="137"/>
      <c r="T1028" s="137"/>
      <c r="U1028" s="137"/>
      <c r="V1028" s="137"/>
      <c r="W1028" s="137"/>
      <c r="X1028" s="137"/>
      <c r="Y1028" s="137"/>
      <c r="Z1028" s="137"/>
      <c r="AA1028" s="137"/>
      <c r="AB1028" s="137"/>
      <c r="AC1028" s="137"/>
      <c r="AD1028" s="137"/>
      <c r="AE1028" s="137"/>
      <c r="AF1028" s="137"/>
      <c r="AG1028" s="137"/>
      <c r="AH1028" s="137"/>
      <c r="AI1028" s="137"/>
      <c r="AJ1028" s="137"/>
      <c r="AK1028" s="137"/>
      <c r="AL1028" s="137"/>
      <c r="AM1028" s="137"/>
      <c r="AN1028" s="137"/>
      <c r="AO1028" s="137"/>
      <c r="AP1028" s="137"/>
      <c r="AQ1028" s="137"/>
      <c r="AR1028" s="137"/>
      <c r="AS1028" s="137"/>
      <c r="AT1028" s="137"/>
      <c r="AU1028" s="137"/>
      <c r="AV1028" s="137"/>
      <c r="AW1028" s="137"/>
      <c r="AX1028" s="137"/>
      <c r="AY1028" s="137"/>
      <c r="AZ1028" s="137"/>
      <c r="BA1028" s="137"/>
      <c r="BB1028" s="137"/>
      <c r="BC1028" s="137"/>
      <c r="BD1028" s="137"/>
      <c r="BE1028" s="137"/>
      <c r="BF1028" s="137"/>
      <c r="BG1028" s="137"/>
      <c r="BH1028" s="137"/>
      <c r="BI1028" s="137"/>
      <c r="BJ1028" s="137"/>
      <c r="BK1028" s="137"/>
      <c r="BL1028" s="137"/>
      <c r="BM1028" s="137"/>
      <c r="BN1028" s="137"/>
      <c r="BO1028" s="137"/>
      <c r="BP1028" s="137"/>
      <c r="BQ1028" s="137"/>
      <c r="BR1028" s="137"/>
      <c r="BS1028" s="137"/>
      <c r="BT1028" s="137"/>
      <c r="BU1028" s="137"/>
      <c r="BV1028" s="137"/>
      <c r="BW1028" s="137"/>
      <c r="BX1028" s="137"/>
      <c r="BY1028" s="137"/>
      <c r="BZ1028" s="137"/>
      <c r="CA1028" s="137"/>
      <c r="CB1028" s="137"/>
      <c r="CC1028" s="137"/>
      <c r="CD1028" s="137"/>
      <c r="CE1028" s="137"/>
      <c r="CF1028" s="137"/>
      <c r="CG1028" s="137"/>
      <c r="CH1028" s="137"/>
      <c r="CI1028" s="137"/>
      <c r="CJ1028" s="137"/>
      <c r="CK1028" s="137"/>
      <c r="CL1028" s="137"/>
      <c r="CM1028" s="137"/>
      <c r="CN1028" s="137"/>
      <c r="CO1028" s="137"/>
      <c r="CP1028" s="137"/>
      <c r="CQ1028" s="137"/>
      <c r="CR1028" s="137"/>
      <c r="CS1028" s="137"/>
      <c r="CT1028" s="137"/>
      <c r="CU1028" s="137"/>
      <c r="CV1028" s="137"/>
      <c r="CW1028" s="137"/>
      <c r="CX1028" s="137"/>
      <c r="CY1028" s="137"/>
      <c r="CZ1028" s="137"/>
      <c r="DA1028" s="137"/>
    </row>
    <row r="1029" spans="1:105" ht="14">
      <c r="A1029" s="137"/>
      <c r="B1029" s="137"/>
      <c r="C1029" s="137"/>
      <c r="D1029" s="137"/>
      <c r="E1029" s="137"/>
      <c r="F1029" s="137"/>
      <c r="G1029" s="137"/>
      <c r="H1029" s="137"/>
      <c r="I1029" s="137"/>
      <c r="J1029" s="137"/>
      <c r="K1029" s="137"/>
      <c r="L1029" s="137"/>
      <c r="M1029" s="137"/>
      <c r="N1029" s="137"/>
      <c r="O1029" s="137"/>
      <c r="P1029" s="137"/>
      <c r="Q1029" s="137"/>
      <c r="R1029" s="137"/>
      <c r="S1029" s="137"/>
      <c r="T1029" s="137"/>
      <c r="U1029" s="137"/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  <c r="AM1029" s="137"/>
      <c r="AN1029" s="137"/>
      <c r="AO1029" s="137"/>
      <c r="AP1029" s="137"/>
      <c r="AQ1029" s="137"/>
      <c r="AR1029" s="137"/>
      <c r="AS1029" s="137"/>
      <c r="AT1029" s="137"/>
      <c r="AU1029" s="137"/>
      <c r="AV1029" s="137"/>
      <c r="AW1029" s="137"/>
      <c r="AX1029" s="137"/>
      <c r="AY1029" s="137"/>
      <c r="AZ1029" s="137"/>
      <c r="BA1029" s="137"/>
      <c r="BB1029" s="137"/>
      <c r="BC1029" s="137"/>
      <c r="BD1029" s="137"/>
      <c r="BE1029" s="137"/>
      <c r="BF1029" s="137"/>
      <c r="BG1029" s="137"/>
      <c r="BH1029" s="137"/>
      <c r="BI1029" s="137"/>
      <c r="BJ1029" s="137"/>
      <c r="BK1029" s="137"/>
      <c r="BL1029" s="137"/>
      <c r="BM1029" s="137"/>
      <c r="BN1029" s="137"/>
      <c r="BO1029" s="137"/>
      <c r="BP1029" s="137"/>
      <c r="BQ1029" s="137"/>
      <c r="BR1029" s="137"/>
      <c r="BS1029" s="137"/>
      <c r="BT1029" s="137"/>
      <c r="BU1029" s="137"/>
      <c r="BV1029" s="137"/>
      <c r="BW1029" s="137"/>
      <c r="BX1029" s="137"/>
      <c r="BY1029" s="137"/>
      <c r="BZ1029" s="137"/>
      <c r="CA1029" s="137"/>
      <c r="CB1029" s="137"/>
      <c r="CC1029" s="137"/>
      <c r="CD1029" s="137"/>
      <c r="CE1029" s="137"/>
      <c r="CF1029" s="137"/>
      <c r="CG1029" s="137"/>
      <c r="CH1029" s="137"/>
      <c r="CI1029" s="137"/>
      <c r="CJ1029" s="137"/>
      <c r="CK1029" s="137"/>
      <c r="CL1029" s="137"/>
      <c r="CM1029" s="137"/>
      <c r="CN1029" s="137"/>
      <c r="CO1029" s="137"/>
      <c r="CP1029" s="137"/>
      <c r="CQ1029" s="137"/>
      <c r="CR1029" s="137"/>
      <c r="CS1029" s="137"/>
      <c r="CT1029" s="137"/>
      <c r="CU1029" s="137"/>
      <c r="CV1029" s="137"/>
      <c r="CW1029" s="137"/>
      <c r="CX1029" s="137"/>
      <c r="CY1029" s="137"/>
      <c r="CZ1029" s="137"/>
      <c r="DA1029" s="137"/>
    </row>
    <row r="1030" spans="1:105" ht="14">
      <c r="A1030" s="137"/>
      <c r="B1030" s="137"/>
      <c r="C1030" s="137"/>
      <c r="D1030" s="137"/>
      <c r="E1030" s="137"/>
      <c r="F1030" s="137"/>
      <c r="G1030" s="137"/>
      <c r="H1030" s="137"/>
      <c r="I1030" s="137"/>
      <c r="J1030" s="137"/>
      <c r="K1030" s="137"/>
      <c r="L1030" s="137"/>
      <c r="M1030" s="137"/>
      <c r="N1030" s="137"/>
      <c r="O1030" s="137"/>
      <c r="P1030" s="137"/>
      <c r="Q1030" s="137"/>
      <c r="R1030" s="137"/>
      <c r="S1030" s="137"/>
      <c r="T1030" s="137"/>
      <c r="U1030" s="137"/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  <c r="AM1030" s="137"/>
      <c r="AN1030" s="137"/>
      <c r="AO1030" s="137"/>
      <c r="AP1030" s="137"/>
      <c r="AQ1030" s="137"/>
      <c r="AR1030" s="137"/>
      <c r="AS1030" s="137"/>
      <c r="AT1030" s="137"/>
      <c r="AU1030" s="137"/>
      <c r="AV1030" s="137"/>
      <c r="AW1030" s="137"/>
      <c r="AX1030" s="137"/>
      <c r="AY1030" s="137"/>
      <c r="AZ1030" s="137"/>
      <c r="BA1030" s="137"/>
      <c r="BB1030" s="137"/>
      <c r="BC1030" s="137"/>
      <c r="BD1030" s="137"/>
      <c r="BE1030" s="137"/>
      <c r="BF1030" s="137"/>
      <c r="BG1030" s="137"/>
      <c r="BH1030" s="137"/>
      <c r="BI1030" s="137"/>
      <c r="BJ1030" s="137"/>
      <c r="BK1030" s="137"/>
      <c r="BL1030" s="137"/>
      <c r="BM1030" s="137"/>
      <c r="BN1030" s="137"/>
      <c r="BO1030" s="137"/>
      <c r="BP1030" s="137"/>
      <c r="BQ1030" s="137"/>
      <c r="BR1030" s="137"/>
      <c r="BS1030" s="137"/>
      <c r="BT1030" s="137"/>
      <c r="BU1030" s="137"/>
      <c r="BV1030" s="137"/>
      <c r="BW1030" s="137"/>
      <c r="BX1030" s="137"/>
      <c r="BY1030" s="137"/>
      <c r="BZ1030" s="137"/>
      <c r="CA1030" s="137"/>
      <c r="CB1030" s="137"/>
      <c r="CC1030" s="137"/>
      <c r="CD1030" s="137"/>
      <c r="CE1030" s="137"/>
      <c r="CF1030" s="137"/>
      <c r="CG1030" s="137"/>
      <c r="CH1030" s="137"/>
      <c r="CI1030" s="137"/>
      <c r="CJ1030" s="137"/>
      <c r="CK1030" s="137"/>
      <c r="CL1030" s="137"/>
      <c r="CM1030" s="137"/>
      <c r="CN1030" s="137"/>
      <c r="CO1030" s="137"/>
      <c r="CP1030" s="137"/>
      <c r="CQ1030" s="137"/>
      <c r="CR1030" s="137"/>
      <c r="CS1030" s="137"/>
      <c r="CT1030" s="137"/>
      <c r="CU1030" s="137"/>
      <c r="CV1030" s="137"/>
      <c r="CW1030" s="137"/>
      <c r="CX1030" s="137"/>
      <c r="CY1030" s="137"/>
      <c r="CZ1030" s="137"/>
      <c r="DA1030" s="137"/>
    </row>
    <row r="1031" spans="1:105" ht="14">
      <c r="A1031" s="137"/>
      <c r="B1031" s="137"/>
      <c r="C1031" s="137"/>
      <c r="D1031" s="137"/>
      <c r="E1031" s="137"/>
      <c r="F1031" s="137"/>
      <c r="G1031" s="137"/>
      <c r="H1031" s="137"/>
      <c r="I1031" s="137"/>
      <c r="J1031" s="137"/>
      <c r="K1031" s="137"/>
      <c r="L1031" s="137"/>
      <c r="M1031" s="137"/>
      <c r="N1031" s="137"/>
      <c r="O1031" s="137"/>
      <c r="P1031" s="137"/>
      <c r="Q1031" s="137"/>
      <c r="R1031" s="137"/>
      <c r="S1031" s="137"/>
      <c r="T1031" s="137"/>
      <c r="U1031" s="137"/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  <c r="AM1031" s="137"/>
      <c r="AN1031" s="137"/>
      <c r="AO1031" s="137"/>
      <c r="AP1031" s="137"/>
      <c r="AQ1031" s="137"/>
      <c r="AR1031" s="137"/>
      <c r="AS1031" s="137"/>
      <c r="AT1031" s="137"/>
      <c r="AU1031" s="137"/>
      <c r="AV1031" s="137"/>
      <c r="AW1031" s="137"/>
      <c r="AX1031" s="137"/>
      <c r="AY1031" s="137"/>
      <c r="AZ1031" s="137"/>
      <c r="BA1031" s="137"/>
      <c r="BB1031" s="137"/>
      <c r="BC1031" s="137"/>
      <c r="BD1031" s="137"/>
      <c r="BE1031" s="137"/>
      <c r="BF1031" s="137"/>
      <c r="BG1031" s="137"/>
      <c r="BH1031" s="137"/>
      <c r="BI1031" s="137"/>
      <c r="BJ1031" s="137"/>
      <c r="BK1031" s="137"/>
      <c r="BL1031" s="137"/>
      <c r="BM1031" s="137"/>
      <c r="BN1031" s="137"/>
      <c r="BO1031" s="137"/>
      <c r="BP1031" s="137"/>
      <c r="BQ1031" s="137"/>
      <c r="BR1031" s="137"/>
      <c r="BS1031" s="137"/>
      <c r="BT1031" s="137"/>
      <c r="BU1031" s="137"/>
      <c r="BV1031" s="137"/>
      <c r="BW1031" s="137"/>
      <c r="BX1031" s="137"/>
      <c r="BY1031" s="137"/>
      <c r="BZ1031" s="137"/>
      <c r="CA1031" s="137"/>
      <c r="CB1031" s="137"/>
      <c r="CC1031" s="137"/>
      <c r="CD1031" s="137"/>
      <c r="CE1031" s="137"/>
      <c r="CF1031" s="137"/>
      <c r="CG1031" s="137"/>
      <c r="CH1031" s="137"/>
      <c r="CI1031" s="137"/>
      <c r="CJ1031" s="137"/>
      <c r="CK1031" s="137"/>
      <c r="CL1031" s="137"/>
      <c r="CM1031" s="137"/>
      <c r="CN1031" s="137"/>
      <c r="CO1031" s="137"/>
      <c r="CP1031" s="137"/>
      <c r="CQ1031" s="137"/>
      <c r="CR1031" s="137"/>
      <c r="CS1031" s="137"/>
      <c r="CT1031" s="137"/>
      <c r="CU1031" s="137"/>
      <c r="CV1031" s="137"/>
      <c r="CW1031" s="137"/>
      <c r="CX1031" s="137"/>
      <c r="CY1031" s="137"/>
      <c r="CZ1031" s="137"/>
      <c r="DA1031" s="137"/>
    </row>
    <row r="1032" spans="1:105" ht="14">
      <c r="A1032" s="137"/>
      <c r="B1032" s="137"/>
      <c r="C1032" s="137"/>
      <c r="D1032" s="137"/>
      <c r="E1032" s="137"/>
      <c r="F1032" s="137"/>
      <c r="G1032" s="137"/>
      <c r="H1032" s="137"/>
      <c r="I1032" s="137"/>
      <c r="J1032" s="137"/>
      <c r="K1032" s="137"/>
      <c r="L1032" s="137"/>
      <c r="M1032" s="137"/>
      <c r="N1032" s="137"/>
      <c r="O1032" s="137"/>
      <c r="P1032" s="137"/>
      <c r="Q1032" s="137"/>
      <c r="R1032" s="137"/>
      <c r="S1032" s="137"/>
      <c r="T1032" s="137"/>
      <c r="U1032" s="137"/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  <c r="AM1032" s="137"/>
      <c r="AN1032" s="137"/>
      <c r="AO1032" s="137"/>
      <c r="AP1032" s="137"/>
      <c r="AQ1032" s="137"/>
      <c r="AR1032" s="137"/>
      <c r="AS1032" s="137"/>
      <c r="AT1032" s="137"/>
      <c r="AU1032" s="137"/>
      <c r="AV1032" s="137"/>
      <c r="AW1032" s="137"/>
      <c r="AX1032" s="137"/>
      <c r="AY1032" s="137"/>
      <c r="AZ1032" s="137"/>
      <c r="BA1032" s="137"/>
      <c r="BB1032" s="137"/>
      <c r="BC1032" s="137"/>
      <c r="BD1032" s="137"/>
      <c r="BE1032" s="137"/>
      <c r="BF1032" s="137"/>
      <c r="BG1032" s="137"/>
      <c r="BH1032" s="137"/>
      <c r="BI1032" s="137"/>
      <c r="BJ1032" s="137"/>
      <c r="BK1032" s="137"/>
      <c r="BL1032" s="137"/>
      <c r="BM1032" s="137"/>
      <c r="BN1032" s="137"/>
      <c r="BO1032" s="137"/>
      <c r="BP1032" s="137"/>
      <c r="BQ1032" s="137"/>
      <c r="BR1032" s="137"/>
      <c r="BS1032" s="137"/>
      <c r="BT1032" s="137"/>
      <c r="BU1032" s="137"/>
      <c r="BV1032" s="137"/>
      <c r="BW1032" s="137"/>
      <c r="BX1032" s="137"/>
      <c r="BY1032" s="137"/>
      <c r="BZ1032" s="137"/>
      <c r="CA1032" s="137"/>
      <c r="CB1032" s="137"/>
      <c r="CC1032" s="137"/>
      <c r="CD1032" s="137"/>
      <c r="CE1032" s="137"/>
      <c r="CF1032" s="137"/>
      <c r="CG1032" s="137"/>
      <c r="CH1032" s="137"/>
      <c r="CI1032" s="137"/>
      <c r="CJ1032" s="137"/>
      <c r="CK1032" s="137"/>
      <c r="CL1032" s="137"/>
      <c r="CM1032" s="137"/>
      <c r="CN1032" s="137"/>
      <c r="CO1032" s="137"/>
      <c r="CP1032" s="137"/>
      <c r="CQ1032" s="137"/>
      <c r="CR1032" s="137"/>
      <c r="CS1032" s="137"/>
      <c r="CT1032" s="137"/>
      <c r="CU1032" s="137"/>
      <c r="CV1032" s="137"/>
      <c r="CW1032" s="137"/>
      <c r="CX1032" s="137"/>
      <c r="CY1032" s="137"/>
      <c r="CZ1032" s="137"/>
      <c r="DA1032" s="137"/>
    </row>
    <row r="1033" spans="1:105" ht="14">
      <c r="A1033" s="137"/>
      <c r="B1033" s="137"/>
      <c r="C1033" s="137"/>
      <c r="D1033" s="137"/>
      <c r="E1033" s="137"/>
      <c r="F1033" s="137"/>
      <c r="G1033" s="137"/>
      <c r="H1033" s="137"/>
      <c r="I1033" s="137"/>
      <c r="J1033" s="137"/>
      <c r="K1033" s="137"/>
      <c r="L1033" s="137"/>
      <c r="M1033" s="137"/>
      <c r="N1033" s="137"/>
      <c r="O1033" s="137"/>
      <c r="P1033" s="137"/>
      <c r="Q1033" s="137"/>
      <c r="R1033" s="137"/>
      <c r="S1033" s="137"/>
      <c r="T1033" s="137"/>
      <c r="U1033" s="137"/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  <c r="AM1033" s="137"/>
      <c r="AN1033" s="137"/>
      <c r="AO1033" s="137"/>
      <c r="AP1033" s="137"/>
      <c r="AQ1033" s="137"/>
      <c r="AR1033" s="137"/>
      <c r="AS1033" s="137"/>
      <c r="AT1033" s="137"/>
      <c r="AU1033" s="137"/>
      <c r="AV1033" s="137"/>
      <c r="AW1033" s="137"/>
      <c r="AX1033" s="137"/>
      <c r="AY1033" s="137"/>
      <c r="AZ1033" s="137"/>
      <c r="BA1033" s="137"/>
      <c r="BB1033" s="137"/>
      <c r="BC1033" s="137"/>
      <c r="BD1033" s="137"/>
      <c r="BE1033" s="137"/>
      <c r="BF1033" s="137"/>
      <c r="BG1033" s="137"/>
      <c r="BH1033" s="137"/>
      <c r="BI1033" s="137"/>
      <c r="BJ1033" s="137"/>
      <c r="BK1033" s="137"/>
      <c r="BL1033" s="137"/>
      <c r="BM1033" s="137"/>
      <c r="BN1033" s="137"/>
      <c r="BO1033" s="137"/>
      <c r="BP1033" s="137"/>
      <c r="BQ1033" s="137"/>
      <c r="BR1033" s="137"/>
      <c r="BS1033" s="137"/>
      <c r="BT1033" s="137"/>
      <c r="BU1033" s="137"/>
      <c r="BV1033" s="137"/>
      <c r="BW1033" s="137"/>
      <c r="BX1033" s="137"/>
      <c r="BY1033" s="137"/>
      <c r="BZ1033" s="137"/>
      <c r="CA1033" s="137"/>
      <c r="CB1033" s="137"/>
      <c r="CC1033" s="137"/>
      <c r="CD1033" s="137"/>
      <c r="CE1033" s="137"/>
      <c r="CF1033" s="137"/>
      <c r="CG1033" s="137"/>
      <c r="CH1033" s="137"/>
      <c r="CI1033" s="137"/>
      <c r="CJ1033" s="137"/>
      <c r="CK1033" s="137"/>
      <c r="CL1033" s="137"/>
      <c r="CM1033" s="137"/>
      <c r="CN1033" s="137"/>
      <c r="CO1033" s="137"/>
      <c r="CP1033" s="137"/>
      <c r="CQ1033" s="137"/>
      <c r="CR1033" s="137"/>
      <c r="CS1033" s="137"/>
      <c r="CT1033" s="137"/>
      <c r="CU1033" s="137"/>
      <c r="CV1033" s="137"/>
      <c r="CW1033" s="137"/>
      <c r="CX1033" s="137"/>
      <c r="CY1033" s="137"/>
      <c r="CZ1033" s="137"/>
      <c r="DA1033" s="137"/>
    </row>
    <row r="1034" spans="1:105" ht="14">
      <c r="A1034" s="137"/>
      <c r="B1034" s="137"/>
      <c r="C1034" s="137"/>
      <c r="D1034" s="137"/>
      <c r="E1034" s="137"/>
      <c r="F1034" s="137"/>
      <c r="G1034" s="137"/>
      <c r="H1034" s="137"/>
      <c r="I1034" s="137"/>
      <c r="J1034" s="137"/>
      <c r="K1034" s="137"/>
      <c r="L1034" s="137"/>
      <c r="M1034" s="137"/>
      <c r="N1034" s="137"/>
      <c r="O1034" s="137"/>
      <c r="P1034" s="137"/>
      <c r="Q1034" s="137"/>
      <c r="R1034" s="137"/>
      <c r="S1034" s="137"/>
      <c r="T1034" s="137"/>
      <c r="U1034" s="137"/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  <c r="AM1034" s="137"/>
      <c r="AN1034" s="137"/>
      <c r="AO1034" s="137"/>
      <c r="AP1034" s="137"/>
      <c r="AQ1034" s="137"/>
      <c r="AR1034" s="137"/>
      <c r="AS1034" s="137"/>
      <c r="AT1034" s="137"/>
      <c r="AU1034" s="137"/>
      <c r="AV1034" s="137"/>
      <c r="AW1034" s="137"/>
      <c r="AX1034" s="137"/>
      <c r="AY1034" s="137"/>
      <c r="AZ1034" s="137"/>
      <c r="BA1034" s="137"/>
      <c r="BB1034" s="137"/>
      <c r="BC1034" s="137"/>
      <c r="BD1034" s="137"/>
      <c r="BE1034" s="137"/>
      <c r="BF1034" s="137"/>
      <c r="BG1034" s="137"/>
      <c r="BH1034" s="137"/>
      <c r="BI1034" s="137"/>
      <c r="BJ1034" s="137"/>
      <c r="BK1034" s="137"/>
      <c r="BL1034" s="137"/>
      <c r="BM1034" s="137"/>
      <c r="BN1034" s="137"/>
      <c r="BO1034" s="137"/>
      <c r="BP1034" s="137"/>
      <c r="BQ1034" s="137"/>
      <c r="BR1034" s="137"/>
      <c r="BS1034" s="137"/>
      <c r="BT1034" s="137"/>
      <c r="BU1034" s="137"/>
      <c r="BV1034" s="137"/>
      <c r="BW1034" s="137"/>
      <c r="BX1034" s="137"/>
      <c r="BY1034" s="137"/>
      <c r="BZ1034" s="137"/>
      <c r="CA1034" s="137"/>
      <c r="CB1034" s="137"/>
      <c r="CC1034" s="137"/>
      <c r="CD1034" s="137"/>
      <c r="CE1034" s="137"/>
      <c r="CF1034" s="137"/>
      <c r="CG1034" s="137"/>
      <c r="CH1034" s="137"/>
      <c r="CI1034" s="137"/>
      <c r="CJ1034" s="137"/>
      <c r="CK1034" s="137"/>
      <c r="CL1034" s="137"/>
      <c r="CM1034" s="137"/>
      <c r="CN1034" s="137"/>
      <c r="CO1034" s="137"/>
      <c r="CP1034" s="137"/>
      <c r="CQ1034" s="137"/>
      <c r="CR1034" s="137"/>
      <c r="CS1034" s="137"/>
      <c r="CT1034" s="137"/>
      <c r="CU1034" s="137"/>
      <c r="CV1034" s="137"/>
      <c r="CW1034" s="137"/>
      <c r="CX1034" s="137"/>
      <c r="CY1034" s="137"/>
      <c r="CZ1034" s="137"/>
      <c r="DA1034" s="137"/>
    </row>
    <row r="1035" spans="1:105" ht="14">
      <c r="A1035" s="137"/>
      <c r="B1035" s="137"/>
      <c r="C1035" s="137"/>
      <c r="D1035" s="137"/>
      <c r="E1035" s="137"/>
      <c r="F1035" s="137"/>
      <c r="G1035" s="137"/>
      <c r="H1035" s="137"/>
      <c r="I1035" s="137"/>
      <c r="J1035" s="137"/>
      <c r="K1035" s="137"/>
      <c r="L1035" s="137"/>
      <c r="M1035" s="137"/>
      <c r="N1035" s="137"/>
      <c r="O1035" s="137"/>
      <c r="P1035" s="137"/>
      <c r="Q1035" s="137"/>
      <c r="R1035" s="137"/>
      <c r="S1035" s="137"/>
      <c r="T1035" s="137"/>
      <c r="U1035" s="137"/>
      <c r="V1035" s="137"/>
      <c r="W1035" s="137"/>
      <c r="X1035" s="137"/>
      <c r="Y1035" s="137"/>
      <c r="Z1035" s="137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  <c r="AM1035" s="137"/>
      <c r="AN1035" s="137"/>
      <c r="AO1035" s="137"/>
      <c r="AP1035" s="137"/>
      <c r="AQ1035" s="137"/>
      <c r="AR1035" s="137"/>
      <c r="AS1035" s="137"/>
      <c r="AT1035" s="137"/>
      <c r="AU1035" s="137"/>
      <c r="AV1035" s="137"/>
      <c r="AW1035" s="137"/>
      <c r="AX1035" s="137"/>
      <c r="AY1035" s="137"/>
      <c r="AZ1035" s="137"/>
      <c r="BA1035" s="137"/>
      <c r="BB1035" s="137"/>
      <c r="BC1035" s="137"/>
      <c r="BD1035" s="137"/>
      <c r="BE1035" s="137"/>
      <c r="BF1035" s="137"/>
      <c r="BG1035" s="137"/>
      <c r="BH1035" s="137"/>
      <c r="BI1035" s="137"/>
      <c r="BJ1035" s="137"/>
      <c r="BK1035" s="137"/>
      <c r="BL1035" s="137"/>
      <c r="BM1035" s="137"/>
      <c r="BN1035" s="137"/>
      <c r="BO1035" s="137"/>
      <c r="BP1035" s="137"/>
      <c r="BQ1035" s="137"/>
      <c r="BR1035" s="137"/>
      <c r="BS1035" s="137"/>
      <c r="BT1035" s="137"/>
      <c r="BU1035" s="137"/>
      <c r="BV1035" s="137"/>
      <c r="BW1035" s="137"/>
      <c r="BX1035" s="137"/>
      <c r="BY1035" s="137"/>
      <c r="BZ1035" s="137"/>
      <c r="CA1035" s="137"/>
      <c r="CB1035" s="137"/>
      <c r="CC1035" s="137"/>
      <c r="CD1035" s="137"/>
      <c r="CE1035" s="137"/>
      <c r="CF1035" s="137"/>
      <c r="CG1035" s="137"/>
      <c r="CH1035" s="137"/>
      <c r="CI1035" s="137"/>
      <c r="CJ1035" s="137"/>
      <c r="CK1035" s="137"/>
      <c r="CL1035" s="137"/>
      <c r="CM1035" s="137"/>
      <c r="CN1035" s="137"/>
      <c r="CO1035" s="137"/>
      <c r="CP1035" s="137"/>
      <c r="CQ1035" s="137"/>
      <c r="CR1035" s="137"/>
      <c r="CS1035" s="137"/>
      <c r="CT1035" s="137"/>
      <c r="CU1035" s="137"/>
      <c r="CV1035" s="137"/>
      <c r="CW1035" s="137"/>
      <c r="CX1035" s="137"/>
      <c r="CY1035" s="137"/>
      <c r="CZ1035" s="137"/>
      <c r="DA1035" s="137"/>
    </row>
    <row r="1036" spans="1:105" ht="14">
      <c r="A1036" s="137"/>
      <c r="B1036" s="137"/>
      <c r="C1036" s="137"/>
      <c r="D1036" s="137"/>
      <c r="E1036" s="137"/>
      <c r="F1036" s="137"/>
      <c r="G1036" s="137"/>
      <c r="H1036" s="137"/>
      <c r="I1036" s="137"/>
      <c r="J1036" s="137"/>
      <c r="K1036" s="137"/>
      <c r="L1036" s="137"/>
      <c r="M1036" s="137"/>
      <c r="N1036" s="137"/>
      <c r="O1036" s="137"/>
      <c r="P1036" s="137"/>
      <c r="Q1036" s="137"/>
      <c r="R1036" s="137"/>
      <c r="S1036" s="137"/>
      <c r="T1036" s="137"/>
      <c r="U1036" s="137"/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  <c r="AM1036" s="137"/>
      <c r="AN1036" s="137"/>
      <c r="AO1036" s="137"/>
      <c r="AP1036" s="137"/>
      <c r="AQ1036" s="137"/>
      <c r="AR1036" s="137"/>
      <c r="AS1036" s="137"/>
      <c r="AT1036" s="137"/>
      <c r="AU1036" s="137"/>
      <c r="AV1036" s="137"/>
      <c r="AW1036" s="137"/>
      <c r="AX1036" s="137"/>
      <c r="AY1036" s="137"/>
      <c r="AZ1036" s="137"/>
      <c r="BA1036" s="137"/>
      <c r="BB1036" s="137"/>
      <c r="BC1036" s="137"/>
      <c r="BD1036" s="137"/>
      <c r="BE1036" s="137"/>
      <c r="BF1036" s="137"/>
      <c r="BG1036" s="137"/>
      <c r="BH1036" s="137"/>
      <c r="BI1036" s="137"/>
      <c r="BJ1036" s="137"/>
      <c r="BK1036" s="137"/>
      <c r="BL1036" s="137"/>
      <c r="BM1036" s="137"/>
      <c r="BN1036" s="137"/>
      <c r="BO1036" s="137"/>
      <c r="BP1036" s="137"/>
      <c r="BQ1036" s="137"/>
      <c r="BR1036" s="137"/>
      <c r="BS1036" s="137"/>
      <c r="BT1036" s="137"/>
      <c r="BU1036" s="137"/>
      <c r="BV1036" s="137"/>
      <c r="BW1036" s="137"/>
      <c r="BX1036" s="137"/>
      <c r="BY1036" s="137"/>
      <c r="BZ1036" s="137"/>
      <c r="CA1036" s="137"/>
      <c r="CB1036" s="137"/>
      <c r="CC1036" s="137"/>
      <c r="CD1036" s="137"/>
      <c r="CE1036" s="137"/>
      <c r="CF1036" s="137"/>
      <c r="CG1036" s="137"/>
      <c r="CH1036" s="137"/>
      <c r="CI1036" s="137"/>
      <c r="CJ1036" s="137"/>
      <c r="CK1036" s="137"/>
      <c r="CL1036" s="137"/>
      <c r="CM1036" s="137"/>
      <c r="CN1036" s="137"/>
      <c r="CO1036" s="137"/>
      <c r="CP1036" s="137"/>
      <c r="CQ1036" s="137"/>
      <c r="CR1036" s="137"/>
      <c r="CS1036" s="137"/>
      <c r="CT1036" s="137"/>
      <c r="CU1036" s="137"/>
      <c r="CV1036" s="137"/>
      <c r="CW1036" s="137"/>
      <c r="CX1036" s="137"/>
      <c r="CY1036" s="137"/>
      <c r="CZ1036" s="137"/>
      <c r="DA1036" s="137"/>
    </row>
    <row r="1037" spans="1:105" ht="14">
      <c r="A1037" s="137"/>
      <c r="B1037" s="137"/>
      <c r="C1037" s="137"/>
      <c r="D1037" s="137"/>
      <c r="E1037" s="137"/>
      <c r="F1037" s="137"/>
      <c r="G1037" s="137"/>
      <c r="H1037" s="137"/>
      <c r="I1037" s="137"/>
      <c r="J1037" s="137"/>
      <c r="K1037" s="137"/>
      <c r="L1037" s="137"/>
      <c r="M1037" s="137"/>
      <c r="N1037" s="137"/>
      <c r="O1037" s="137"/>
      <c r="P1037" s="137"/>
      <c r="Q1037" s="137"/>
      <c r="R1037" s="137"/>
      <c r="S1037" s="137"/>
      <c r="T1037" s="137"/>
      <c r="U1037" s="137"/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  <c r="AM1037" s="137"/>
      <c r="AN1037" s="137"/>
      <c r="AO1037" s="137"/>
      <c r="AP1037" s="137"/>
      <c r="AQ1037" s="137"/>
      <c r="AR1037" s="137"/>
      <c r="AS1037" s="137"/>
      <c r="AT1037" s="137"/>
      <c r="AU1037" s="137"/>
      <c r="AV1037" s="137"/>
      <c r="AW1037" s="137"/>
      <c r="AX1037" s="137"/>
      <c r="AY1037" s="137"/>
      <c r="AZ1037" s="137"/>
      <c r="BA1037" s="137"/>
      <c r="BB1037" s="137"/>
      <c r="BC1037" s="137"/>
      <c r="BD1037" s="137"/>
      <c r="BE1037" s="137"/>
      <c r="BF1037" s="137"/>
      <c r="BG1037" s="137"/>
      <c r="BH1037" s="137"/>
      <c r="BI1037" s="137"/>
      <c r="BJ1037" s="137"/>
      <c r="BK1037" s="137"/>
      <c r="BL1037" s="137"/>
      <c r="BM1037" s="137"/>
      <c r="BN1037" s="137"/>
      <c r="BO1037" s="137"/>
      <c r="BP1037" s="137"/>
      <c r="BQ1037" s="137"/>
      <c r="BR1037" s="137"/>
      <c r="BS1037" s="137"/>
      <c r="BT1037" s="137"/>
      <c r="BU1037" s="137"/>
      <c r="BV1037" s="137"/>
      <c r="BW1037" s="137"/>
      <c r="BX1037" s="137"/>
      <c r="BY1037" s="137"/>
      <c r="BZ1037" s="137"/>
      <c r="CA1037" s="137"/>
      <c r="CB1037" s="137"/>
      <c r="CC1037" s="137"/>
      <c r="CD1037" s="137"/>
      <c r="CE1037" s="137"/>
      <c r="CF1037" s="137"/>
      <c r="CG1037" s="137"/>
      <c r="CH1037" s="137"/>
      <c r="CI1037" s="137"/>
      <c r="CJ1037" s="137"/>
      <c r="CK1037" s="137"/>
      <c r="CL1037" s="137"/>
      <c r="CM1037" s="137"/>
      <c r="CN1037" s="137"/>
      <c r="CO1037" s="137"/>
      <c r="CP1037" s="137"/>
      <c r="CQ1037" s="137"/>
      <c r="CR1037" s="137"/>
      <c r="CS1037" s="137"/>
      <c r="CT1037" s="137"/>
      <c r="CU1037" s="137"/>
      <c r="CV1037" s="137"/>
      <c r="CW1037" s="137"/>
      <c r="CX1037" s="137"/>
      <c r="CY1037" s="137"/>
      <c r="CZ1037" s="137"/>
      <c r="DA1037" s="137"/>
    </row>
    <row r="1038" spans="1:105" ht="14">
      <c r="A1038" s="137"/>
      <c r="B1038" s="137"/>
      <c r="C1038" s="137"/>
      <c r="D1038" s="137"/>
      <c r="E1038" s="137"/>
      <c r="F1038" s="137"/>
      <c r="G1038" s="137"/>
      <c r="H1038" s="137"/>
      <c r="I1038" s="137"/>
      <c r="J1038" s="137"/>
      <c r="K1038" s="137"/>
      <c r="L1038" s="137"/>
      <c r="M1038" s="137"/>
      <c r="N1038" s="137"/>
      <c r="O1038" s="137"/>
      <c r="P1038" s="137"/>
      <c r="Q1038" s="137"/>
      <c r="R1038" s="137"/>
      <c r="S1038" s="137"/>
      <c r="T1038" s="137"/>
      <c r="U1038" s="137"/>
      <c r="V1038" s="137"/>
      <c r="W1038" s="137"/>
      <c r="X1038" s="137"/>
      <c r="Y1038" s="137"/>
      <c r="Z1038" s="137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  <c r="AM1038" s="137"/>
      <c r="AN1038" s="137"/>
      <c r="AO1038" s="137"/>
      <c r="AP1038" s="137"/>
      <c r="AQ1038" s="137"/>
      <c r="AR1038" s="137"/>
      <c r="AS1038" s="137"/>
      <c r="AT1038" s="137"/>
      <c r="AU1038" s="137"/>
      <c r="AV1038" s="137"/>
      <c r="AW1038" s="137"/>
      <c r="AX1038" s="137"/>
      <c r="AY1038" s="137"/>
      <c r="AZ1038" s="137"/>
      <c r="BA1038" s="137"/>
      <c r="BB1038" s="137"/>
      <c r="BC1038" s="137"/>
      <c r="BD1038" s="137"/>
      <c r="BE1038" s="137"/>
      <c r="BF1038" s="137"/>
      <c r="BG1038" s="137"/>
      <c r="BH1038" s="137"/>
      <c r="BI1038" s="137"/>
      <c r="BJ1038" s="137"/>
      <c r="BK1038" s="137"/>
      <c r="BL1038" s="137"/>
      <c r="BM1038" s="137"/>
      <c r="BN1038" s="137"/>
      <c r="BO1038" s="137"/>
      <c r="BP1038" s="137"/>
      <c r="BQ1038" s="137"/>
      <c r="BR1038" s="137"/>
      <c r="BS1038" s="137"/>
      <c r="BT1038" s="137"/>
      <c r="BU1038" s="137"/>
      <c r="BV1038" s="137"/>
      <c r="BW1038" s="137"/>
      <c r="BX1038" s="137"/>
      <c r="BY1038" s="137"/>
      <c r="BZ1038" s="137"/>
      <c r="CA1038" s="137"/>
      <c r="CB1038" s="137"/>
      <c r="CC1038" s="137"/>
      <c r="CD1038" s="137"/>
      <c r="CE1038" s="137"/>
      <c r="CF1038" s="137"/>
      <c r="CG1038" s="137"/>
      <c r="CH1038" s="137"/>
      <c r="CI1038" s="137"/>
      <c r="CJ1038" s="137"/>
      <c r="CK1038" s="137"/>
      <c r="CL1038" s="137"/>
      <c r="CM1038" s="137"/>
      <c r="CN1038" s="137"/>
      <c r="CO1038" s="137"/>
      <c r="CP1038" s="137"/>
      <c r="CQ1038" s="137"/>
      <c r="CR1038" s="137"/>
      <c r="CS1038" s="137"/>
      <c r="CT1038" s="137"/>
      <c r="CU1038" s="137"/>
      <c r="CV1038" s="137"/>
      <c r="CW1038" s="137"/>
      <c r="CX1038" s="137"/>
      <c r="CY1038" s="137"/>
      <c r="CZ1038" s="137"/>
      <c r="DA1038" s="137"/>
    </row>
    <row r="1039" spans="1:105" ht="14">
      <c r="A1039" s="137"/>
      <c r="B1039" s="137"/>
      <c r="C1039" s="137"/>
      <c r="D1039" s="137"/>
      <c r="E1039" s="137"/>
      <c r="F1039" s="137"/>
      <c r="G1039" s="137"/>
      <c r="H1039" s="137"/>
      <c r="I1039" s="137"/>
      <c r="J1039" s="137"/>
      <c r="K1039" s="137"/>
      <c r="L1039" s="137"/>
      <c r="M1039" s="137"/>
      <c r="N1039" s="137"/>
      <c r="O1039" s="137"/>
      <c r="P1039" s="137"/>
      <c r="Q1039" s="137"/>
      <c r="R1039" s="137"/>
      <c r="S1039" s="137"/>
      <c r="T1039" s="137"/>
      <c r="U1039" s="137"/>
      <c r="V1039" s="137"/>
      <c r="W1039" s="137"/>
      <c r="X1039" s="137"/>
      <c r="Y1039" s="137"/>
      <c r="Z1039" s="137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  <c r="AM1039" s="137"/>
      <c r="AN1039" s="137"/>
      <c r="AO1039" s="137"/>
      <c r="AP1039" s="137"/>
      <c r="AQ1039" s="137"/>
      <c r="AR1039" s="137"/>
      <c r="AS1039" s="137"/>
      <c r="AT1039" s="137"/>
      <c r="AU1039" s="137"/>
      <c r="AV1039" s="137"/>
      <c r="AW1039" s="137"/>
      <c r="AX1039" s="137"/>
      <c r="AY1039" s="137"/>
      <c r="AZ1039" s="137"/>
      <c r="BA1039" s="137"/>
      <c r="BB1039" s="137"/>
      <c r="BC1039" s="137"/>
      <c r="BD1039" s="137"/>
      <c r="BE1039" s="137"/>
      <c r="BF1039" s="137"/>
      <c r="BG1039" s="137"/>
      <c r="BH1039" s="137"/>
      <c r="BI1039" s="137"/>
      <c r="BJ1039" s="137"/>
      <c r="BK1039" s="137"/>
      <c r="BL1039" s="137"/>
      <c r="BM1039" s="137"/>
      <c r="BN1039" s="137"/>
      <c r="BO1039" s="137"/>
      <c r="BP1039" s="137"/>
      <c r="BQ1039" s="137"/>
      <c r="BR1039" s="137"/>
      <c r="BS1039" s="137"/>
      <c r="BT1039" s="137"/>
      <c r="BU1039" s="137"/>
      <c r="BV1039" s="137"/>
      <c r="BW1039" s="137"/>
      <c r="BX1039" s="137"/>
      <c r="BY1039" s="137"/>
      <c r="BZ1039" s="137"/>
      <c r="CA1039" s="137"/>
      <c r="CB1039" s="137"/>
      <c r="CC1039" s="137"/>
      <c r="CD1039" s="137"/>
      <c r="CE1039" s="137"/>
      <c r="CF1039" s="137"/>
      <c r="CG1039" s="137"/>
      <c r="CH1039" s="137"/>
      <c r="CI1039" s="137"/>
      <c r="CJ1039" s="137"/>
      <c r="CK1039" s="137"/>
      <c r="CL1039" s="137"/>
      <c r="CM1039" s="137"/>
      <c r="CN1039" s="137"/>
      <c r="CO1039" s="137"/>
      <c r="CP1039" s="137"/>
      <c r="CQ1039" s="137"/>
      <c r="CR1039" s="137"/>
      <c r="CS1039" s="137"/>
      <c r="CT1039" s="137"/>
      <c r="CU1039" s="137"/>
      <c r="CV1039" s="137"/>
      <c r="CW1039" s="137"/>
      <c r="CX1039" s="137"/>
      <c r="CY1039" s="137"/>
      <c r="CZ1039" s="137"/>
      <c r="DA1039" s="137"/>
    </row>
    <row r="1040" spans="1:105" ht="14">
      <c r="A1040" s="137"/>
      <c r="B1040" s="137"/>
      <c r="C1040" s="137"/>
      <c r="D1040" s="137"/>
      <c r="E1040" s="137"/>
      <c r="F1040" s="137"/>
      <c r="G1040" s="137"/>
      <c r="H1040" s="137"/>
      <c r="I1040" s="137"/>
      <c r="J1040" s="137"/>
      <c r="K1040" s="137"/>
      <c r="L1040" s="137"/>
      <c r="M1040" s="137"/>
      <c r="N1040" s="137"/>
      <c r="O1040" s="137"/>
      <c r="P1040" s="137"/>
      <c r="Q1040" s="137"/>
      <c r="R1040" s="137"/>
      <c r="S1040" s="137"/>
      <c r="T1040" s="137"/>
      <c r="U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  <c r="AM1040" s="137"/>
      <c r="AN1040" s="137"/>
      <c r="AO1040" s="137"/>
      <c r="AP1040" s="137"/>
      <c r="AQ1040" s="137"/>
      <c r="AR1040" s="137"/>
      <c r="AS1040" s="137"/>
      <c r="AT1040" s="137"/>
      <c r="AU1040" s="137"/>
      <c r="AV1040" s="137"/>
      <c r="AW1040" s="137"/>
      <c r="AX1040" s="137"/>
      <c r="AY1040" s="137"/>
      <c r="AZ1040" s="137"/>
      <c r="BA1040" s="137"/>
      <c r="BB1040" s="137"/>
      <c r="BC1040" s="137"/>
      <c r="BD1040" s="137"/>
      <c r="BE1040" s="137"/>
      <c r="BF1040" s="137"/>
      <c r="BG1040" s="137"/>
      <c r="BH1040" s="137"/>
      <c r="BI1040" s="137"/>
      <c r="BJ1040" s="137"/>
      <c r="BK1040" s="137"/>
      <c r="BL1040" s="137"/>
      <c r="BM1040" s="137"/>
      <c r="BN1040" s="137"/>
      <c r="BO1040" s="137"/>
      <c r="BP1040" s="137"/>
      <c r="BQ1040" s="137"/>
      <c r="BR1040" s="137"/>
      <c r="BS1040" s="137"/>
      <c r="BT1040" s="137"/>
      <c r="BU1040" s="137"/>
      <c r="BV1040" s="137"/>
      <c r="BW1040" s="137"/>
      <c r="BX1040" s="137"/>
      <c r="BY1040" s="137"/>
      <c r="BZ1040" s="137"/>
      <c r="CA1040" s="137"/>
      <c r="CB1040" s="137"/>
      <c r="CC1040" s="137"/>
      <c r="CD1040" s="137"/>
      <c r="CE1040" s="137"/>
      <c r="CF1040" s="137"/>
      <c r="CG1040" s="137"/>
      <c r="CH1040" s="137"/>
      <c r="CI1040" s="137"/>
      <c r="CJ1040" s="137"/>
      <c r="CK1040" s="137"/>
      <c r="CL1040" s="137"/>
      <c r="CM1040" s="137"/>
      <c r="CN1040" s="137"/>
      <c r="CO1040" s="137"/>
      <c r="CP1040" s="137"/>
      <c r="CQ1040" s="137"/>
      <c r="CR1040" s="137"/>
      <c r="CS1040" s="137"/>
      <c r="CT1040" s="137"/>
      <c r="CU1040" s="137"/>
      <c r="CV1040" s="137"/>
      <c r="CW1040" s="137"/>
      <c r="CX1040" s="137"/>
      <c r="CY1040" s="137"/>
      <c r="CZ1040" s="137"/>
      <c r="DA1040" s="137"/>
    </row>
    <row r="1041" spans="1:105" ht="14">
      <c r="A1041" s="137"/>
      <c r="B1041" s="137"/>
      <c r="C1041" s="137"/>
      <c r="D1041" s="137"/>
      <c r="E1041" s="137"/>
      <c r="F1041" s="137"/>
      <c r="G1041" s="137"/>
      <c r="H1041" s="137"/>
      <c r="I1041" s="137"/>
      <c r="J1041" s="137"/>
      <c r="K1041" s="137"/>
      <c r="L1041" s="137"/>
      <c r="M1041" s="137"/>
      <c r="N1041" s="137"/>
      <c r="O1041" s="137"/>
      <c r="P1041" s="137"/>
      <c r="Q1041" s="137"/>
      <c r="R1041" s="137"/>
      <c r="S1041" s="137"/>
      <c r="T1041" s="137"/>
      <c r="U1041" s="137"/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  <c r="AM1041" s="137"/>
      <c r="AN1041" s="137"/>
      <c r="AO1041" s="137"/>
      <c r="AP1041" s="137"/>
      <c r="AQ1041" s="137"/>
      <c r="AR1041" s="137"/>
      <c r="AS1041" s="137"/>
      <c r="AT1041" s="137"/>
      <c r="AU1041" s="137"/>
      <c r="AV1041" s="137"/>
      <c r="AW1041" s="137"/>
      <c r="AX1041" s="137"/>
      <c r="AY1041" s="137"/>
      <c r="AZ1041" s="137"/>
      <c r="BA1041" s="137"/>
      <c r="BB1041" s="137"/>
      <c r="BC1041" s="137"/>
      <c r="BD1041" s="137"/>
      <c r="BE1041" s="137"/>
      <c r="BF1041" s="137"/>
      <c r="BG1041" s="137"/>
      <c r="BH1041" s="137"/>
      <c r="BI1041" s="137"/>
      <c r="BJ1041" s="137"/>
      <c r="BK1041" s="137"/>
      <c r="BL1041" s="137"/>
      <c r="BM1041" s="137"/>
      <c r="BN1041" s="137"/>
      <c r="BO1041" s="137"/>
      <c r="BP1041" s="137"/>
      <c r="BQ1041" s="137"/>
      <c r="BR1041" s="137"/>
      <c r="BS1041" s="137"/>
      <c r="BT1041" s="137"/>
      <c r="BU1041" s="137"/>
      <c r="BV1041" s="137"/>
      <c r="BW1041" s="137"/>
      <c r="BX1041" s="137"/>
      <c r="BY1041" s="137"/>
      <c r="BZ1041" s="137"/>
      <c r="CA1041" s="137"/>
      <c r="CB1041" s="137"/>
      <c r="CC1041" s="137"/>
      <c r="CD1041" s="137"/>
      <c r="CE1041" s="137"/>
      <c r="CF1041" s="137"/>
      <c r="CG1041" s="137"/>
      <c r="CH1041" s="137"/>
      <c r="CI1041" s="137"/>
      <c r="CJ1041" s="137"/>
      <c r="CK1041" s="137"/>
      <c r="CL1041" s="137"/>
      <c r="CM1041" s="137"/>
      <c r="CN1041" s="137"/>
      <c r="CO1041" s="137"/>
      <c r="CP1041" s="137"/>
      <c r="CQ1041" s="137"/>
      <c r="CR1041" s="137"/>
      <c r="CS1041" s="137"/>
      <c r="CT1041" s="137"/>
      <c r="CU1041" s="137"/>
      <c r="CV1041" s="137"/>
      <c r="CW1041" s="137"/>
      <c r="CX1041" s="137"/>
      <c r="CY1041" s="137"/>
      <c r="CZ1041" s="137"/>
      <c r="DA1041" s="137"/>
    </row>
    <row r="1042" spans="1:105" ht="14">
      <c r="A1042" s="137"/>
      <c r="B1042" s="137"/>
      <c r="C1042" s="137"/>
      <c r="D1042" s="137"/>
      <c r="E1042" s="137"/>
      <c r="F1042" s="137"/>
      <c r="G1042" s="137"/>
      <c r="H1042" s="137"/>
      <c r="I1042" s="137"/>
      <c r="J1042" s="137"/>
      <c r="K1042" s="137"/>
      <c r="L1042" s="137"/>
      <c r="M1042" s="137"/>
      <c r="N1042" s="137"/>
      <c r="O1042" s="137"/>
      <c r="P1042" s="137"/>
      <c r="Q1042" s="137"/>
      <c r="R1042" s="137"/>
      <c r="S1042" s="137"/>
      <c r="T1042" s="137"/>
      <c r="U1042" s="137"/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  <c r="AM1042" s="137"/>
      <c r="AN1042" s="137"/>
      <c r="AO1042" s="137"/>
      <c r="AP1042" s="137"/>
      <c r="AQ1042" s="137"/>
      <c r="AR1042" s="137"/>
      <c r="AS1042" s="137"/>
      <c r="AT1042" s="137"/>
      <c r="AU1042" s="137"/>
      <c r="AV1042" s="137"/>
      <c r="AW1042" s="137"/>
      <c r="AX1042" s="137"/>
      <c r="AY1042" s="137"/>
      <c r="AZ1042" s="137"/>
      <c r="BA1042" s="137"/>
      <c r="BB1042" s="137"/>
      <c r="BC1042" s="137"/>
      <c r="BD1042" s="137"/>
      <c r="BE1042" s="137"/>
      <c r="BF1042" s="137"/>
      <c r="BG1042" s="137"/>
      <c r="BH1042" s="137"/>
      <c r="BI1042" s="137"/>
      <c r="BJ1042" s="137"/>
      <c r="BK1042" s="137"/>
      <c r="BL1042" s="137"/>
      <c r="BM1042" s="137"/>
      <c r="BN1042" s="137"/>
      <c r="BO1042" s="137"/>
      <c r="BP1042" s="137"/>
      <c r="BQ1042" s="137"/>
      <c r="BR1042" s="137"/>
      <c r="BS1042" s="137"/>
      <c r="BT1042" s="137"/>
      <c r="BU1042" s="137"/>
      <c r="BV1042" s="137"/>
      <c r="BW1042" s="137"/>
      <c r="BX1042" s="137"/>
      <c r="BY1042" s="137"/>
      <c r="BZ1042" s="137"/>
      <c r="CA1042" s="137"/>
      <c r="CB1042" s="137"/>
      <c r="CC1042" s="137"/>
      <c r="CD1042" s="137"/>
      <c r="CE1042" s="137"/>
      <c r="CF1042" s="137"/>
      <c r="CG1042" s="137"/>
      <c r="CH1042" s="137"/>
      <c r="CI1042" s="137"/>
      <c r="CJ1042" s="137"/>
      <c r="CK1042" s="137"/>
      <c r="CL1042" s="137"/>
      <c r="CM1042" s="137"/>
      <c r="CN1042" s="137"/>
      <c r="CO1042" s="137"/>
      <c r="CP1042" s="137"/>
      <c r="CQ1042" s="137"/>
      <c r="CR1042" s="137"/>
      <c r="CS1042" s="137"/>
      <c r="CT1042" s="137"/>
      <c r="CU1042" s="137"/>
      <c r="CV1042" s="137"/>
      <c r="CW1042" s="137"/>
      <c r="CX1042" s="137"/>
      <c r="CY1042" s="137"/>
      <c r="CZ1042" s="137"/>
      <c r="DA1042" s="137"/>
    </row>
    <row r="1043" spans="1:105" ht="14">
      <c r="A1043" s="137"/>
      <c r="B1043" s="137"/>
      <c r="C1043" s="137"/>
      <c r="D1043" s="137"/>
      <c r="E1043" s="137"/>
      <c r="F1043" s="137"/>
      <c r="G1043" s="137"/>
      <c r="H1043" s="137"/>
      <c r="I1043" s="137"/>
      <c r="J1043" s="137"/>
      <c r="K1043" s="137"/>
      <c r="L1043" s="137"/>
      <c r="M1043" s="137"/>
      <c r="N1043" s="137"/>
      <c r="O1043" s="137"/>
      <c r="P1043" s="137"/>
      <c r="Q1043" s="137"/>
      <c r="R1043" s="137"/>
      <c r="S1043" s="137"/>
      <c r="T1043" s="137"/>
      <c r="U1043" s="137"/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  <c r="AM1043" s="137"/>
      <c r="AN1043" s="137"/>
      <c r="AO1043" s="137"/>
      <c r="AP1043" s="137"/>
      <c r="AQ1043" s="137"/>
      <c r="AR1043" s="137"/>
      <c r="AS1043" s="137"/>
      <c r="AT1043" s="137"/>
      <c r="AU1043" s="137"/>
      <c r="AV1043" s="137"/>
      <c r="AW1043" s="137"/>
      <c r="AX1043" s="137"/>
      <c r="AY1043" s="137"/>
      <c r="AZ1043" s="137"/>
      <c r="BA1043" s="137"/>
      <c r="BB1043" s="137"/>
      <c r="BC1043" s="137"/>
      <c r="BD1043" s="137"/>
      <c r="BE1043" s="137"/>
      <c r="BF1043" s="137"/>
      <c r="BG1043" s="137"/>
      <c r="BH1043" s="137"/>
      <c r="BI1043" s="137"/>
      <c r="BJ1043" s="137"/>
      <c r="BK1043" s="137"/>
      <c r="BL1043" s="137"/>
      <c r="BM1043" s="137"/>
      <c r="BN1043" s="137"/>
      <c r="BO1043" s="137"/>
      <c r="BP1043" s="137"/>
      <c r="BQ1043" s="137"/>
      <c r="BR1043" s="137"/>
      <c r="BS1043" s="137"/>
      <c r="BT1043" s="137"/>
      <c r="BU1043" s="137"/>
      <c r="BV1043" s="137"/>
      <c r="BW1043" s="137"/>
      <c r="BX1043" s="137"/>
      <c r="BY1043" s="137"/>
      <c r="BZ1043" s="137"/>
      <c r="CA1043" s="137"/>
      <c r="CB1043" s="137"/>
      <c r="CC1043" s="137"/>
      <c r="CD1043" s="137"/>
      <c r="CE1043" s="137"/>
      <c r="CF1043" s="137"/>
      <c r="CG1043" s="137"/>
      <c r="CH1043" s="137"/>
      <c r="CI1043" s="137"/>
      <c r="CJ1043" s="137"/>
      <c r="CK1043" s="137"/>
      <c r="CL1043" s="137"/>
      <c r="CM1043" s="137"/>
      <c r="CN1043" s="137"/>
      <c r="CO1043" s="137"/>
      <c r="CP1043" s="137"/>
      <c r="CQ1043" s="137"/>
      <c r="CR1043" s="137"/>
      <c r="CS1043" s="137"/>
      <c r="CT1043" s="137"/>
      <c r="CU1043" s="137"/>
      <c r="CV1043" s="137"/>
      <c r="CW1043" s="137"/>
      <c r="CX1043" s="137"/>
      <c r="CY1043" s="137"/>
      <c r="CZ1043" s="137"/>
      <c r="DA1043" s="137"/>
    </row>
    <row r="1044" spans="1:105" ht="14">
      <c r="A1044" s="137"/>
      <c r="B1044" s="137"/>
      <c r="C1044" s="137"/>
      <c r="D1044" s="137"/>
      <c r="E1044" s="137"/>
      <c r="F1044" s="137"/>
      <c r="G1044" s="137"/>
      <c r="H1044" s="137"/>
      <c r="I1044" s="137"/>
      <c r="J1044" s="137"/>
      <c r="K1044" s="137"/>
      <c r="L1044" s="137"/>
      <c r="M1044" s="137"/>
      <c r="N1044" s="137"/>
      <c r="O1044" s="137"/>
      <c r="P1044" s="137"/>
      <c r="Q1044" s="137"/>
      <c r="R1044" s="137"/>
      <c r="S1044" s="137"/>
      <c r="T1044" s="137"/>
      <c r="U1044" s="137"/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  <c r="AM1044" s="137"/>
      <c r="AN1044" s="137"/>
      <c r="AO1044" s="137"/>
      <c r="AP1044" s="137"/>
      <c r="AQ1044" s="137"/>
      <c r="AR1044" s="137"/>
      <c r="AS1044" s="137"/>
      <c r="AT1044" s="137"/>
      <c r="AU1044" s="137"/>
      <c r="AV1044" s="137"/>
      <c r="AW1044" s="137"/>
      <c r="AX1044" s="137"/>
      <c r="AY1044" s="137"/>
      <c r="AZ1044" s="137"/>
      <c r="BA1044" s="137"/>
      <c r="BB1044" s="137"/>
      <c r="BC1044" s="137"/>
      <c r="BD1044" s="137"/>
      <c r="BE1044" s="137"/>
      <c r="BF1044" s="137"/>
      <c r="BG1044" s="137"/>
      <c r="BH1044" s="137"/>
      <c r="BI1044" s="137"/>
      <c r="BJ1044" s="137"/>
      <c r="BK1044" s="137"/>
      <c r="BL1044" s="137"/>
      <c r="BM1044" s="137"/>
      <c r="BN1044" s="137"/>
      <c r="BO1044" s="137"/>
      <c r="BP1044" s="137"/>
      <c r="BQ1044" s="137"/>
      <c r="BR1044" s="137"/>
      <c r="BS1044" s="137"/>
      <c r="BT1044" s="137"/>
      <c r="BU1044" s="137"/>
      <c r="BV1044" s="137"/>
      <c r="BW1044" s="137"/>
      <c r="BX1044" s="137"/>
      <c r="BY1044" s="137"/>
      <c r="BZ1044" s="137"/>
      <c r="CA1044" s="137"/>
      <c r="CB1044" s="137"/>
      <c r="CC1044" s="137"/>
      <c r="CD1044" s="137"/>
      <c r="CE1044" s="137"/>
      <c r="CF1044" s="137"/>
      <c r="CG1044" s="137"/>
      <c r="CH1044" s="137"/>
      <c r="CI1044" s="137"/>
      <c r="CJ1044" s="137"/>
      <c r="CK1044" s="137"/>
      <c r="CL1044" s="137"/>
      <c r="CM1044" s="137"/>
      <c r="CN1044" s="137"/>
      <c r="CO1044" s="137"/>
      <c r="CP1044" s="137"/>
      <c r="CQ1044" s="137"/>
      <c r="CR1044" s="137"/>
      <c r="CS1044" s="137"/>
      <c r="CT1044" s="137"/>
      <c r="CU1044" s="137"/>
      <c r="CV1044" s="137"/>
      <c r="CW1044" s="137"/>
      <c r="CX1044" s="137"/>
      <c r="CY1044" s="137"/>
      <c r="CZ1044" s="137"/>
      <c r="DA1044" s="137"/>
    </row>
    <row r="1045" spans="1:105" ht="14">
      <c r="A1045" s="137"/>
      <c r="B1045" s="137"/>
      <c r="C1045" s="137"/>
      <c r="D1045" s="137"/>
      <c r="E1045" s="137"/>
      <c r="F1045" s="137"/>
      <c r="G1045" s="137"/>
      <c r="H1045" s="137"/>
      <c r="I1045" s="137"/>
      <c r="J1045" s="137"/>
      <c r="K1045" s="137"/>
      <c r="L1045" s="137"/>
      <c r="M1045" s="137"/>
      <c r="N1045" s="137"/>
      <c r="O1045" s="137"/>
      <c r="P1045" s="137"/>
      <c r="Q1045" s="137"/>
      <c r="R1045" s="137"/>
      <c r="S1045" s="137"/>
      <c r="T1045" s="137"/>
      <c r="U1045" s="137"/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7"/>
      <c r="AM1045" s="137"/>
      <c r="AN1045" s="137"/>
      <c r="AO1045" s="137"/>
      <c r="AP1045" s="137"/>
      <c r="AQ1045" s="137"/>
      <c r="AR1045" s="137"/>
      <c r="AS1045" s="137"/>
      <c r="AT1045" s="137"/>
      <c r="AU1045" s="137"/>
      <c r="AV1045" s="137"/>
      <c r="AW1045" s="137"/>
      <c r="AX1045" s="137"/>
      <c r="AY1045" s="137"/>
      <c r="AZ1045" s="137"/>
      <c r="BA1045" s="137"/>
      <c r="BB1045" s="137"/>
      <c r="BC1045" s="137"/>
      <c r="BD1045" s="137"/>
      <c r="BE1045" s="137"/>
      <c r="BF1045" s="137"/>
      <c r="BG1045" s="137"/>
      <c r="BH1045" s="137"/>
      <c r="BI1045" s="137"/>
      <c r="BJ1045" s="137"/>
      <c r="BK1045" s="137"/>
      <c r="BL1045" s="137"/>
      <c r="BM1045" s="137"/>
      <c r="BN1045" s="137"/>
      <c r="BO1045" s="137"/>
      <c r="BP1045" s="137"/>
      <c r="BQ1045" s="137"/>
      <c r="BR1045" s="137"/>
      <c r="BS1045" s="137"/>
      <c r="BT1045" s="137"/>
      <c r="BU1045" s="137"/>
      <c r="BV1045" s="137"/>
      <c r="BW1045" s="137"/>
      <c r="BX1045" s="137"/>
      <c r="BY1045" s="137"/>
      <c r="BZ1045" s="137"/>
      <c r="CA1045" s="137"/>
      <c r="CB1045" s="137"/>
      <c r="CC1045" s="137"/>
      <c r="CD1045" s="137"/>
      <c r="CE1045" s="137"/>
      <c r="CF1045" s="137"/>
      <c r="CG1045" s="137"/>
      <c r="CH1045" s="137"/>
      <c r="CI1045" s="137"/>
      <c r="CJ1045" s="137"/>
      <c r="CK1045" s="137"/>
      <c r="CL1045" s="137"/>
      <c r="CM1045" s="137"/>
      <c r="CN1045" s="137"/>
      <c r="CO1045" s="137"/>
      <c r="CP1045" s="137"/>
      <c r="CQ1045" s="137"/>
      <c r="CR1045" s="137"/>
      <c r="CS1045" s="137"/>
      <c r="CT1045" s="137"/>
      <c r="CU1045" s="137"/>
      <c r="CV1045" s="137"/>
      <c r="CW1045" s="137"/>
      <c r="CX1045" s="137"/>
      <c r="CY1045" s="137"/>
      <c r="CZ1045" s="137"/>
      <c r="DA1045" s="137"/>
    </row>
    <row r="1046" spans="1:105" ht="14">
      <c r="A1046" s="137"/>
      <c r="B1046" s="137"/>
      <c r="C1046" s="137"/>
      <c r="D1046" s="137"/>
      <c r="E1046" s="137"/>
      <c r="F1046" s="137"/>
      <c r="G1046" s="137"/>
      <c r="H1046" s="137"/>
      <c r="I1046" s="137"/>
      <c r="J1046" s="137"/>
      <c r="K1046" s="137"/>
      <c r="L1046" s="137"/>
      <c r="M1046" s="137"/>
      <c r="N1046" s="137"/>
      <c r="O1046" s="137"/>
      <c r="P1046" s="137"/>
      <c r="Q1046" s="137"/>
      <c r="R1046" s="137"/>
      <c r="S1046" s="137"/>
      <c r="T1046" s="137"/>
      <c r="U1046" s="137"/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  <c r="AF1046" s="137"/>
      <c r="AG1046" s="137"/>
      <c r="AH1046" s="137"/>
      <c r="AI1046" s="137"/>
      <c r="AJ1046" s="137"/>
      <c r="AK1046" s="137"/>
      <c r="AL1046" s="137"/>
      <c r="AM1046" s="137"/>
      <c r="AN1046" s="137"/>
      <c r="AO1046" s="137"/>
      <c r="AP1046" s="137"/>
      <c r="AQ1046" s="137"/>
      <c r="AR1046" s="137"/>
      <c r="AS1046" s="137"/>
      <c r="AT1046" s="137"/>
      <c r="AU1046" s="137"/>
      <c r="AV1046" s="137"/>
      <c r="AW1046" s="137"/>
      <c r="AX1046" s="137"/>
      <c r="AY1046" s="137"/>
      <c r="AZ1046" s="137"/>
      <c r="BA1046" s="137"/>
      <c r="BB1046" s="137"/>
      <c r="BC1046" s="137"/>
      <c r="BD1046" s="137"/>
      <c r="BE1046" s="137"/>
      <c r="BF1046" s="137"/>
      <c r="BG1046" s="137"/>
      <c r="BH1046" s="137"/>
      <c r="BI1046" s="137"/>
      <c r="BJ1046" s="137"/>
      <c r="BK1046" s="137"/>
      <c r="BL1046" s="137"/>
      <c r="BM1046" s="137"/>
      <c r="BN1046" s="137"/>
      <c r="BO1046" s="137"/>
      <c r="BP1046" s="137"/>
      <c r="BQ1046" s="137"/>
      <c r="BR1046" s="137"/>
      <c r="BS1046" s="137"/>
      <c r="BT1046" s="137"/>
      <c r="BU1046" s="137"/>
      <c r="BV1046" s="137"/>
      <c r="BW1046" s="137"/>
      <c r="BX1046" s="137"/>
      <c r="BY1046" s="137"/>
      <c r="BZ1046" s="137"/>
      <c r="CA1046" s="137"/>
      <c r="CB1046" s="137"/>
      <c r="CC1046" s="137"/>
      <c r="CD1046" s="137"/>
      <c r="CE1046" s="137"/>
      <c r="CF1046" s="137"/>
      <c r="CG1046" s="137"/>
      <c r="CH1046" s="137"/>
      <c r="CI1046" s="137"/>
      <c r="CJ1046" s="137"/>
      <c r="CK1046" s="137"/>
      <c r="CL1046" s="137"/>
      <c r="CM1046" s="137"/>
      <c r="CN1046" s="137"/>
      <c r="CO1046" s="137"/>
      <c r="CP1046" s="137"/>
      <c r="CQ1046" s="137"/>
      <c r="CR1046" s="137"/>
      <c r="CS1046" s="137"/>
      <c r="CT1046" s="137"/>
      <c r="CU1046" s="137"/>
      <c r="CV1046" s="137"/>
      <c r="CW1046" s="137"/>
      <c r="CX1046" s="137"/>
      <c r="CY1046" s="137"/>
      <c r="CZ1046" s="137"/>
      <c r="DA1046" s="137"/>
    </row>
    <row r="1047" spans="1:105" ht="14">
      <c r="A1047" s="137"/>
      <c r="B1047" s="137"/>
      <c r="C1047" s="137"/>
      <c r="D1047" s="137"/>
      <c r="E1047" s="137"/>
      <c r="F1047" s="137"/>
      <c r="G1047" s="137"/>
      <c r="H1047" s="137"/>
      <c r="I1047" s="137"/>
      <c r="J1047" s="137"/>
      <c r="K1047" s="137"/>
      <c r="L1047" s="137"/>
      <c r="M1047" s="137"/>
      <c r="N1047" s="137"/>
      <c r="O1047" s="137"/>
      <c r="P1047" s="137"/>
      <c r="Q1047" s="137"/>
      <c r="R1047" s="137"/>
      <c r="S1047" s="137"/>
      <c r="T1047" s="137"/>
      <c r="U1047" s="137"/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  <c r="AF1047" s="137"/>
      <c r="AG1047" s="137"/>
      <c r="AH1047" s="137"/>
      <c r="AI1047" s="137"/>
      <c r="AJ1047" s="137"/>
      <c r="AK1047" s="137"/>
      <c r="AL1047" s="137"/>
      <c r="AM1047" s="137"/>
      <c r="AN1047" s="137"/>
      <c r="AO1047" s="137"/>
      <c r="AP1047" s="137"/>
      <c r="AQ1047" s="137"/>
      <c r="AR1047" s="137"/>
      <c r="AS1047" s="137"/>
      <c r="AT1047" s="137"/>
      <c r="AU1047" s="137"/>
      <c r="AV1047" s="137"/>
      <c r="AW1047" s="137"/>
      <c r="AX1047" s="137"/>
      <c r="AY1047" s="137"/>
      <c r="AZ1047" s="137"/>
      <c r="BA1047" s="137"/>
      <c r="BB1047" s="137"/>
      <c r="BC1047" s="137"/>
      <c r="BD1047" s="137"/>
      <c r="BE1047" s="137"/>
      <c r="BF1047" s="137"/>
      <c r="BG1047" s="137"/>
      <c r="BH1047" s="137"/>
      <c r="BI1047" s="137"/>
      <c r="BJ1047" s="137"/>
      <c r="BK1047" s="137"/>
      <c r="BL1047" s="137"/>
      <c r="BM1047" s="137"/>
      <c r="BN1047" s="137"/>
      <c r="BO1047" s="137"/>
      <c r="BP1047" s="137"/>
      <c r="BQ1047" s="137"/>
      <c r="BR1047" s="137"/>
      <c r="BS1047" s="137"/>
      <c r="BT1047" s="137"/>
      <c r="BU1047" s="137"/>
      <c r="BV1047" s="137"/>
      <c r="BW1047" s="137"/>
      <c r="BX1047" s="137"/>
      <c r="BY1047" s="137"/>
      <c r="BZ1047" s="137"/>
      <c r="CA1047" s="137"/>
      <c r="CB1047" s="137"/>
      <c r="CC1047" s="137"/>
      <c r="CD1047" s="137"/>
      <c r="CE1047" s="137"/>
      <c r="CF1047" s="137"/>
      <c r="CG1047" s="137"/>
      <c r="CH1047" s="137"/>
      <c r="CI1047" s="137"/>
      <c r="CJ1047" s="137"/>
      <c r="CK1047" s="137"/>
      <c r="CL1047" s="137"/>
      <c r="CM1047" s="137"/>
      <c r="CN1047" s="137"/>
      <c r="CO1047" s="137"/>
      <c r="CP1047" s="137"/>
      <c r="CQ1047" s="137"/>
      <c r="CR1047" s="137"/>
      <c r="CS1047" s="137"/>
      <c r="CT1047" s="137"/>
      <c r="CU1047" s="137"/>
      <c r="CV1047" s="137"/>
      <c r="CW1047" s="137"/>
      <c r="CX1047" s="137"/>
      <c r="CY1047" s="137"/>
      <c r="CZ1047" s="137"/>
      <c r="DA1047" s="137"/>
    </row>
    <row r="1048" spans="1:105" ht="14">
      <c r="A1048" s="137"/>
      <c r="B1048" s="137"/>
      <c r="C1048" s="137"/>
      <c r="D1048" s="137"/>
      <c r="E1048" s="137"/>
      <c r="F1048" s="137"/>
      <c r="G1048" s="137"/>
      <c r="H1048" s="137"/>
      <c r="I1048" s="137"/>
      <c r="J1048" s="137"/>
      <c r="K1048" s="137"/>
      <c r="L1048" s="137"/>
      <c r="M1048" s="137"/>
      <c r="N1048" s="137"/>
      <c r="O1048" s="137"/>
      <c r="P1048" s="137"/>
      <c r="Q1048" s="137"/>
      <c r="R1048" s="137"/>
      <c r="S1048" s="137"/>
      <c r="T1048" s="137"/>
      <c r="U1048" s="137"/>
      <c r="V1048" s="137"/>
      <c r="W1048" s="137"/>
      <c r="X1048" s="137"/>
      <c r="Y1048" s="137"/>
      <c r="Z1048" s="137"/>
      <c r="AA1048" s="137"/>
      <c r="AB1048" s="137"/>
      <c r="AC1048" s="137"/>
      <c r="AD1048" s="137"/>
      <c r="AE1048" s="137"/>
      <c r="AF1048" s="137"/>
      <c r="AG1048" s="137"/>
      <c r="AH1048" s="137"/>
      <c r="AI1048" s="137"/>
      <c r="AJ1048" s="137"/>
      <c r="AK1048" s="137"/>
      <c r="AL1048" s="137"/>
      <c r="AM1048" s="137"/>
      <c r="AN1048" s="137"/>
      <c r="AO1048" s="137"/>
      <c r="AP1048" s="137"/>
      <c r="AQ1048" s="137"/>
      <c r="AR1048" s="137"/>
      <c r="AS1048" s="137"/>
      <c r="AT1048" s="137"/>
      <c r="AU1048" s="137"/>
      <c r="AV1048" s="137"/>
      <c r="AW1048" s="137"/>
      <c r="AX1048" s="137"/>
      <c r="AY1048" s="137"/>
      <c r="AZ1048" s="137"/>
      <c r="BA1048" s="137"/>
      <c r="BB1048" s="137"/>
      <c r="BC1048" s="137"/>
      <c r="BD1048" s="137"/>
      <c r="BE1048" s="137"/>
      <c r="BF1048" s="137"/>
      <c r="BG1048" s="137"/>
      <c r="BH1048" s="137"/>
      <c r="BI1048" s="137"/>
      <c r="BJ1048" s="137"/>
      <c r="BK1048" s="137"/>
      <c r="BL1048" s="137"/>
      <c r="BM1048" s="137"/>
      <c r="BN1048" s="137"/>
      <c r="BO1048" s="137"/>
      <c r="BP1048" s="137"/>
      <c r="BQ1048" s="137"/>
      <c r="BR1048" s="137"/>
      <c r="BS1048" s="137"/>
      <c r="BT1048" s="137"/>
      <c r="BU1048" s="137"/>
      <c r="BV1048" s="137"/>
      <c r="BW1048" s="137"/>
      <c r="BX1048" s="137"/>
      <c r="BY1048" s="137"/>
      <c r="BZ1048" s="137"/>
      <c r="CA1048" s="137"/>
      <c r="CB1048" s="137"/>
      <c r="CC1048" s="137"/>
      <c r="CD1048" s="137"/>
      <c r="CE1048" s="137"/>
      <c r="CF1048" s="137"/>
      <c r="CG1048" s="137"/>
      <c r="CH1048" s="137"/>
      <c r="CI1048" s="137"/>
      <c r="CJ1048" s="137"/>
      <c r="CK1048" s="137"/>
      <c r="CL1048" s="137"/>
      <c r="CM1048" s="137"/>
      <c r="CN1048" s="137"/>
      <c r="CO1048" s="137"/>
      <c r="CP1048" s="137"/>
      <c r="CQ1048" s="137"/>
      <c r="CR1048" s="137"/>
      <c r="CS1048" s="137"/>
      <c r="CT1048" s="137"/>
      <c r="CU1048" s="137"/>
      <c r="CV1048" s="137"/>
      <c r="CW1048" s="137"/>
      <c r="CX1048" s="137"/>
      <c r="CY1048" s="137"/>
      <c r="CZ1048" s="137"/>
      <c r="DA1048" s="137"/>
    </row>
    <row r="1049" spans="1:105" ht="14">
      <c r="A1049" s="137"/>
      <c r="B1049" s="137"/>
      <c r="C1049" s="137"/>
      <c r="D1049" s="137"/>
      <c r="E1049" s="137"/>
      <c r="F1049" s="137"/>
      <c r="G1049" s="137"/>
      <c r="H1049" s="137"/>
      <c r="I1049" s="137"/>
      <c r="J1049" s="137"/>
      <c r="K1049" s="137"/>
      <c r="L1049" s="137"/>
      <c r="M1049" s="137"/>
      <c r="N1049" s="137"/>
      <c r="O1049" s="137"/>
      <c r="P1049" s="137"/>
      <c r="Q1049" s="137"/>
      <c r="R1049" s="137"/>
      <c r="S1049" s="137"/>
      <c r="T1049" s="137"/>
      <c r="U1049" s="137"/>
      <c r="V1049" s="137"/>
      <c r="W1049" s="137"/>
      <c r="X1049" s="137"/>
      <c r="Y1049" s="137"/>
      <c r="Z1049" s="137"/>
      <c r="AA1049" s="137"/>
      <c r="AB1049" s="137"/>
      <c r="AC1049" s="137"/>
      <c r="AD1049" s="137"/>
      <c r="AE1049" s="137"/>
      <c r="AF1049" s="137"/>
      <c r="AG1049" s="137"/>
      <c r="AH1049" s="137"/>
      <c r="AI1049" s="137"/>
      <c r="AJ1049" s="137"/>
      <c r="AK1049" s="137"/>
      <c r="AL1049" s="137"/>
      <c r="AM1049" s="137"/>
      <c r="AN1049" s="137"/>
      <c r="AO1049" s="137"/>
      <c r="AP1049" s="137"/>
      <c r="AQ1049" s="137"/>
      <c r="AR1049" s="137"/>
      <c r="AS1049" s="137"/>
      <c r="AT1049" s="137"/>
      <c r="AU1049" s="137"/>
      <c r="AV1049" s="137"/>
      <c r="AW1049" s="137"/>
      <c r="AX1049" s="137"/>
      <c r="AY1049" s="137"/>
      <c r="AZ1049" s="137"/>
      <c r="BA1049" s="137"/>
      <c r="BB1049" s="137"/>
      <c r="BC1049" s="137"/>
      <c r="BD1049" s="137"/>
      <c r="BE1049" s="137"/>
      <c r="BF1049" s="137"/>
      <c r="BG1049" s="137"/>
      <c r="BH1049" s="137"/>
      <c r="BI1049" s="137"/>
      <c r="BJ1049" s="137"/>
      <c r="BK1049" s="137"/>
      <c r="BL1049" s="137"/>
      <c r="BM1049" s="137"/>
      <c r="BN1049" s="137"/>
      <c r="BO1049" s="137"/>
      <c r="BP1049" s="137"/>
      <c r="BQ1049" s="137"/>
      <c r="BR1049" s="137"/>
      <c r="BS1049" s="137"/>
      <c r="BT1049" s="137"/>
      <c r="BU1049" s="137"/>
      <c r="BV1049" s="137"/>
      <c r="BW1049" s="137"/>
      <c r="BX1049" s="137"/>
      <c r="BY1049" s="137"/>
      <c r="BZ1049" s="137"/>
      <c r="CA1049" s="137"/>
      <c r="CB1049" s="137"/>
      <c r="CC1049" s="137"/>
      <c r="CD1049" s="137"/>
      <c r="CE1049" s="137"/>
      <c r="CF1049" s="137"/>
      <c r="CG1049" s="137"/>
      <c r="CH1049" s="137"/>
      <c r="CI1049" s="137"/>
      <c r="CJ1049" s="137"/>
      <c r="CK1049" s="137"/>
      <c r="CL1049" s="137"/>
      <c r="CM1049" s="137"/>
      <c r="CN1049" s="137"/>
      <c r="CO1049" s="137"/>
      <c r="CP1049" s="137"/>
      <c r="CQ1049" s="137"/>
      <c r="CR1049" s="137"/>
      <c r="CS1049" s="137"/>
      <c r="CT1049" s="137"/>
      <c r="CU1049" s="137"/>
      <c r="CV1049" s="137"/>
      <c r="CW1049" s="137"/>
      <c r="CX1049" s="137"/>
      <c r="CY1049" s="137"/>
      <c r="CZ1049" s="137"/>
      <c r="DA1049" s="137"/>
    </row>
    <row r="1050" spans="1:105" ht="14">
      <c r="A1050" s="137"/>
      <c r="B1050" s="137"/>
      <c r="C1050" s="137"/>
      <c r="D1050" s="137"/>
      <c r="E1050" s="137"/>
      <c r="F1050" s="137"/>
      <c r="G1050" s="137"/>
      <c r="H1050" s="137"/>
      <c r="I1050" s="137"/>
      <c r="J1050" s="137"/>
      <c r="K1050" s="137"/>
      <c r="L1050" s="137"/>
      <c r="M1050" s="137"/>
      <c r="N1050" s="137"/>
      <c r="O1050" s="137"/>
      <c r="P1050" s="137"/>
      <c r="Q1050" s="137"/>
      <c r="R1050" s="137"/>
      <c r="S1050" s="137"/>
      <c r="T1050" s="137"/>
      <c r="U1050" s="137"/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  <c r="AF1050" s="137"/>
      <c r="AG1050" s="137"/>
      <c r="AH1050" s="137"/>
      <c r="AI1050" s="137"/>
      <c r="AJ1050" s="137"/>
      <c r="AK1050" s="137"/>
      <c r="AL1050" s="137"/>
      <c r="AM1050" s="137"/>
      <c r="AN1050" s="137"/>
      <c r="AO1050" s="137"/>
      <c r="AP1050" s="137"/>
      <c r="AQ1050" s="137"/>
      <c r="AR1050" s="137"/>
      <c r="AS1050" s="137"/>
      <c r="AT1050" s="137"/>
      <c r="AU1050" s="137"/>
      <c r="AV1050" s="137"/>
      <c r="AW1050" s="137"/>
      <c r="AX1050" s="137"/>
      <c r="AY1050" s="137"/>
      <c r="AZ1050" s="137"/>
      <c r="BA1050" s="137"/>
      <c r="BB1050" s="137"/>
      <c r="BC1050" s="137"/>
      <c r="BD1050" s="137"/>
      <c r="BE1050" s="137"/>
      <c r="BF1050" s="137"/>
      <c r="BG1050" s="137"/>
      <c r="BH1050" s="137"/>
      <c r="BI1050" s="137"/>
      <c r="BJ1050" s="137"/>
      <c r="BK1050" s="137"/>
      <c r="BL1050" s="137"/>
      <c r="BM1050" s="137"/>
      <c r="BN1050" s="137"/>
      <c r="BO1050" s="137"/>
      <c r="BP1050" s="137"/>
      <c r="BQ1050" s="137"/>
      <c r="BR1050" s="137"/>
      <c r="BS1050" s="137"/>
      <c r="BT1050" s="137"/>
      <c r="BU1050" s="137"/>
      <c r="BV1050" s="137"/>
      <c r="BW1050" s="137"/>
      <c r="BX1050" s="137"/>
      <c r="BY1050" s="137"/>
      <c r="BZ1050" s="137"/>
      <c r="CA1050" s="137"/>
      <c r="CB1050" s="137"/>
      <c r="CC1050" s="137"/>
      <c r="CD1050" s="137"/>
      <c r="CE1050" s="137"/>
      <c r="CF1050" s="137"/>
      <c r="CG1050" s="137"/>
      <c r="CH1050" s="137"/>
      <c r="CI1050" s="137"/>
      <c r="CJ1050" s="137"/>
      <c r="CK1050" s="137"/>
      <c r="CL1050" s="137"/>
      <c r="CM1050" s="137"/>
      <c r="CN1050" s="137"/>
      <c r="CO1050" s="137"/>
      <c r="CP1050" s="137"/>
      <c r="CQ1050" s="137"/>
      <c r="CR1050" s="137"/>
      <c r="CS1050" s="137"/>
      <c r="CT1050" s="137"/>
      <c r="CU1050" s="137"/>
      <c r="CV1050" s="137"/>
      <c r="CW1050" s="137"/>
      <c r="CX1050" s="137"/>
      <c r="CY1050" s="137"/>
      <c r="CZ1050" s="137"/>
      <c r="DA1050" s="137"/>
    </row>
    <row r="1051" spans="1:105" ht="14">
      <c r="A1051" s="137"/>
      <c r="B1051" s="137"/>
      <c r="C1051" s="137"/>
      <c r="D1051" s="137"/>
      <c r="E1051" s="137"/>
      <c r="F1051" s="137"/>
      <c r="G1051" s="137"/>
      <c r="H1051" s="137"/>
      <c r="I1051" s="137"/>
      <c r="J1051" s="137"/>
      <c r="K1051" s="137"/>
      <c r="L1051" s="137"/>
      <c r="M1051" s="137"/>
      <c r="N1051" s="137"/>
      <c r="O1051" s="137"/>
      <c r="P1051" s="137"/>
      <c r="Q1051" s="137"/>
      <c r="R1051" s="137"/>
      <c r="S1051" s="137"/>
      <c r="T1051" s="137"/>
      <c r="U1051" s="137"/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  <c r="AF1051" s="137"/>
      <c r="AG1051" s="137"/>
      <c r="AH1051" s="137"/>
      <c r="AI1051" s="137"/>
      <c r="AJ1051" s="137"/>
      <c r="AK1051" s="137"/>
      <c r="AL1051" s="137"/>
      <c r="AM1051" s="137"/>
      <c r="AN1051" s="137"/>
      <c r="AO1051" s="137"/>
      <c r="AP1051" s="137"/>
      <c r="AQ1051" s="137"/>
      <c r="AR1051" s="137"/>
      <c r="AS1051" s="137"/>
      <c r="AT1051" s="137"/>
      <c r="AU1051" s="137"/>
      <c r="AV1051" s="137"/>
      <c r="AW1051" s="137"/>
      <c r="AX1051" s="137"/>
      <c r="AY1051" s="137"/>
      <c r="AZ1051" s="137"/>
      <c r="BA1051" s="137"/>
      <c r="BB1051" s="137"/>
      <c r="BC1051" s="137"/>
      <c r="BD1051" s="137"/>
      <c r="BE1051" s="137"/>
      <c r="BF1051" s="137"/>
      <c r="BG1051" s="137"/>
      <c r="BH1051" s="137"/>
      <c r="BI1051" s="137"/>
      <c r="BJ1051" s="137"/>
      <c r="BK1051" s="137"/>
      <c r="BL1051" s="137"/>
      <c r="BM1051" s="137"/>
      <c r="BN1051" s="137"/>
      <c r="BO1051" s="137"/>
      <c r="BP1051" s="137"/>
      <c r="BQ1051" s="137"/>
      <c r="BR1051" s="137"/>
      <c r="BS1051" s="137"/>
      <c r="BT1051" s="137"/>
      <c r="BU1051" s="137"/>
      <c r="BV1051" s="137"/>
      <c r="BW1051" s="137"/>
      <c r="BX1051" s="137"/>
      <c r="BY1051" s="137"/>
      <c r="BZ1051" s="137"/>
      <c r="CA1051" s="137"/>
      <c r="CB1051" s="137"/>
      <c r="CC1051" s="137"/>
      <c r="CD1051" s="137"/>
      <c r="CE1051" s="137"/>
      <c r="CF1051" s="137"/>
      <c r="CG1051" s="137"/>
      <c r="CH1051" s="137"/>
      <c r="CI1051" s="137"/>
      <c r="CJ1051" s="137"/>
      <c r="CK1051" s="137"/>
      <c r="CL1051" s="137"/>
      <c r="CM1051" s="137"/>
      <c r="CN1051" s="137"/>
      <c r="CO1051" s="137"/>
      <c r="CP1051" s="137"/>
      <c r="CQ1051" s="137"/>
      <c r="CR1051" s="137"/>
      <c r="CS1051" s="137"/>
      <c r="CT1051" s="137"/>
      <c r="CU1051" s="137"/>
      <c r="CV1051" s="137"/>
      <c r="CW1051" s="137"/>
      <c r="CX1051" s="137"/>
      <c r="CY1051" s="137"/>
      <c r="CZ1051" s="137"/>
      <c r="DA1051" s="137"/>
    </row>
    <row r="1052" spans="1:105" ht="14">
      <c r="A1052" s="137"/>
      <c r="B1052" s="137"/>
      <c r="C1052" s="137"/>
      <c r="D1052" s="137"/>
      <c r="E1052" s="137"/>
      <c r="F1052" s="137"/>
      <c r="G1052" s="137"/>
      <c r="H1052" s="137"/>
      <c r="I1052" s="137"/>
      <c r="J1052" s="137"/>
      <c r="K1052" s="137"/>
      <c r="L1052" s="137"/>
      <c r="M1052" s="137"/>
      <c r="N1052" s="137"/>
      <c r="O1052" s="137"/>
      <c r="P1052" s="137"/>
      <c r="Q1052" s="137"/>
      <c r="R1052" s="137"/>
      <c r="S1052" s="137"/>
      <c r="T1052" s="137"/>
      <c r="U1052" s="137"/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  <c r="AF1052" s="137"/>
      <c r="AG1052" s="137"/>
      <c r="AH1052" s="137"/>
      <c r="AI1052" s="137"/>
      <c r="AJ1052" s="137"/>
      <c r="AK1052" s="137"/>
      <c r="AL1052" s="137"/>
      <c r="AM1052" s="137"/>
      <c r="AN1052" s="137"/>
      <c r="AO1052" s="137"/>
      <c r="AP1052" s="137"/>
      <c r="AQ1052" s="137"/>
      <c r="AR1052" s="137"/>
      <c r="AS1052" s="137"/>
      <c r="AT1052" s="137"/>
      <c r="AU1052" s="137"/>
      <c r="AV1052" s="137"/>
      <c r="AW1052" s="137"/>
      <c r="AX1052" s="137"/>
      <c r="AY1052" s="137"/>
      <c r="AZ1052" s="137"/>
      <c r="BA1052" s="137"/>
      <c r="BB1052" s="137"/>
      <c r="BC1052" s="137"/>
      <c r="BD1052" s="137"/>
      <c r="BE1052" s="137"/>
      <c r="BF1052" s="137"/>
      <c r="BG1052" s="137"/>
      <c r="BH1052" s="137"/>
      <c r="BI1052" s="137"/>
      <c r="BJ1052" s="137"/>
      <c r="BK1052" s="137"/>
      <c r="BL1052" s="137"/>
      <c r="BM1052" s="137"/>
      <c r="BN1052" s="137"/>
      <c r="BO1052" s="137"/>
      <c r="BP1052" s="137"/>
      <c r="BQ1052" s="137"/>
      <c r="BR1052" s="137"/>
      <c r="BS1052" s="137"/>
      <c r="BT1052" s="137"/>
      <c r="BU1052" s="137"/>
      <c r="BV1052" s="137"/>
      <c r="BW1052" s="137"/>
      <c r="BX1052" s="137"/>
      <c r="BY1052" s="137"/>
      <c r="BZ1052" s="137"/>
      <c r="CA1052" s="137"/>
      <c r="CB1052" s="137"/>
      <c r="CC1052" s="137"/>
      <c r="CD1052" s="137"/>
      <c r="CE1052" s="137"/>
      <c r="CF1052" s="137"/>
      <c r="CG1052" s="137"/>
      <c r="CH1052" s="137"/>
      <c r="CI1052" s="137"/>
      <c r="CJ1052" s="137"/>
      <c r="CK1052" s="137"/>
      <c r="CL1052" s="137"/>
      <c r="CM1052" s="137"/>
      <c r="CN1052" s="137"/>
      <c r="CO1052" s="137"/>
      <c r="CP1052" s="137"/>
      <c r="CQ1052" s="137"/>
      <c r="CR1052" s="137"/>
      <c r="CS1052" s="137"/>
      <c r="CT1052" s="137"/>
      <c r="CU1052" s="137"/>
      <c r="CV1052" s="137"/>
      <c r="CW1052" s="137"/>
      <c r="CX1052" s="137"/>
      <c r="CY1052" s="137"/>
      <c r="CZ1052" s="137"/>
      <c r="DA1052" s="137"/>
    </row>
    <row r="1053" spans="1:105" ht="14">
      <c r="A1053" s="137"/>
      <c r="B1053" s="137"/>
      <c r="C1053" s="137"/>
      <c r="D1053" s="137"/>
      <c r="E1053" s="137"/>
      <c r="F1053" s="137"/>
      <c r="G1053" s="137"/>
      <c r="H1053" s="137"/>
      <c r="I1053" s="137"/>
      <c r="J1053" s="137"/>
      <c r="K1053" s="137"/>
      <c r="L1053" s="137"/>
      <c r="M1053" s="137"/>
      <c r="N1053" s="137"/>
      <c r="O1053" s="137"/>
      <c r="P1053" s="137"/>
      <c r="Q1053" s="137"/>
      <c r="R1053" s="137"/>
      <c r="S1053" s="137"/>
      <c r="T1053" s="137"/>
      <c r="U1053" s="137"/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  <c r="AF1053" s="137"/>
      <c r="AG1053" s="137"/>
      <c r="AH1053" s="137"/>
      <c r="AI1053" s="137"/>
      <c r="AJ1053" s="137"/>
      <c r="AK1053" s="137"/>
      <c r="AL1053" s="137"/>
      <c r="AM1053" s="137"/>
      <c r="AN1053" s="137"/>
      <c r="AO1053" s="137"/>
      <c r="AP1053" s="137"/>
      <c r="AQ1053" s="137"/>
      <c r="AR1053" s="137"/>
      <c r="AS1053" s="137"/>
      <c r="AT1053" s="137"/>
      <c r="AU1053" s="137"/>
      <c r="AV1053" s="137"/>
      <c r="AW1053" s="137"/>
      <c r="AX1053" s="137"/>
      <c r="AY1053" s="137"/>
      <c r="AZ1053" s="137"/>
      <c r="BA1053" s="137"/>
      <c r="BB1053" s="137"/>
      <c r="BC1053" s="137"/>
      <c r="BD1053" s="137"/>
      <c r="BE1053" s="137"/>
      <c r="BF1053" s="137"/>
      <c r="BG1053" s="137"/>
      <c r="BH1053" s="137"/>
      <c r="BI1053" s="137"/>
      <c r="BJ1053" s="137"/>
      <c r="BK1053" s="137"/>
      <c r="BL1053" s="137"/>
      <c r="BM1053" s="137"/>
      <c r="BN1053" s="137"/>
      <c r="BO1053" s="137"/>
      <c r="BP1053" s="137"/>
      <c r="BQ1053" s="137"/>
      <c r="BR1053" s="137"/>
      <c r="BS1053" s="137"/>
      <c r="BT1053" s="137"/>
      <c r="BU1053" s="137"/>
      <c r="BV1053" s="137"/>
      <c r="BW1053" s="137"/>
      <c r="BX1053" s="137"/>
      <c r="BY1053" s="137"/>
      <c r="BZ1053" s="137"/>
      <c r="CA1053" s="137"/>
      <c r="CB1053" s="137"/>
      <c r="CC1053" s="137"/>
      <c r="CD1053" s="137"/>
      <c r="CE1053" s="137"/>
      <c r="CF1053" s="137"/>
      <c r="CG1053" s="137"/>
      <c r="CH1053" s="137"/>
      <c r="CI1053" s="137"/>
      <c r="CJ1053" s="137"/>
      <c r="CK1053" s="137"/>
      <c r="CL1053" s="137"/>
      <c r="CM1053" s="137"/>
      <c r="CN1053" s="137"/>
      <c r="CO1053" s="137"/>
      <c r="CP1053" s="137"/>
      <c r="CQ1053" s="137"/>
      <c r="CR1053" s="137"/>
      <c r="CS1053" s="137"/>
      <c r="CT1053" s="137"/>
      <c r="CU1053" s="137"/>
      <c r="CV1053" s="137"/>
      <c r="CW1053" s="137"/>
      <c r="CX1053" s="137"/>
      <c r="CY1053" s="137"/>
      <c r="CZ1053" s="137"/>
      <c r="DA1053" s="137"/>
    </row>
    <row r="1054" spans="1:105" ht="14">
      <c r="A1054" s="137"/>
      <c r="B1054" s="137"/>
      <c r="C1054" s="137"/>
      <c r="D1054" s="137"/>
      <c r="E1054" s="137"/>
      <c r="F1054" s="137"/>
      <c r="G1054" s="137"/>
      <c r="H1054" s="137"/>
      <c r="I1054" s="137"/>
      <c r="J1054" s="137"/>
      <c r="K1054" s="137"/>
      <c r="L1054" s="137"/>
      <c r="M1054" s="137"/>
      <c r="N1054" s="137"/>
      <c r="O1054" s="137"/>
      <c r="P1054" s="137"/>
      <c r="Q1054" s="137"/>
      <c r="R1054" s="137"/>
      <c r="S1054" s="137"/>
      <c r="T1054" s="137"/>
      <c r="U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  <c r="AF1054" s="137"/>
      <c r="AG1054" s="137"/>
      <c r="AH1054" s="137"/>
      <c r="AI1054" s="137"/>
      <c r="AJ1054" s="137"/>
      <c r="AK1054" s="137"/>
      <c r="AL1054" s="137"/>
      <c r="AM1054" s="137"/>
      <c r="AN1054" s="137"/>
      <c r="AO1054" s="137"/>
      <c r="AP1054" s="137"/>
      <c r="AQ1054" s="137"/>
      <c r="AR1054" s="137"/>
      <c r="AS1054" s="137"/>
      <c r="AT1054" s="137"/>
      <c r="AU1054" s="137"/>
      <c r="AV1054" s="137"/>
      <c r="AW1054" s="137"/>
      <c r="AX1054" s="137"/>
      <c r="AY1054" s="137"/>
      <c r="AZ1054" s="137"/>
      <c r="BA1054" s="137"/>
      <c r="BB1054" s="137"/>
      <c r="BC1054" s="137"/>
      <c r="BD1054" s="137"/>
      <c r="BE1054" s="137"/>
      <c r="BF1054" s="137"/>
      <c r="BG1054" s="137"/>
      <c r="BH1054" s="137"/>
      <c r="BI1054" s="137"/>
      <c r="BJ1054" s="137"/>
      <c r="BK1054" s="137"/>
      <c r="BL1054" s="137"/>
      <c r="BM1054" s="137"/>
      <c r="BN1054" s="137"/>
      <c r="BO1054" s="137"/>
      <c r="BP1054" s="137"/>
      <c r="BQ1054" s="137"/>
      <c r="BR1054" s="137"/>
      <c r="BS1054" s="137"/>
      <c r="BT1054" s="137"/>
      <c r="BU1054" s="137"/>
      <c r="BV1054" s="137"/>
      <c r="BW1054" s="137"/>
      <c r="BX1054" s="137"/>
      <c r="BY1054" s="137"/>
      <c r="BZ1054" s="137"/>
      <c r="CA1054" s="137"/>
      <c r="CB1054" s="137"/>
      <c r="CC1054" s="137"/>
      <c r="CD1054" s="137"/>
      <c r="CE1054" s="137"/>
      <c r="CF1054" s="137"/>
      <c r="CG1054" s="137"/>
      <c r="CH1054" s="137"/>
      <c r="CI1054" s="137"/>
      <c r="CJ1054" s="137"/>
      <c r="CK1054" s="137"/>
      <c r="CL1054" s="137"/>
      <c r="CM1054" s="137"/>
      <c r="CN1054" s="137"/>
      <c r="CO1054" s="137"/>
      <c r="CP1054" s="137"/>
      <c r="CQ1054" s="137"/>
      <c r="CR1054" s="137"/>
      <c r="CS1054" s="137"/>
      <c r="CT1054" s="137"/>
      <c r="CU1054" s="137"/>
      <c r="CV1054" s="137"/>
      <c r="CW1054" s="137"/>
      <c r="CX1054" s="137"/>
      <c r="CY1054" s="137"/>
      <c r="CZ1054" s="137"/>
      <c r="DA1054" s="137"/>
    </row>
    <row r="1055" spans="1:105" ht="14">
      <c r="A1055" s="137"/>
      <c r="B1055" s="137"/>
      <c r="C1055" s="137"/>
      <c r="D1055" s="137"/>
      <c r="E1055" s="137"/>
      <c r="F1055" s="137"/>
      <c r="G1055" s="137"/>
      <c r="H1055" s="137"/>
      <c r="I1055" s="137"/>
      <c r="J1055" s="137"/>
      <c r="K1055" s="137"/>
      <c r="L1055" s="137"/>
      <c r="M1055" s="137"/>
      <c r="N1055" s="137"/>
      <c r="O1055" s="137"/>
      <c r="P1055" s="137"/>
      <c r="Q1055" s="137"/>
      <c r="R1055" s="137"/>
      <c r="S1055" s="137"/>
      <c r="T1055" s="137"/>
      <c r="U1055" s="137"/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  <c r="AF1055" s="137"/>
      <c r="AG1055" s="137"/>
      <c r="AH1055" s="137"/>
      <c r="AI1055" s="137"/>
      <c r="AJ1055" s="137"/>
      <c r="AK1055" s="137"/>
      <c r="AL1055" s="137"/>
      <c r="AM1055" s="137"/>
      <c r="AN1055" s="137"/>
      <c r="AO1055" s="137"/>
      <c r="AP1055" s="137"/>
      <c r="AQ1055" s="137"/>
      <c r="AR1055" s="137"/>
      <c r="AS1055" s="137"/>
      <c r="AT1055" s="137"/>
      <c r="AU1055" s="137"/>
      <c r="AV1055" s="137"/>
      <c r="AW1055" s="137"/>
      <c r="AX1055" s="137"/>
      <c r="AY1055" s="137"/>
      <c r="AZ1055" s="137"/>
      <c r="BA1055" s="137"/>
      <c r="BB1055" s="137"/>
      <c r="BC1055" s="137"/>
      <c r="BD1055" s="137"/>
      <c r="BE1055" s="137"/>
      <c r="BF1055" s="137"/>
      <c r="BG1055" s="137"/>
      <c r="BH1055" s="137"/>
      <c r="BI1055" s="137"/>
      <c r="BJ1055" s="137"/>
      <c r="BK1055" s="137"/>
      <c r="BL1055" s="137"/>
      <c r="BM1055" s="137"/>
      <c r="BN1055" s="137"/>
      <c r="BO1055" s="137"/>
      <c r="BP1055" s="137"/>
      <c r="BQ1055" s="137"/>
      <c r="BR1055" s="137"/>
      <c r="BS1055" s="137"/>
      <c r="BT1055" s="137"/>
      <c r="BU1055" s="137"/>
      <c r="BV1055" s="137"/>
      <c r="BW1055" s="137"/>
      <c r="BX1055" s="137"/>
      <c r="BY1055" s="137"/>
      <c r="BZ1055" s="137"/>
      <c r="CA1055" s="137"/>
      <c r="CB1055" s="137"/>
      <c r="CC1055" s="137"/>
      <c r="CD1055" s="137"/>
      <c r="CE1055" s="137"/>
      <c r="CF1055" s="137"/>
      <c r="CG1055" s="137"/>
      <c r="CH1055" s="137"/>
      <c r="CI1055" s="137"/>
      <c r="CJ1055" s="137"/>
      <c r="CK1055" s="137"/>
      <c r="CL1055" s="137"/>
      <c r="CM1055" s="137"/>
      <c r="CN1055" s="137"/>
      <c r="CO1055" s="137"/>
      <c r="CP1055" s="137"/>
      <c r="CQ1055" s="137"/>
      <c r="CR1055" s="137"/>
      <c r="CS1055" s="137"/>
      <c r="CT1055" s="137"/>
      <c r="CU1055" s="137"/>
      <c r="CV1055" s="137"/>
      <c r="CW1055" s="137"/>
      <c r="CX1055" s="137"/>
      <c r="CY1055" s="137"/>
      <c r="CZ1055" s="137"/>
      <c r="DA1055" s="137"/>
    </row>
    <row r="1056" spans="1:105" ht="14">
      <c r="A1056" s="137"/>
      <c r="B1056" s="137"/>
      <c r="C1056" s="137"/>
      <c r="D1056" s="137"/>
      <c r="E1056" s="137"/>
      <c r="F1056" s="137"/>
      <c r="G1056" s="137"/>
      <c r="H1056" s="137"/>
      <c r="I1056" s="137"/>
      <c r="J1056" s="137"/>
      <c r="K1056" s="137"/>
      <c r="L1056" s="137"/>
      <c r="M1056" s="137"/>
      <c r="N1056" s="137"/>
      <c r="O1056" s="137"/>
      <c r="P1056" s="137"/>
      <c r="Q1056" s="137"/>
      <c r="R1056" s="137"/>
      <c r="S1056" s="137"/>
      <c r="T1056" s="137"/>
      <c r="U1056" s="137"/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  <c r="AM1056" s="137"/>
      <c r="AN1056" s="137"/>
      <c r="AO1056" s="137"/>
      <c r="AP1056" s="137"/>
      <c r="AQ1056" s="137"/>
      <c r="AR1056" s="137"/>
      <c r="AS1056" s="137"/>
      <c r="AT1056" s="137"/>
      <c r="AU1056" s="137"/>
      <c r="AV1056" s="137"/>
      <c r="AW1056" s="137"/>
      <c r="AX1056" s="137"/>
      <c r="AY1056" s="137"/>
      <c r="AZ1056" s="137"/>
      <c r="BA1056" s="137"/>
      <c r="BB1056" s="137"/>
      <c r="BC1056" s="137"/>
      <c r="BD1056" s="137"/>
      <c r="BE1056" s="137"/>
      <c r="BF1056" s="137"/>
      <c r="BG1056" s="137"/>
      <c r="BH1056" s="137"/>
      <c r="BI1056" s="137"/>
      <c r="BJ1056" s="137"/>
      <c r="BK1056" s="137"/>
      <c r="BL1056" s="137"/>
      <c r="BM1056" s="137"/>
      <c r="BN1056" s="137"/>
      <c r="BO1056" s="137"/>
      <c r="BP1056" s="137"/>
      <c r="BQ1056" s="137"/>
      <c r="BR1056" s="137"/>
      <c r="BS1056" s="137"/>
      <c r="BT1056" s="137"/>
      <c r="BU1056" s="137"/>
      <c r="BV1056" s="137"/>
      <c r="BW1056" s="137"/>
      <c r="BX1056" s="137"/>
      <c r="BY1056" s="137"/>
      <c r="BZ1056" s="137"/>
      <c r="CA1056" s="137"/>
      <c r="CB1056" s="137"/>
      <c r="CC1056" s="137"/>
      <c r="CD1056" s="137"/>
      <c r="CE1056" s="137"/>
      <c r="CF1056" s="137"/>
      <c r="CG1056" s="137"/>
      <c r="CH1056" s="137"/>
      <c r="CI1056" s="137"/>
      <c r="CJ1056" s="137"/>
      <c r="CK1056" s="137"/>
      <c r="CL1056" s="137"/>
      <c r="CM1056" s="137"/>
      <c r="CN1056" s="137"/>
      <c r="CO1056" s="137"/>
      <c r="CP1056" s="137"/>
      <c r="CQ1056" s="137"/>
      <c r="CR1056" s="137"/>
      <c r="CS1056" s="137"/>
      <c r="CT1056" s="137"/>
      <c r="CU1056" s="137"/>
      <c r="CV1056" s="137"/>
      <c r="CW1056" s="137"/>
      <c r="CX1056" s="137"/>
      <c r="CY1056" s="137"/>
      <c r="CZ1056" s="137"/>
      <c r="DA1056" s="137"/>
    </row>
    <row r="1057" spans="1:105" ht="14">
      <c r="A1057" s="137"/>
      <c r="B1057" s="137"/>
      <c r="C1057" s="137"/>
      <c r="D1057" s="137"/>
      <c r="E1057" s="137"/>
      <c r="F1057" s="137"/>
      <c r="G1057" s="137"/>
      <c r="H1057" s="137"/>
      <c r="I1057" s="137"/>
      <c r="J1057" s="137"/>
      <c r="K1057" s="137"/>
      <c r="L1057" s="137"/>
      <c r="M1057" s="137"/>
      <c r="N1057" s="137"/>
      <c r="O1057" s="137"/>
      <c r="P1057" s="137"/>
      <c r="Q1057" s="137"/>
      <c r="R1057" s="137"/>
      <c r="S1057" s="137"/>
      <c r="T1057" s="137"/>
      <c r="U1057" s="137"/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  <c r="AM1057" s="137"/>
      <c r="AN1057" s="137"/>
      <c r="AO1057" s="137"/>
      <c r="AP1057" s="137"/>
      <c r="AQ1057" s="137"/>
      <c r="AR1057" s="137"/>
      <c r="AS1057" s="137"/>
      <c r="AT1057" s="137"/>
      <c r="AU1057" s="137"/>
      <c r="AV1057" s="137"/>
      <c r="AW1057" s="137"/>
      <c r="AX1057" s="137"/>
      <c r="AY1057" s="137"/>
      <c r="AZ1057" s="137"/>
      <c r="BA1057" s="137"/>
      <c r="BB1057" s="137"/>
      <c r="BC1057" s="137"/>
      <c r="BD1057" s="137"/>
      <c r="BE1057" s="137"/>
      <c r="BF1057" s="137"/>
      <c r="BG1057" s="137"/>
      <c r="BH1057" s="137"/>
      <c r="BI1057" s="137"/>
      <c r="BJ1057" s="137"/>
      <c r="BK1057" s="137"/>
      <c r="BL1057" s="137"/>
      <c r="BM1057" s="137"/>
      <c r="BN1057" s="137"/>
      <c r="BO1057" s="137"/>
      <c r="BP1057" s="137"/>
      <c r="BQ1057" s="137"/>
      <c r="BR1057" s="137"/>
      <c r="BS1057" s="137"/>
      <c r="BT1057" s="137"/>
      <c r="BU1057" s="137"/>
      <c r="BV1057" s="137"/>
      <c r="BW1057" s="137"/>
      <c r="BX1057" s="137"/>
      <c r="BY1057" s="137"/>
      <c r="BZ1057" s="137"/>
      <c r="CA1057" s="137"/>
      <c r="CB1057" s="137"/>
      <c r="CC1057" s="137"/>
      <c r="CD1057" s="137"/>
      <c r="CE1057" s="137"/>
      <c r="CF1057" s="137"/>
      <c r="CG1057" s="137"/>
      <c r="CH1057" s="137"/>
      <c r="CI1057" s="137"/>
      <c r="CJ1057" s="137"/>
      <c r="CK1057" s="137"/>
      <c r="CL1057" s="137"/>
      <c r="CM1057" s="137"/>
      <c r="CN1057" s="137"/>
      <c r="CO1057" s="137"/>
      <c r="CP1057" s="137"/>
      <c r="CQ1057" s="137"/>
      <c r="CR1057" s="137"/>
      <c r="CS1057" s="137"/>
      <c r="CT1057" s="137"/>
      <c r="CU1057" s="137"/>
      <c r="CV1057" s="137"/>
      <c r="CW1057" s="137"/>
      <c r="CX1057" s="137"/>
      <c r="CY1057" s="137"/>
      <c r="CZ1057" s="137"/>
      <c r="DA1057" s="137"/>
    </row>
    <row r="1058" spans="1:105" ht="14">
      <c r="A1058" s="137"/>
      <c r="B1058" s="137"/>
      <c r="C1058" s="137"/>
      <c r="D1058" s="137"/>
      <c r="E1058" s="137"/>
      <c r="F1058" s="137"/>
      <c r="G1058" s="137"/>
      <c r="H1058" s="137"/>
      <c r="I1058" s="137"/>
      <c r="J1058" s="137"/>
      <c r="K1058" s="137"/>
      <c r="L1058" s="137"/>
      <c r="M1058" s="137"/>
      <c r="N1058" s="137"/>
      <c r="O1058" s="137"/>
      <c r="P1058" s="137"/>
      <c r="Q1058" s="137"/>
      <c r="R1058" s="137"/>
      <c r="S1058" s="137"/>
      <c r="T1058" s="137"/>
      <c r="U1058" s="137"/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  <c r="AM1058" s="137"/>
      <c r="AN1058" s="137"/>
      <c r="AO1058" s="137"/>
      <c r="AP1058" s="137"/>
      <c r="AQ1058" s="137"/>
      <c r="AR1058" s="137"/>
      <c r="AS1058" s="137"/>
      <c r="AT1058" s="137"/>
      <c r="AU1058" s="137"/>
      <c r="AV1058" s="137"/>
      <c r="AW1058" s="137"/>
      <c r="AX1058" s="137"/>
      <c r="AY1058" s="137"/>
      <c r="AZ1058" s="137"/>
      <c r="BA1058" s="137"/>
      <c r="BB1058" s="137"/>
      <c r="BC1058" s="137"/>
      <c r="BD1058" s="137"/>
      <c r="BE1058" s="137"/>
      <c r="BF1058" s="137"/>
      <c r="BG1058" s="137"/>
      <c r="BH1058" s="137"/>
      <c r="BI1058" s="137"/>
      <c r="BJ1058" s="137"/>
      <c r="BK1058" s="137"/>
      <c r="BL1058" s="137"/>
      <c r="BM1058" s="137"/>
      <c r="BN1058" s="137"/>
      <c r="BO1058" s="137"/>
      <c r="BP1058" s="137"/>
      <c r="BQ1058" s="137"/>
      <c r="BR1058" s="137"/>
      <c r="BS1058" s="137"/>
      <c r="BT1058" s="137"/>
      <c r="BU1058" s="137"/>
      <c r="BV1058" s="137"/>
      <c r="BW1058" s="137"/>
      <c r="BX1058" s="137"/>
      <c r="BY1058" s="137"/>
      <c r="BZ1058" s="137"/>
      <c r="CA1058" s="137"/>
      <c r="CB1058" s="137"/>
      <c r="CC1058" s="137"/>
      <c r="CD1058" s="137"/>
      <c r="CE1058" s="137"/>
      <c r="CF1058" s="137"/>
      <c r="CG1058" s="137"/>
      <c r="CH1058" s="137"/>
      <c r="CI1058" s="137"/>
      <c r="CJ1058" s="137"/>
      <c r="CK1058" s="137"/>
      <c r="CL1058" s="137"/>
      <c r="CM1058" s="137"/>
      <c r="CN1058" s="137"/>
      <c r="CO1058" s="137"/>
      <c r="CP1058" s="137"/>
      <c r="CQ1058" s="137"/>
      <c r="CR1058" s="137"/>
      <c r="CS1058" s="137"/>
      <c r="CT1058" s="137"/>
      <c r="CU1058" s="137"/>
      <c r="CV1058" s="137"/>
      <c r="CW1058" s="137"/>
      <c r="CX1058" s="137"/>
      <c r="CY1058" s="137"/>
      <c r="CZ1058" s="137"/>
      <c r="DA1058" s="137"/>
    </row>
    <row r="1059" spans="1:105" ht="14">
      <c r="A1059" s="137"/>
      <c r="B1059" s="137"/>
      <c r="C1059" s="137"/>
      <c r="D1059" s="137"/>
      <c r="E1059" s="137"/>
      <c r="F1059" s="137"/>
      <c r="G1059" s="137"/>
      <c r="H1059" s="137"/>
      <c r="I1059" s="137"/>
      <c r="J1059" s="137"/>
      <c r="K1059" s="137"/>
      <c r="L1059" s="137"/>
      <c r="M1059" s="137"/>
      <c r="N1059" s="137"/>
      <c r="O1059" s="137"/>
      <c r="P1059" s="137"/>
      <c r="Q1059" s="137"/>
      <c r="R1059" s="137"/>
      <c r="S1059" s="137"/>
      <c r="T1059" s="137"/>
      <c r="U1059" s="137"/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  <c r="AM1059" s="137"/>
      <c r="AN1059" s="137"/>
      <c r="AO1059" s="137"/>
      <c r="AP1059" s="137"/>
      <c r="AQ1059" s="137"/>
      <c r="AR1059" s="137"/>
      <c r="AS1059" s="137"/>
      <c r="AT1059" s="137"/>
      <c r="AU1059" s="137"/>
      <c r="AV1059" s="137"/>
      <c r="AW1059" s="137"/>
      <c r="AX1059" s="137"/>
      <c r="AY1059" s="137"/>
      <c r="AZ1059" s="137"/>
      <c r="BA1059" s="137"/>
      <c r="BB1059" s="137"/>
      <c r="BC1059" s="137"/>
      <c r="BD1059" s="137"/>
      <c r="BE1059" s="137"/>
      <c r="BF1059" s="137"/>
      <c r="BG1059" s="137"/>
      <c r="BH1059" s="137"/>
      <c r="BI1059" s="137"/>
      <c r="BJ1059" s="137"/>
      <c r="BK1059" s="137"/>
      <c r="BL1059" s="137"/>
      <c r="BM1059" s="137"/>
      <c r="BN1059" s="137"/>
      <c r="BO1059" s="137"/>
      <c r="BP1059" s="137"/>
      <c r="BQ1059" s="137"/>
      <c r="BR1059" s="137"/>
      <c r="BS1059" s="137"/>
      <c r="BT1059" s="137"/>
      <c r="BU1059" s="137"/>
      <c r="BV1059" s="137"/>
      <c r="BW1059" s="137"/>
      <c r="BX1059" s="137"/>
      <c r="BY1059" s="137"/>
      <c r="BZ1059" s="137"/>
      <c r="CA1059" s="137"/>
      <c r="CB1059" s="137"/>
      <c r="CC1059" s="137"/>
      <c r="CD1059" s="137"/>
      <c r="CE1059" s="137"/>
      <c r="CF1059" s="137"/>
      <c r="CG1059" s="137"/>
      <c r="CH1059" s="137"/>
      <c r="CI1059" s="137"/>
      <c r="CJ1059" s="137"/>
      <c r="CK1059" s="137"/>
      <c r="CL1059" s="137"/>
      <c r="CM1059" s="137"/>
      <c r="CN1059" s="137"/>
      <c r="CO1059" s="137"/>
      <c r="CP1059" s="137"/>
      <c r="CQ1059" s="137"/>
      <c r="CR1059" s="137"/>
      <c r="CS1059" s="137"/>
      <c r="CT1059" s="137"/>
      <c r="CU1059" s="137"/>
      <c r="CV1059" s="137"/>
      <c r="CW1059" s="137"/>
      <c r="CX1059" s="137"/>
      <c r="CY1059" s="137"/>
      <c r="CZ1059" s="137"/>
      <c r="DA1059" s="137"/>
    </row>
    <row r="1060" spans="1:105" ht="14">
      <c r="A1060" s="137"/>
      <c r="B1060" s="137"/>
      <c r="C1060" s="137"/>
      <c r="D1060" s="137"/>
      <c r="E1060" s="137"/>
      <c r="F1060" s="137"/>
      <c r="G1060" s="137"/>
      <c r="H1060" s="137"/>
      <c r="I1060" s="137"/>
      <c r="J1060" s="137"/>
      <c r="K1060" s="137"/>
      <c r="L1060" s="137"/>
      <c r="M1060" s="137"/>
      <c r="N1060" s="137"/>
      <c r="O1060" s="137"/>
      <c r="P1060" s="137"/>
      <c r="Q1060" s="137"/>
      <c r="R1060" s="137"/>
      <c r="S1060" s="137"/>
      <c r="T1060" s="137"/>
      <c r="U1060" s="137"/>
      <c r="V1060" s="137"/>
      <c r="W1060" s="137"/>
      <c r="X1060" s="137"/>
      <c r="Y1060" s="137"/>
      <c r="Z1060" s="137"/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7"/>
      <c r="AM1060" s="137"/>
      <c r="AN1060" s="137"/>
      <c r="AO1060" s="137"/>
      <c r="AP1060" s="137"/>
      <c r="AQ1060" s="137"/>
      <c r="AR1060" s="137"/>
      <c r="AS1060" s="137"/>
      <c r="AT1060" s="137"/>
      <c r="AU1060" s="137"/>
      <c r="AV1060" s="137"/>
      <c r="AW1060" s="137"/>
      <c r="AX1060" s="137"/>
      <c r="AY1060" s="137"/>
      <c r="AZ1060" s="137"/>
      <c r="BA1060" s="137"/>
      <c r="BB1060" s="137"/>
      <c r="BC1060" s="137"/>
      <c r="BD1060" s="137"/>
      <c r="BE1060" s="137"/>
      <c r="BF1060" s="137"/>
      <c r="BG1060" s="137"/>
      <c r="BH1060" s="137"/>
      <c r="BI1060" s="137"/>
      <c r="BJ1060" s="137"/>
      <c r="BK1060" s="137"/>
      <c r="BL1060" s="137"/>
      <c r="BM1060" s="137"/>
      <c r="BN1060" s="137"/>
      <c r="BO1060" s="137"/>
      <c r="BP1060" s="137"/>
      <c r="BQ1060" s="137"/>
      <c r="BR1060" s="137"/>
      <c r="BS1060" s="137"/>
      <c r="BT1060" s="137"/>
      <c r="BU1060" s="137"/>
      <c r="BV1060" s="137"/>
      <c r="BW1060" s="137"/>
      <c r="BX1060" s="137"/>
      <c r="BY1060" s="137"/>
      <c r="BZ1060" s="137"/>
      <c r="CA1060" s="137"/>
      <c r="CB1060" s="137"/>
      <c r="CC1060" s="137"/>
      <c r="CD1060" s="137"/>
      <c r="CE1060" s="137"/>
      <c r="CF1060" s="137"/>
      <c r="CG1060" s="137"/>
      <c r="CH1060" s="137"/>
      <c r="CI1060" s="137"/>
      <c r="CJ1060" s="137"/>
      <c r="CK1060" s="137"/>
      <c r="CL1060" s="137"/>
      <c r="CM1060" s="137"/>
      <c r="CN1060" s="137"/>
      <c r="CO1060" s="137"/>
      <c r="CP1060" s="137"/>
      <c r="CQ1060" s="137"/>
      <c r="CR1060" s="137"/>
      <c r="CS1060" s="137"/>
      <c r="CT1060" s="137"/>
      <c r="CU1060" s="137"/>
      <c r="CV1060" s="137"/>
      <c r="CW1060" s="137"/>
      <c r="CX1060" s="137"/>
      <c r="CY1060" s="137"/>
      <c r="CZ1060" s="137"/>
      <c r="DA1060" s="137"/>
    </row>
    <row r="1061" spans="1:105" ht="14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137"/>
      <c r="L1061" s="137"/>
      <c r="M1061" s="137"/>
      <c r="N1061" s="137"/>
      <c r="O1061" s="137"/>
      <c r="P1061" s="137"/>
      <c r="Q1061" s="137"/>
      <c r="R1061" s="137"/>
      <c r="S1061" s="137"/>
      <c r="T1061" s="137"/>
      <c r="U1061" s="137"/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  <c r="AF1061" s="137"/>
      <c r="AG1061" s="137"/>
      <c r="AH1061" s="137"/>
      <c r="AI1061" s="137"/>
      <c r="AJ1061" s="137"/>
      <c r="AK1061" s="137"/>
      <c r="AL1061" s="137"/>
      <c r="AM1061" s="137"/>
      <c r="AN1061" s="137"/>
      <c r="AO1061" s="137"/>
      <c r="AP1061" s="137"/>
      <c r="AQ1061" s="137"/>
      <c r="AR1061" s="137"/>
      <c r="AS1061" s="137"/>
      <c r="AT1061" s="137"/>
      <c r="AU1061" s="137"/>
      <c r="AV1061" s="137"/>
      <c r="AW1061" s="137"/>
      <c r="AX1061" s="137"/>
      <c r="AY1061" s="137"/>
      <c r="AZ1061" s="137"/>
      <c r="BA1061" s="137"/>
      <c r="BB1061" s="137"/>
      <c r="BC1061" s="137"/>
      <c r="BD1061" s="137"/>
      <c r="BE1061" s="137"/>
      <c r="BF1061" s="137"/>
      <c r="BG1061" s="137"/>
      <c r="BH1061" s="137"/>
      <c r="BI1061" s="137"/>
      <c r="BJ1061" s="137"/>
      <c r="BK1061" s="137"/>
      <c r="BL1061" s="137"/>
      <c r="BM1061" s="137"/>
      <c r="BN1061" s="137"/>
      <c r="BO1061" s="137"/>
      <c r="BP1061" s="137"/>
      <c r="BQ1061" s="137"/>
      <c r="BR1061" s="137"/>
      <c r="BS1061" s="137"/>
      <c r="BT1061" s="137"/>
      <c r="BU1061" s="137"/>
      <c r="BV1061" s="137"/>
      <c r="BW1061" s="137"/>
      <c r="BX1061" s="137"/>
      <c r="BY1061" s="137"/>
      <c r="BZ1061" s="137"/>
      <c r="CA1061" s="137"/>
      <c r="CB1061" s="137"/>
      <c r="CC1061" s="137"/>
      <c r="CD1061" s="137"/>
      <c r="CE1061" s="137"/>
      <c r="CF1061" s="137"/>
      <c r="CG1061" s="137"/>
      <c r="CH1061" s="137"/>
      <c r="CI1061" s="137"/>
      <c r="CJ1061" s="137"/>
      <c r="CK1061" s="137"/>
      <c r="CL1061" s="137"/>
      <c r="CM1061" s="137"/>
      <c r="CN1061" s="137"/>
      <c r="CO1061" s="137"/>
      <c r="CP1061" s="137"/>
      <c r="CQ1061" s="137"/>
      <c r="CR1061" s="137"/>
      <c r="CS1061" s="137"/>
      <c r="CT1061" s="137"/>
      <c r="CU1061" s="137"/>
      <c r="CV1061" s="137"/>
      <c r="CW1061" s="137"/>
      <c r="CX1061" s="137"/>
      <c r="CY1061" s="137"/>
      <c r="CZ1061" s="137"/>
      <c r="DA1061" s="137"/>
    </row>
    <row r="1062" spans="1:105" ht="14">
      <c r="A1062" s="137"/>
      <c r="B1062" s="137"/>
      <c r="C1062" s="137"/>
      <c r="D1062" s="137"/>
      <c r="E1062" s="137"/>
      <c r="F1062" s="137"/>
      <c r="G1062" s="137"/>
      <c r="H1062" s="137"/>
      <c r="I1062" s="137"/>
      <c r="J1062" s="137"/>
      <c r="K1062" s="137"/>
      <c r="L1062" s="137"/>
      <c r="M1062" s="137"/>
      <c r="N1062" s="137"/>
      <c r="O1062" s="137"/>
      <c r="P1062" s="137"/>
      <c r="Q1062" s="137"/>
      <c r="R1062" s="137"/>
      <c r="S1062" s="137"/>
      <c r="T1062" s="137"/>
      <c r="U1062" s="137"/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  <c r="AF1062" s="137"/>
      <c r="AG1062" s="137"/>
      <c r="AH1062" s="137"/>
      <c r="AI1062" s="137"/>
      <c r="AJ1062" s="137"/>
      <c r="AK1062" s="137"/>
      <c r="AL1062" s="137"/>
      <c r="AM1062" s="137"/>
      <c r="AN1062" s="137"/>
      <c r="AO1062" s="137"/>
      <c r="AP1062" s="137"/>
      <c r="AQ1062" s="137"/>
      <c r="AR1062" s="137"/>
      <c r="AS1062" s="137"/>
      <c r="AT1062" s="137"/>
      <c r="AU1062" s="137"/>
      <c r="AV1062" s="137"/>
      <c r="AW1062" s="137"/>
      <c r="AX1062" s="137"/>
      <c r="AY1062" s="137"/>
      <c r="AZ1062" s="137"/>
      <c r="BA1062" s="137"/>
      <c r="BB1062" s="137"/>
      <c r="BC1062" s="137"/>
      <c r="BD1062" s="137"/>
      <c r="BE1062" s="137"/>
      <c r="BF1062" s="137"/>
      <c r="BG1062" s="137"/>
      <c r="BH1062" s="137"/>
      <c r="BI1062" s="137"/>
      <c r="BJ1062" s="137"/>
      <c r="BK1062" s="137"/>
      <c r="BL1062" s="137"/>
      <c r="BM1062" s="137"/>
      <c r="BN1062" s="137"/>
      <c r="BO1062" s="137"/>
      <c r="BP1062" s="137"/>
      <c r="BQ1062" s="137"/>
      <c r="BR1062" s="137"/>
      <c r="BS1062" s="137"/>
      <c r="BT1062" s="137"/>
      <c r="BU1062" s="137"/>
      <c r="BV1062" s="137"/>
      <c r="BW1062" s="137"/>
      <c r="BX1062" s="137"/>
      <c r="BY1062" s="137"/>
      <c r="BZ1062" s="137"/>
      <c r="CA1062" s="137"/>
      <c r="CB1062" s="137"/>
      <c r="CC1062" s="137"/>
      <c r="CD1062" s="137"/>
      <c r="CE1062" s="137"/>
      <c r="CF1062" s="137"/>
      <c r="CG1062" s="137"/>
      <c r="CH1062" s="137"/>
      <c r="CI1062" s="137"/>
      <c r="CJ1062" s="137"/>
      <c r="CK1062" s="137"/>
      <c r="CL1062" s="137"/>
      <c r="CM1062" s="137"/>
      <c r="CN1062" s="137"/>
      <c r="CO1062" s="137"/>
      <c r="CP1062" s="137"/>
      <c r="CQ1062" s="137"/>
      <c r="CR1062" s="137"/>
      <c r="CS1062" s="137"/>
      <c r="CT1062" s="137"/>
      <c r="CU1062" s="137"/>
      <c r="CV1062" s="137"/>
      <c r="CW1062" s="137"/>
      <c r="CX1062" s="137"/>
      <c r="CY1062" s="137"/>
      <c r="CZ1062" s="137"/>
      <c r="DA1062" s="137"/>
    </row>
    <row r="1063" spans="1:105" ht="14">
      <c r="A1063" s="137"/>
      <c r="B1063" s="137"/>
      <c r="C1063" s="137"/>
      <c r="D1063" s="137"/>
      <c r="E1063" s="137"/>
      <c r="F1063" s="137"/>
      <c r="G1063" s="137"/>
      <c r="H1063" s="137"/>
      <c r="I1063" s="137"/>
      <c r="J1063" s="137"/>
      <c r="K1063" s="137"/>
      <c r="L1063" s="137"/>
      <c r="M1063" s="137"/>
      <c r="N1063" s="137"/>
      <c r="O1063" s="137"/>
      <c r="P1063" s="137"/>
      <c r="Q1063" s="137"/>
      <c r="R1063" s="137"/>
      <c r="S1063" s="137"/>
      <c r="T1063" s="137"/>
      <c r="U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  <c r="AF1063" s="137"/>
      <c r="AG1063" s="137"/>
      <c r="AH1063" s="137"/>
      <c r="AI1063" s="137"/>
      <c r="AJ1063" s="137"/>
      <c r="AK1063" s="137"/>
      <c r="AL1063" s="137"/>
      <c r="AM1063" s="137"/>
      <c r="AN1063" s="137"/>
      <c r="AO1063" s="137"/>
      <c r="AP1063" s="137"/>
      <c r="AQ1063" s="137"/>
      <c r="AR1063" s="137"/>
      <c r="AS1063" s="137"/>
      <c r="AT1063" s="137"/>
      <c r="AU1063" s="137"/>
      <c r="AV1063" s="137"/>
      <c r="AW1063" s="137"/>
      <c r="AX1063" s="137"/>
      <c r="AY1063" s="137"/>
      <c r="AZ1063" s="137"/>
      <c r="BA1063" s="137"/>
      <c r="BB1063" s="137"/>
      <c r="BC1063" s="137"/>
      <c r="BD1063" s="137"/>
      <c r="BE1063" s="137"/>
      <c r="BF1063" s="137"/>
      <c r="BG1063" s="137"/>
      <c r="BH1063" s="137"/>
      <c r="BI1063" s="137"/>
      <c r="BJ1063" s="137"/>
      <c r="BK1063" s="137"/>
      <c r="BL1063" s="137"/>
      <c r="BM1063" s="137"/>
      <c r="BN1063" s="137"/>
      <c r="BO1063" s="137"/>
      <c r="BP1063" s="137"/>
      <c r="BQ1063" s="137"/>
      <c r="BR1063" s="137"/>
      <c r="BS1063" s="137"/>
      <c r="BT1063" s="137"/>
      <c r="BU1063" s="137"/>
      <c r="BV1063" s="137"/>
      <c r="BW1063" s="137"/>
      <c r="BX1063" s="137"/>
      <c r="BY1063" s="137"/>
      <c r="BZ1063" s="137"/>
      <c r="CA1063" s="137"/>
      <c r="CB1063" s="137"/>
      <c r="CC1063" s="137"/>
      <c r="CD1063" s="137"/>
      <c r="CE1063" s="137"/>
      <c r="CF1063" s="137"/>
      <c r="CG1063" s="137"/>
      <c r="CH1063" s="137"/>
      <c r="CI1063" s="137"/>
      <c r="CJ1063" s="137"/>
      <c r="CK1063" s="137"/>
      <c r="CL1063" s="137"/>
      <c r="CM1063" s="137"/>
      <c r="CN1063" s="137"/>
      <c r="CO1063" s="137"/>
      <c r="CP1063" s="137"/>
      <c r="CQ1063" s="137"/>
      <c r="CR1063" s="137"/>
      <c r="CS1063" s="137"/>
      <c r="CT1063" s="137"/>
      <c r="CU1063" s="137"/>
      <c r="CV1063" s="137"/>
      <c r="CW1063" s="137"/>
      <c r="CX1063" s="137"/>
      <c r="CY1063" s="137"/>
      <c r="CZ1063" s="137"/>
      <c r="DA1063" s="137"/>
    </row>
    <row r="1064" spans="1:105" ht="14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137"/>
      <c r="L1064" s="137"/>
      <c r="M1064" s="137"/>
      <c r="N1064" s="137"/>
      <c r="O1064" s="137"/>
      <c r="P1064" s="137"/>
      <c r="Q1064" s="137"/>
      <c r="R1064" s="137"/>
      <c r="S1064" s="137"/>
      <c r="T1064" s="137"/>
      <c r="U1064" s="137"/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  <c r="AF1064" s="137"/>
      <c r="AG1064" s="137"/>
      <c r="AH1064" s="137"/>
      <c r="AI1064" s="137"/>
      <c r="AJ1064" s="137"/>
      <c r="AK1064" s="137"/>
      <c r="AL1064" s="137"/>
      <c r="AM1064" s="137"/>
      <c r="AN1064" s="137"/>
      <c r="AO1064" s="137"/>
      <c r="AP1064" s="137"/>
      <c r="AQ1064" s="137"/>
      <c r="AR1064" s="137"/>
      <c r="AS1064" s="137"/>
      <c r="AT1064" s="137"/>
      <c r="AU1064" s="137"/>
      <c r="AV1064" s="137"/>
      <c r="AW1064" s="137"/>
      <c r="AX1064" s="137"/>
      <c r="AY1064" s="137"/>
      <c r="AZ1064" s="137"/>
      <c r="BA1064" s="137"/>
      <c r="BB1064" s="137"/>
      <c r="BC1064" s="137"/>
      <c r="BD1064" s="137"/>
      <c r="BE1064" s="137"/>
      <c r="BF1064" s="137"/>
      <c r="BG1064" s="137"/>
      <c r="BH1064" s="137"/>
      <c r="BI1064" s="137"/>
      <c r="BJ1064" s="137"/>
      <c r="BK1064" s="137"/>
      <c r="BL1064" s="137"/>
      <c r="BM1064" s="137"/>
      <c r="BN1064" s="137"/>
      <c r="BO1064" s="137"/>
      <c r="BP1064" s="137"/>
      <c r="BQ1064" s="137"/>
      <c r="BR1064" s="137"/>
      <c r="BS1064" s="137"/>
      <c r="BT1064" s="137"/>
      <c r="BU1064" s="137"/>
      <c r="BV1064" s="137"/>
      <c r="BW1064" s="137"/>
      <c r="BX1064" s="137"/>
      <c r="BY1064" s="137"/>
      <c r="BZ1064" s="137"/>
      <c r="CA1064" s="137"/>
      <c r="CB1064" s="137"/>
      <c r="CC1064" s="137"/>
      <c r="CD1064" s="137"/>
      <c r="CE1064" s="137"/>
      <c r="CF1064" s="137"/>
      <c r="CG1064" s="137"/>
      <c r="CH1064" s="137"/>
      <c r="CI1064" s="137"/>
      <c r="CJ1064" s="137"/>
      <c r="CK1064" s="137"/>
      <c r="CL1064" s="137"/>
      <c r="CM1064" s="137"/>
      <c r="CN1064" s="137"/>
      <c r="CO1064" s="137"/>
      <c r="CP1064" s="137"/>
      <c r="CQ1064" s="137"/>
      <c r="CR1064" s="137"/>
      <c r="CS1064" s="137"/>
      <c r="CT1064" s="137"/>
      <c r="CU1064" s="137"/>
      <c r="CV1064" s="137"/>
      <c r="CW1064" s="137"/>
      <c r="CX1064" s="137"/>
      <c r="CY1064" s="137"/>
      <c r="CZ1064" s="137"/>
      <c r="DA1064" s="137"/>
    </row>
    <row r="1065" spans="1:105" ht="14">
      <c r="A1065" s="137"/>
      <c r="B1065" s="137"/>
      <c r="C1065" s="137"/>
      <c r="D1065" s="137"/>
      <c r="E1065" s="137"/>
      <c r="F1065" s="137"/>
      <c r="G1065" s="137"/>
      <c r="H1065" s="137"/>
      <c r="I1065" s="137"/>
      <c r="J1065" s="137"/>
      <c r="K1065" s="137"/>
      <c r="L1065" s="137"/>
      <c r="M1065" s="137"/>
      <c r="N1065" s="137"/>
      <c r="O1065" s="137"/>
      <c r="P1065" s="137"/>
      <c r="Q1065" s="137"/>
      <c r="R1065" s="137"/>
      <c r="S1065" s="137"/>
      <c r="T1065" s="137"/>
      <c r="U1065" s="137"/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  <c r="AF1065" s="137"/>
      <c r="AG1065" s="137"/>
      <c r="AH1065" s="137"/>
      <c r="AI1065" s="137"/>
      <c r="AJ1065" s="137"/>
      <c r="AK1065" s="137"/>
      <c r="AL1065" s="137"/>
      <c r="AM1065" s="137"/>
      <c r="AN1065" s="137"/>
      <c r="AO1065" s="137"/>
      <c r="AP1065" s="137"/>
      <c r="AQ1065" s="137"/>
      <c r="AR1065" s="137"/>
      <c r="AS1065" s="137"/>
      <c r="AT1065" s="137"/>
      <c r="AU1065" s="137"/>
      <c r="AV1065" s="137"/>
      <c r="AW1065" s="137"/>
      <c r="AX1065" s="137"/>
      <c r="AY1065" s="137"/>
      <c r="AZ1065" s="137"/>
      <c r="BA1065" s="137"/>
      <c r="BB1065" s="137"/>
      <c r="BC1065" s="137"/>
      <c r="BD1065" s="137"/>
      <c r="BE1065" s="137"/>
      <c r="BF1065" s="137"/>
      <c r="BG1065" s="137"/>
      <c r="BH1065" s="137"/>
      <c r="BI1065" s="137"/>
      <c r="BJ1065" s="137"/>
      <c r="BK1065" s="137"/>
      <c r="BL1065" s="137"/>
      <c r="BM1065" s="137"/>
      <c r="BN1065" s="137"/>
      <c r="BO1065" s="137"/>
      <c r="BP1065" s="137"/>
      <c r="BQ1065" s="137"/>
      <c r="BR1065" s="137"/>
      <c r="BS1065" s="137"/>
      <c r="BT1065" s="137"/>
      <c r="BU1065" s="137"/>
      <c r="BV1065" s="137"/>
      <c r="BW1065" s="137"/>
      <c r="BX1065" s="137"/>
      <c r="BY1065" s="137"/>
      <c r="BZ1065" s="137"/>
      <c r="CA1065" s="137"/>
      <c r="CB1065" s="137"/>
      <c r="CC1065" s="137"/>
      <c r="CD1065" s="137"/>
      <c r="CE1065" s="137"/>
      <c r="CF1065" s="137"/>
      <c r="CG1065" s="137"/>
      <c r="CH1065" s="137"/>
      <c r="CI1065" s="137"/>
      <c r="CJ1065" s="137"/>
      <c r="CK1065" s="137"/>
      <c r="CL1065" s="137"/>
      <c r="CM1065" s="137"/>
      <c r="CN1065" s="137"/>
      <c r="CO1065" s="137"/>
      <c r="CP1065" s="137"/>
      <c r="CQ1065" s="137"/>
      <c r="CR1065" s="137"/>
      <c r="CS1065" s="137"/>
      <c r="CT1065" s="137"/>
      <c r="CU1065" s="137"/>
      <c r="CV1065" s="137"/>
      <c r="CW1065" s="137"/>
      <c r="CX1065" s="137"/>
      <c r="CY1065" s="137"/>
      <c r="CZ1065" s="137"/>
      <c r="DA1065" s="137"/>
    </row>
    <row r="1066" spans="1:105" ht="14">
      <c r="A1066" s="137"/>
      <c r="B1066" s="137"/>
      <c r="C1066" s="137"/>
      <c r="D1066" s="137"/>
      <c r="E1066" s="137"/>
      <c r="F1066" s="137"/>
      <c r="G1066" s="137"/>
      <c r="H1066" s="137"/>
      <c r="I1066" s="137"/>
      <c r="J1066" s="137"/>
      <c r="K1066" s="137"/>
      <c r="L1066" s="137"/>
      <c r="M1066" s="137"/>
      <c r="N1066" s="137"/>
      <c r="O1066" s="137"/>
      <c r="P1066" s="137"/>
      <c r="Q1066" s="137"/>
      <c r="R1066" s="137"/>
      <c r="S1066" s="137"/>
      <c r="T1066" s="137"/>
      <c r="U1066" s="137"/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  <c r="AF1066" s="137"/>
      <c r="AG1066" s="137"/>
      <c r="AH1066" s="137"/>
      <c r="AI1066" s="137"/>
      <c r="AJ1066" s="137"/>
      <c r="AK1066" s="137"/>
      <c r="AL1066" s="137"/>
      <c r="AM1066" s="137"/>
      <c r="AN1066" s="137"/>
      <c r="AO1066" s="137"/>
      <c r="AP1066" s="137"/>
      <c r="AQ1066" s="137"/>
      <c r="AR1066" s="137"/>
      <c r="AS1066" s="137"/>
      <c r="AT1066" s="137"/>
      <c r="AU1066" s="137"/>
      <c r="AV1066" s="137"/>
      <c r="AW1066" s="137"/>
      <c r="AX1066" s="137"/>
      <c r="AY1066" s="137"/>
      <c r="AZ1066" s="137"/>
      <c r="BA1066" s="137"/>
      <c r="BB1066" s="137"/>
      <c r="BC1066" s="137"/>
      <c r="BD1066" s="137"/>
      <c r="BE1066" s="137"/>
      <c r="BF1066" s="137"/>
      <c r="BG1066" s="137"/>
      <c r="BH1066" s="137"/>
      <c r="BI1066" s="137"/>
      <c r="BJ1066" s="137"/>
      <c r="BK1066" s="137"/>
      <c r="BL1066" s="137"/>
      <c r="BM1066" s="137"/>
      <c r="BN1066" s="137"/>
      <c r="BO1066" s="137"/>
      <c r="BP1066" s="137"/>
      <c r="BQ1066" s="137"/>
      <c r="BR1066" s="137"/>
      <c r="BS1066" s="137"/>
      <c r="BT1066" s="137"/>
      <c r="BU1066" s="137"/>
      <c r="BV1066" s="137"/>
      <c r="BW1066" s="137"/>
      <c r="BX1066" s="137"/>
      <c r="BY1066" s="137"/>
      <c r="BZ1066" s="137"/>
      <c r="CA1066" s="137"/>
      <c r="CB1066" s="137"/>
      <c r="CC1066" s="137"/>
      <c r="CD1066" s="137"/>
      <c r="CE1066" s="137"/>
      <c r="CF1066" s="137"/>
      <c r="CG1066" s="137"/>
      <c r="CH1066" s="137"/>
      <c r="CI1066" s="137"/>
      <c r="CJ1066" s="137"/>
      <c r="CK1066" s="137"/>
      <c r="CL1066" s="137"/>
      <c r="CM1066" s="137"/>
      <c r="CN1066" s="137"/>
      <c r="CO1066" s="137"/>
      <c r="CP1066" s="137"/>
      <c r="CQ1066" s="137"/>
      <c r="CR1066" s="137"/>
      <c r="CS1066" s="137"/>
      <c r="CT1066" s="137"/>
      <c r="CU1066" s="137"/>
      <c r="CV1066" s="137"/>
      <c r="CW1066" s="137"/>
      <c r="CX1066" s="137"/>
      <c r="CY1066" s="137"/>
      <c r="CZ1066" s="137"/>
      <c r="DA1066" s="137"/>
    </row>
    <row r="1067" spans="1:105" ht="14">
      <c r="A1067" s="137"/>
      <c r="B1067" s="137"/>
      <c r="C1067" s="137"/>
      <c r="D1067" s="137"/>
      <c r="E1067" s="137"/>
      <c r="F1067" s="137"/>
      <c r="G1067" s="137"/>
      <c r="H1067" s="137"/>
      <c r="I1067" s="137"/>
      <c r="J1067" s="137"/>
      <c r="K1067" s="137"/>
      <c r="L1067" s="137"/>
      <c r="M1067" s="137"/>
      <c r="N1067" s="137"/>
      <c r="O1067" s="137"/>
      <c r="P1067" s="137"/>
      <c r="Q1067" s="137"/>
      <c r="R1067" s="137"/>
      <c r="S1067" s="137"/>
      <c r="T1067" s="137"/>
      <c r="U1067" s="137"/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  <c r="AF1067" s="137"/>
      <c r="AG1067" s="137"/>
      <c r="AH1067" s="137"/>
      <c r="AI1067" s="137"/>
      <c r="AJ1067" s="137"/>
      <c r="AK1067" s="137"/>
      <c r="AL1067" s="137"/>
      <c r="AM1067" s="137"/>
      <c r="AN1067" s="137"/>
      <c r="AO1067" s="137"/>
      <c r="AP1067" s="137"/>
      <c r="AQ1067" s="137"/>
      <c r="AR1067" s="137"/>
      <c r="AS1067" s="137"/>
      <c r="AT1067" s="137"/>
      <c r="AU1067" s="137"/>
      <c r="AV1067" s="137"/>
      <c r="AW1067" s="137"/>
      <c r="AX1067" s="137"/>
      <c r="AY1067" s="137"/>
      <c r="AZ1067" s="137"/>
      <c r="BA1067" s="137"/>
      <c r="BB1067" s="137"/>
      <c r="BC1067" s="137"/>
      <c r="BD1067" s="137"/>
      <c r="BE1067" s="137"/>
      <c r="BF1067" s="137"/>
      <c r="BG1067" s="137"/>
      <c r="BH1067" s="137"/>
      <c r="BI1067" s="137"/>
      <c r="BJ1067" s="137"/>
      <c r="BK1067" s="137"/>
      <c r="BL1067" s="137"/>
      <c r="BM1067" s="137"/>
      <c r="BN1067" s="137"/>
      <c r="BO1067" s="137"/>
      <c r="BP1067" s="137"/>
      <c r="BQ1067" s="137"/>
      <c r="BR1067" s="137"/>
      <c r="BS1067" s="137"/>
      <c r="BT1067" s="137"/>
      <c r="BU1067" s="137"/>
      <c r="BV1067" s="137"/>
      <c r="BW1067" s="137"/>
      <c r="BX1067" s="137"/>
      <c r="BY1067" s="137"/>
      <c r="BZ1067" s="137"/>
      <c r="CA1067" s="137"/>
      <c r="CB1067" s="137"/>
      <c r="CC1067" s="137"/>
      <c r="CD1067" s="137"/>
      <c r="CE1067" s="137"/>
      <c r="CF1067" s="137"/>
      <c r="CG1067" s="137"/>
      <c r="CH1067" s="137"/>
      <c r="CI1067" s="137"/>
      <c r="CJ1067" s="137"/>
      <c r="CK1067" s="137"/>
      <c r="CL1067" s="137"/>
      <c r="CM1067" s="137"/>
      <c r="CN1067" s="137"/>
      <c r="CO1067" s="137"/>
      <c r="CP1067" s="137"/>
      <c r="CQ1067" s="137"/>
      <c r="CR1067" s="137"/>
      <c r="CS1067" s="137"/>
      <c r="CT1067" s="137"/>
      <c r="CU1067" s="137"/>
      <c r="CV1067" s="137"/>
      <c r="CW1067" s="137"/>
      <c r="CX1067" s="137"/>
      <c r="CY1067" s="137"/>
      <c r="CZ1067" s="137"/>
      <c r="DA1067" s="137"/>
    </row>
    <row r="1068" spans="1:105" ht="14">
      <c r="A1068" s="137"/>
      <c r="B1068" s="137"/>
      <c r="C1068" s="137"/>
      <c r="D1068" s="137"/>
      <c r="E1068" s="137"/>
      <c r="F1068" s="137"/>
      <c r="G1068" s="137"/>
      <c r="H1068" s="137"/>
      <c r="I1068" s="137"/>
      <c r="J1068" s="137"/>
      <c r="K1068" s="137"/>
      <c r="L1068" s="137"/>
      <c r="M1068" s="137"/>
      <c r="N1068" s="137"/>
      <c r="O1068" s="137"/>
      <c r="P1068" s="137"/>
      <c r="Q1068" s="137"/>
      <c r="R1068" s="137"/>
      <c r="S1068" s="137"/>
      <c r="T1068" s="137"/>
      <c r="U1068" s="137"/>
      <c r="V1068" s="137"/>
      <c r="W1068" s="137"/>
      <c r="X1068" s="137"/>
      <c r="Y1068" s="137"/>
      <c r="Z1068" s="137"/>
      <c r="AA1068" s="137"/>
      <c r="AB1068" s="137"/>
      <c r="AC1068" s="137"/>
      <c r="AD1068" s="137"/>
      <c r="AE1068" s="137"/>
      <c r="AF1068" s="137"/>
      <c r="AG1068" s="137"/>
      <c r="AH1068" s="137"/>
      <c r="AI1068" s="137"/>
      <c r="AJ1068" s="137"/>
      <c r="AK1068" s="137"/>
      <c r="AL1068" s="137"/>
      <c r="AM1068" s="137"/>
      <c r="AN1068" s="137"/>
      <c r="AO1068" s="137"/>
      <c r="AP1068" s="137"/>
      <c r="AQ1068" s="137"/>
      <c r="AR1068" s="137"/>
      <c r="AS1068" s="137"/>
      <c r="AT1068" s="137"/>
      <c r="AU1068" s="137"/>
      <c r="AV1068" s="137"/>
      <c r="AW1068" s="137"/>
      <c r="AX1068" s="137"/>
      <c r="AY1068" s="137"/>
      <c r="AZ1068" s="137"/>
      <c r="BA1068" s="137"/>
      <c r="BB1068" s="137"/>
      <c r="BC1068" s="137"/>
      <c r="BD1068" s="137"/>
      <c r="BE1068" s="137"/>
      <c r="BF1068" s="137"/>
      <c r="BG1068" s="137"/>
      <c r="BH1068" s="137"/>
      <c r="BI1068" s="137"/>
      <c r="BJ1068" s="137"/>
      <c r="BK1068" s="137"/>
      <c r="BL1068" s="137"/>
      <c r="BM1068" s="137"/>
      <c r="BN1068" s="137"/>
      <c r="BO1068" s="137"/>
      <c r="BP1068" s="137"/>
      <c r="BQ1068" s="137"/>
      <c r="BR1068" s="137"/>
      <c r="BS1068" s="137"/>
      <c r="BT1068" s="137"/>
      <c r="BU1068" s="137"/>
      <c r="BV1068" s="137"/>
      <c r="BW1068" s="137"/>
      <c r="BX1068" s="137"/>
      <c r="BY1068" s="137"/>
      <c r="BZ1068" s="137"/>
      <c r="CA1068" s="137"/>
      <c r="CB1068" s="137"/>
      <c r="CC1068" s="137"/>
      <c r="CD1068" s="137"/>
      <c r="CE1068" s="137"/>
      <c r="CF1068" s="137"/>
      <c r="CG1068" s="137"/>
      <c r="CH1068" s="137"/>
      <c r="CI1068" s="137"/>
      <c r="CJ1068" s="137"/>
      <c r="CK1068" s="137"/>
      <c r="CL1068" s="137"/>
      <c r="CM1068" s="137"/>
      <c r="CN1068" s="137"/>
      <c r="CO1068" s="137"/>
      <c r="CP1068" s="137"/>
      <c r="CQ1068" s="137"/>
      <c r="CR1068" s="137"/>
      <c r="CS1068" s="137"/>
      <c r="CT1068" s="137"/>
      <c r="CU1068" s="137"/>
      <c r="CV1068" s="137"/>
      <c r="CW1068" s="137"/>
      <c r="CX1068" s="137"/>
      <c r="CY1068" s="137"/>
      <c r="CZ1068" s="137"/>
      <c r="DA1068" s="137"/>
    </row>
    <row r="1069" spans="1:105" ht="14">
      <c r="A1069" s="137"/>
      <c r="B1069" s="137"/>
      <c r="C1069" s="137"/>
      <c r="D1069" s="137"/>
      <c r="E1069" s="137"/>
      <c r="F1069" s="137"/>
      <c r="G1069" s="137"/>
      <c r="H1069" s="137"/>
      <c r="I1069" s="137"/>
      <c r="J1069" s="137"/>
      <c r="K1069" s="137"/>
      <c r="L1069" s="137"/>
      <c r="M1069" s="137"/>
      <c r="N1069" s="137"/>
      <c r="O1069" s="137"/>
      <c r="P1069" s="137"/>
      <c r="Q1069" s="137"/>
      <c r="R1069" s="137"/>
      <c r="S1069" s="137"/>
      <c r="T1069" s="137"/>
      <c r="U1069" s="137"/>
      <c r="V1069" s="137"/>
      <c r="W1069" s="137"/>
      <c r="X1069" s="137"/>
      <c r="Y1069" s="137"/>
      <c r="Z1069" s="137"/>
      <c r="AA1069" s="137"/>
      <c r="AB1069" s="137"/>
      <c r="AC1069" s="137"/>
      <c r="AD1069" s="137"/>
      <c r="AE1069" s="137"/>
      <c r="AF1069" s="137"/>
      <c r="AG1069" s="137"/>
      <c r="AH1069" s="137"/>
      <c r="AI1069" s="137"/>
      <c r="AJ1069" s="137"/>
      <c r="AK1069" s="137"/>
      <c r="AL1069" s="137"/>
      <c r="AM1069" s="137"/>
      <c r="AN1069" s="137"/>
      <c r="AO1069" s="137"/>
      <c r="AP1069" s="137"/>
      <c r="AQ1069" s="137"/>
      <c r="AR1069" s="137"/>
      <c r="AS1069" s="137"/>
      <c r="AT1069" s="137"/>
      <c r="AU1069" s="137"/>
      <c r="AV1069" s="137"/>
      <c r="AW1069" s="137"/>
      <c r="AX1069" s="137"/>
      <c r="AY1069" s="137"/>
      <c r="AZ1069" s="137"/>
      <c r="BA1069" s="137"/>
      <c r="BB1069" s="137"/>
      <c r="BC1069" s="137"/>
      <c r="BD1069" s="137"/>
      <c r="BE1069" s="137"/>
      <c r="BF1069" s="137"/>
      <c r="BG1069" s="137"/>
      <c r="BH1069" s="137"/>
      <c r="BI1069" s="137"/>
      <c r="BJ1069" s="137"/>
      <c r="BK1069" s="137"/>
      <c r="BL1069" s="137"/>
      <c r="BM1069" s="137"/>
      <c r="BN1069" s="137"/>
      <c r="BO1069" s="137"/>
      <c r="BP1069" s="137"/>
      <c r="BQ1069" s="137"/>
      <c r="BR1069" s="137"/>
      <c r="BS1069" s="137"/>
      <c r="BT1069" s="137"/>
      <c r="BU1069" s="137"/>
      <c r="BV1069" s="137"/>
      <c r="BW1069" s="137"/>
      <c r="BX1069" s="137"/>
      <c r="BY1069" s="137"/>
      <c r="BZ1069" s="137"/>
      <c r="CA1069" s="137"/>
      <c r="CB1069" s="137"/>
      <c r="CC1069" s="137"/>
      <c r="CD1069" s="137"/>
      <c r="CE1069" s="137"/>
      <c r="CF1069" s="137"/>
      <c r="CG1069" s="137"/>
      <c r="CH1069" s="137"/>
      <c r="CI1069" s="137"/>
      <c r="CJ1069" s="137"/>
      <c r="CK1069" s="137"/>
      <c r="CL1069" s="137"/>
      <c r="CM1069" s="137"/>
      <c r="CN1069" s="137"/>
      <c r="CO1069" s="137"/>
      <c r="CP1069" s="137"/>
      <c r="CQ1069" s="137"/>
      <c r="CR1069" s="137"/>
      <c r="CS1069" s="137"/>
      <c r="CT1069" s="137"/>
      <c r="CU1069" s="137"/>
      <c r="CV1069" s="137"/>
      <c r="CW1069" s="137"/>
      <c r="CX1069" s="137"/>
      <c r="CY1069" s="137"/>
      <c r="CZ1069" s="137"/>
      <c r="DA1069" s="137"/>
    </row>
    <row r="1070" spans="1:105" ht="14">
      <c r="A1070" s="137"/>
      <c r="B1070" s="137"/>
      <c r="C1070" s="137"/>
      <c r="D1070" s="137"/>
      <c r="E1070" s="137"/>
      <c r="F1070" s="137"/>
      <c r="G1070" s="137"/>
      <c r="H1070" s="137"/>
      <c r="I1070" s="137"/>
      <c r="J1070" s="137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7"/>
      <c r="V1070" s="137"/>
      <c r="W1070" s="137"/>
      <c r="X1070" s="137"/>
      <c r="Y1070" s="137"/>
      <c r="Z1070" s="137"/>
      <c r="AA1070" s="137"/>
      <c r="AB1070" s="137"/>
      <c r="AC1070" s="137"/>
      <c r="AD1070" s="137"/>
      <c r="AE1070" s="137"/>
      <c r="AF1070" s="137"/>
      <c r="AG1070" s="137"/>
      <c r="AH1070" s="137"/>
      <c r="AI1070" s="137"/>
      <c r="AJ1070" s="137"/>
      <c r="AK1070" s="137"/>
      <c r="AL1070" s="137"/>
      <c r="AM1070" s="137"/>
      <c r="AN1070" s="137"/>
      <c r="AO1070" s="137"/>
      <c r="AP1070" s="137"/>
      <c r="AQ1070" s="137"/>
      <c r="AR1070" s="137"/>
      <c r="AS1070" s="137"/>
      <c r="AT1070" s="137"/>
      <c r="AU1070" s="137"/>
      <c r="AV1070" s="137"/>
      <c r="AW1070" s="137"/>
      <c r="AX1070" s="137"/>
      <c r="AY1070" s="137"/>
      <c r="AZ1070" s="137"/>
      <c r="BA1070" s="137"/>
      <c r="BB1070" s="137"/>
      <c r="BC1070" s="137"/>
      <c r="BD1070" s="137"/>
      <c r="BE1070" s="137"/>
      <c r="BF1070" s="137"/>
      <c r="BG1070" s="137"/>
      <c r="BH1070" s="137"/>
      <c r="BI1070" s="137"/>
      <c r="BJ1070" s="137"/>
      <c r="BK1070" s="137"/>
      <c r="BL1070" s="137"/>
      <c r="BM1070" s="137"/>
      <c r="BN1070" s="137"/>
      <c r="BO1070" s="137"/>
      <c r="BP1070" s="137"/>
      <c r="BQ1070" s="137"/>
      <c r="BR1070" s="137"/>
      <c r="BS1070" s="137"/>
      <c r="BT1070" s="137"/>
      <c r="BU1070" s="137"/>
      <c r="BV1070" s="137"/>
      <c r="BW1070" s="137"/>
      <c r="BX1070" s="137"/>
      <c r="BY1070" s="137"/>
      <c r="BZ1070" s="137"/>
      <c r="CA1070" s="137"/>
      <c r="CB1070" s="137"/>
      <c r="CC1070" s="137"/>
      <c r="CD1070" s="137"/>
      <c r="CE1070" s="137"/>
      <c r="CF1070" s="137"/>
      <c r="CG1070" s="137"/>
      <c r="CH1070" s="137"/>
      <c r="CI1070" s="137"/>
      <c r="CJ1070" s="137"/>
      <c r="CK1070" s="137"/>
      <c r="CL1070" s="137"/>
      <c r="CM1070" s="137"/>
      <c r="CN1070" s="137"/>
      <c r="CO1070" s="137"/>
      <c r="CP1070" s="137"/>
      <c r="CQ1070" s="137"/>
      <c r="CR1070" s="137"/>
      <c r="CS1070" s="137"/>
      <c r="CT1070" s="137"/>
      <c r="CU1070" s="137"/>
      <c r="CV1070" s="137"/>
      <c r="CW1070" s="137"/>
      <c r="CX1070" s="137"/>
      <c r="CY1070" s="137"/>
      <c r="CZ1070" s="137"/>
      <c r="DA1070" s="137"/>
    </row>
    <row r="1071" spans="1:105" ht="14">
      <c r="A1071" s="137"/>
      <c r="B1071" s="137"/>
      <c r="C1071" s="137"/>
      <c r="D1071" s="137"/>
      <c r="E1071" s="137"/>
      <c r="F1071" s="137"/>
      <c r="G1071" s="137"/>
      <c r="H1071" s="137"/>
      <c r="I1071" s="137"/>
      <c r="J1071" s="137"/>
      <c r="K1071" s="137"/>
      <c r="L1071" s="137"/>
      <c r="M1071" s="137"/>
      <c r="N1071" s="137"/>
      <c r="O1071" s="137"/>
      <c r="P1071" s="137"/>
      <c r="Q1071" s="137"/>
      <c r="R1071" s="137"/>
      <c r="S1071" s="137"/>
      <c r="T1071" s="137"/>
      <c r="U1071" s="137"/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  <c r="AF1071" s="137"/>
      <c r="AG1071" s="137"/>
      <c r="AH1071" s="137"/>
      <c r="AI1071" s="137"/>
      <c r="AJ1071" s="137"/>
      <c r="AK1071" s="137"/>
      <c r="AL1071" s="137"/>
      <c r="AM1071" s="137"/>
      <c r="AN1071" s="137"/>
      <c r="AO1071" s="137"/>
      <c r="AP1071" s="137"/>
      <c r="AQ1071" s="137"/>
      <c r="AR1071" s="137"/>
      <c r="AS1071" s="137"/>
      <c r="AT1071" s="137"/>
      <c r="AU1071" s="137"/>
      <c r="AV1071" s="137"/>
      <c r="AW1071" s="137"/>
      <c r="AX1071" s="137"/>
      <c r="AY1071" s="137"/>
      <c r="AZ1071" s="137"/>
      <c r="BA1071" s="137"/>
      <c r="BB1071" s="137"/>
      <c r="BC1071" s="137"/>
      <c r="BD1071" s="137"/>
      <c r="BE1071" s="137"/>
      <c r="BF1071" s="137"/>
      <c r="BG1071" s="137"/>
      <c r="BH1071" s="137"/>
      <c r="BI1071" s="137"/>
      <c r="BJ1071" s="137"/>
      <c r="BK1071" s="137"/>
      <c r="BL1071" s="137"/>
      <c r="BM1071" s="137"/>
      <c r="BN1071" s="137"/>
      <c r="BO1071" s="137"/>
      <c r="BP1071" s="137"/>
      <c r="BQ1071" s="137"/>
      <c r="BR1071" s="137"/>
      <c r="BS1071" s="137"/>
      <c r="BT1071" s="137"/>
      <c r="BU1071" s="137"/>
      <c r="BV1071" s="137"/>
      <c r="BW1071" s="137"/>
      <c r="BX1071" s="137"/>
      <c r="BY1071" s="137"/>
      <c r="BZ1071" s="137"/>
      <c r="CA1071" s="137"/>
      <c r="CB1071" s="137"/>
      <c r="CC1071" s="137"/>
      <c r="CD1071" s="137"/>
      <c r="CE1071" s="137"/>
      <c r="CF1071" s="137"/>
      <c r="CG1071" s="137"/>
      <c r="CH1071" s="137"/>
      <c r="CI1071" s="137"/>
      <c r="CJ1071" s="137"/>
      <c r="CK1071" s="137"/>
      <c r="CL1071" s="137"/>
      <c r="CM1071" s="137"/>
      <c r="CN1071" s="137"/>
      <c r="CO1071" s="137"/>
      <c r="CP1071" s="137"/>
      <c r="CQ1071" s="137"/>
      <c r="CR1071" s="137"/>
      <c r="CS1071" s="137"/>
      <c r="CT1071" s="137"/>
      <c r="CU1071" s="137"/>
      <c r="CV1071" s="137"/>
      <c r="CW1071" s="137"/>
      <c r="CX1071" s="137"/>
      <c r="CY1071" s="137"/>
      <c r="CZ1071" s="137"/>
      <c r="DA1071" s="137"/>
    </row>
    <row r="1072" spans="1:105" ht="14">
      <c r="A1072" s="137"/>
      <c r="B1072" s="137"/>
      <c r="C1072" s="137"/>
      <c r="D1072" s="137"/>
      <c r="E1072" s="137"/>
      <c r="F1072" s="137"/>
      <c r="G1072" s="137"/>
      <c r="H1072" s="137"/>
      <c r="I1072" s="137"/>
      <c r="J1072" s="137"/>
      <c r="K1072" s="137"/>
      <c r="L1072" s="137"/>
      <c r="M1072" s="137"/>
      <c r="N1072" s="137"/>
      <c r="O1072" s="137"/>
      <c r="P1072" s="137"/>
      <c r="Q1072" s="137"/>
      <c r="R1072" s="137"/>
      <c r="S1072" s="137"/>
      <c r="T1072" s="137"/>
      <c r="U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  <c r="AM1072" s="137"/>
      <c r="AN1072" s="137"/>
      <c r="AO1072" s="137"/>
      <c r="AP1072" s="137"/>
      <c r="AQ1072" s="137"/>
      <c r="AR1072" s="137"/>
      <c r="AS1072" s="137"/>
      <c r="AT1072" s="137"/>
      <c r="AU1072" s="137"/>
      <c r="AV1072" s="137"/>
      <c r="AW1072" s="137"/>
      <c r="AX1072" s="137"/>
      <c r="AY1072" s="137"/>
      <c r="AZ1072" s="137"/>
      <c r="BA1072" s="137"/>
      <c r="BB1072" s="137"/>
      <c r="BC1072" s="137"/>
      <c r="BD1072" s="137"/>
      <c r="BE1072" s="137"/>
      <c r="BF1072" s="137"/>
      <c r="BG1072" s="137"/>
      <c r="BH1072" s="137"/>
      <c r="BI1072" s="137"/>
      <c r="BJ1072" s="137"/>
      <c r="BK1072" s="137"/>
      <c r="BL1072" s="137"/>
      <c r="BM1072" s="137"/>
      <c r="BN1072" s="137"/>
      <c r="BO1072" s="137"/>
      <c r="BP1072" s="137"/>
      <c r="BQ1072" s="137"/>
      <c r="BR1072" s="137"/>
      <c r="BS1072" s="137"/>
      <c r="BT1072" s="137"/>
      <c r="BU1072" s="137"/>
      <c r="BV1072" s="137"/>
      <c r="BW1072" s="137"/>
      <c r="BX1072" s="137"/>
      <c r="BY1072" s="137"/>
      <c r="BZ1072" s="137"/>
      <c r="CA1072" s="137"/>
      <c r="CB1072" s="137"/>
      <c r="CC1072" s="137"/>
      <c r="CD1072" s="137"/>
      <c r="CE1072" s="137"/>
      <c r="CF1072" s="137"/>
      <c r="CG1072" s="137"/>
      <c r="CH1072" s="137"/>
      <c r="CI1072" s="137"/>
      <c r="CJ1072" s="137"/>
      <c r="CK1072" s="137"/>
      <c r="CL1072" s="137"/>
      <c r="CM1072" s="137"/>
      <c r="CN1072" s="137"/>
      <c r="CO1072" s="137"/>
      <c r="CP1072" s="137"/>
      <c r="CQ1072" s="137"/>
      <c r="CR1072" s="137"/>
      <c r="CS1072" s="137"/>
      <c r="CT1072" s="137"/>
      <c r="CU1072" s="137"/>
      <c r="CV1072" s="137"/>
      <c r="CW1072" s="137"/>
      <c r="CX1072" s="137"/>
      <c r="CY1072" s="137"/>
      <c r="CZ1072" s="137"/>
      <c r="DA1072" s="137"/>
    </row>
    <row r="1073" spans="1:105" ht="14">
      <c r="A1073" s="137"/>
      <c r="B1073" s="137"/>
      <c r="C1073" s="137"/>
      <c r="D1073" s="137"/>
      <c r="E1073" s="137"/>
      <c r="F1073" s="137"/>
      <c r="G1073" s="137"/>
      <c r="H1073" s="137"/>
      <c r="I1073" s="137"/>
      <c r="J1073" s="137"/>
      <c r="K1073" s="137"/>
      <c r="L1073" s="137"/>
      <c r="M1073" s="137"/>
      <c r="N1073" s="137"/>
      <c r="O1073" s="137"/>
      <c r="P1073" s="137"/>
      <c r="Q1073" s="137"/>
      <c r="R1073" s="137"/>
      <c r="S1073" s="137"/>
      <c r="T1073" s="137"/>
      <c r="U1073" s="137"/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  <c r="AM1073" s="137"/>
      <c r="AN1073" s="137"/>
      <c r="AO1073" s="137"/>
      <c r="AP1073" s="137"/>
      <c r="AQ1073" s="137"/>
      <c r="AR1073" s="137"/>
      <c r="AS1073" s="137"/>
      <c r="AT1073" s="137"/>
      <c r="AU1073" s="137"/>
      <c r="AV1073" s="137"/>
      <c r="AW1073" s="137"/>
      <c r="AX1073" s="137"/>
      <c r="AY1073" s="137"/>
      <c r="AZ1073" s="137"/>
      <c r="BA1073" s="137"/>
      <c r="BB1073" s="137"/>
      <c r="BC1073" s="137"/>
      <c r="BD1073" s="137"/>
      <c r="BE1073" s="137"/>
      <c r="BF1073" s="137"/>
      <c r="BG1073" s="137"/>
      <c r="BH1073" s="137"/>
      <c r="BI1073" s="137"/>
      <c r="BJ1073" s="137"/>
      <c r="BK1073" s="137"/>
      <c r="BL1073" s="137"/>
      <c r="BM1073" s="137"/>
      <c r="BN1073" s="137"/>
      <c r="BO1073" s="137"/>
      <c r="BP1073" s="137"/>
      <c r="BQ1073" s="137"/>
      <c r="BR1073" s="137"/>
      <c r="BS1073" s="137"/>
      <c r="BT1073" s="137"/>
      <c r="BU1073" s="137"/>
      <c r="BV1073" s="137"/>
      <c r="BW1073" s="137"/>
      <c r="BX1073" s="137"/>
      <c r="BY1073" s="137"/>
      <c r="BZ1073" s="137"/>
      <c r="CA1073" s="137"/>
      <c r="CB1073" s="137"/>
      <c r="CC1073" s="137"/>
      <c r="CD1073" s="137"/>
      <c r="CE1073" s="137"/>
      <c r="CF1073" s="137"/>
      <c r="CG1073" s="137"/>
      <c r="CH1073" s="137"/>
      <c r="CI1073" s="137"/>
      <c r="CJ1073" s="137"/>
      <c r="CK1073" s="137"/>
      <c r="CL1073" s="137"/>
      <c r="CM1073" s="137"/>
      <c r="CN1073" s="137"/>
      <c r="CO1073" s="137"/>
      <c r="CP1073" s="137"/>
      <c r="CQ1073" s="137"/>
      <c r="CR1073" s="137"/>
      <c r="CS1073" s="137"/>
      <c r="CT1073" s="137"/>
      <c r="CU1073" s="137"/>
      <c r="CV1073" s="137"/>
      <c r="CW1073" s="137"/>
      <c r="CX1073" s="137"/>
      <c r="CY1073" s="137"/>
      <c r="CZ1073" s="137"/>
      <c r="DA1073" s="137"/>
    </row>
    <row r="1074" spans="1:105" ht="14">
      <c r="A1074" s="137"/>
      <c r="B1074" s="137"/>
      <c r="C1074" s="137"/>
      <c r="D1074" s="137"/>
      <c r="E1074" s="137"/>
      <c r="F1074" s="137"/>
      <c r="G1074" s="137"/>
      <c r="H1074" s="137"/>
      <c r="I1074" s="137"/>
      <c r="J1074" s="137"/>
      <c r="K1074" s="137"/>
      <c r="L1074" s="137"/>
      <c r="M1074" s="137"/>
      <c r="N1074" s="137"/>
      <c r="O1074" s="137"/>
      <c r="P1074" s="137"/>
      <c r="Q1074" s="137"/>
      <c r="R1074" s="137"/>
      <c r="S1074" s="137"/>
      <c r="T1074" s="137"/>
      <c r="U1074" s="137"/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  <c r="AM1074" s="137"/>
      <c r="AN1074" s="137"/>
      <c r="AO1074" s="137"/>
      <c r="AP1074" s="137"/>
      <c r="AQ1074" s="137"/>
      <c r="AR1074" s="137"/>
      <c r="AS1074" s="137"/>
      <c r="AT1074" s="137"/>
      <c r="AU1074" s="137"/>
      <c r="AV1074" s="137"/>
      <c r="AW1074" s="137"/>
      <c r="AX1074" s="137"/>
      <c r="AY1074" s="137"/>
      <c r="AZ1074" s="137"/>
      <c r="BA1074" s="137"/>
      <c r="BB1074" s="137"/>
      <c r="BC1074" s="137"/>
      <c r="BD1074" s="137"/>
      <c r="BE1074" s="137"/>
      <c r="BF1074" s="137"/>
      <c r="BG1074" s="137"/>
      <c r="BH1074" s="137"/>
      <c r="BI1074" s="137"/>
      <c r="BJ1074" s="137"/>
      <c r="BK1074" s="137"/>
      <c r="BL1074" s="137"/>
      <c r="BM1074" s="137"/>
      <c r="BN1074" s="137"/>
      <c r="BO1074" s="137"/>
      <c r="BP1074" s="137"/>
      <c r="BQ1074" s="137"/>
      <c r="BR1074" s="137"/>
      <c r="BS1074" s="137"/>
      <c r="BT1074" s="137"/>
      <c r="BU1074" s="137"/>
      <c r="BV1074" s="137"/>
      <c r="BW1074" s="137"/>
      <c r="BX1074" s="137"/>
      <c r="BY1074" s="137"/>
      <c r="BZ1074" s="137"/>
      <c r="CA1074" s="137"/>
      <c r="CB1074" s="137"/>
      <c r="CC1074" s="137"/>
      <c r="CD1074" s="137"/>
      <c r="CE1074" s="137"/>
      <c r="CF1074" s="137"/>
      <c r="CG1074" s="137"/>
      <c r="CH1074" s="137"/>
      <c r="CI1074" s="137"/>
      <c r="CJ1074" s="137"/>
      <c r="CK1074" s="137"/>
      <c r="CL1074" s="137"/>
      <c r="CM1074" s="137"/>
      <c r="CN1074" s="137"/>
      <c r="CO1074" s="137"/>
      <c r="CP1074" s="137"/>
      <c r="CQ1074" s="137"/>
      <c r="CR1074" s="137"/>
      <c r="CS1074" s="137"/>
      <c r="CT1074" s="137"/>
      <c r="CU1074" s="137"/>
      <c r="CV1074" s="137"/>
      <c r="CW1074" s="137"/>
      <c r="CX1074" s="137"/>
      <c r="CY1074" s="137"/>
      <c r="CZ1074" s="137"/>
      <c r="DA1074" s="137"/>
    </row>
    <row r="1075" spans="1:105" ht="14">
      <c r="A1075" s="137"/>
      <c r="B1075" s="137"/>
      <c r="C1075" s="137"/>
      <c r="D1075" s="137"/>
      <c r="E1075" s="137"/>
      <c r="F1075" s="137"/>
      <c r="G1075" s="137"/>
      <c r="H1075" s="137"/>
      <c r="I1075" s="137"/>
      <c r="J1075" s="137"/>
      <c r="K1075" s="137"/>
      <c r="L1075" s="137"/>
      <c r="M1075" s="137"/>
      <c r="N1075" s="137"/>
      <c r="O1075" s="137"/>
      <c r="P1075" s="137"/>
      <c r="Q1075" s="137"/>
      <c r="R1075" s="137"/>
      <c r="S1075" s="137"/>
      <c r="T1075" s="137"/>
      <c r="U1075" s="137"/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  <c r="AM1075" s="137"/>
      <c r="AN1075" s="137"/>
      <c r="AO1075" s="137"/>
      <c r="AP1075" s="137"/>
      <c r="AQ1075" s="137"/>
      <c r="AR1075" s="137"/>
      <c r="AS1075" s="137"/>
      <c r="AT1075" s="137"/>
      <c r="AU1075" s="137"/>
      <c r="AV1075" s="137"/>
      <c r="AW1075" s="137"/>
      <c r="AX1075" s="137"/>
      <c r="AY1075" s="137"/>
      <c r="AZ1075" s="137"/>
      <c r="BA1075" s="137"/>
      <c r="BB1075" s="137"/>
      <c r="BC1075" s="137"/>
      <c r="BD1075" s="137"/>
      <c r="BE1075" s="137"/>
      <c r="BF1075" s="137"/>
      <c r="BG1075" s="137"/>
      <c r="BH1075" s="137"/>
      <c r="BI1075" s="137"/>
      <c r="BJ1075" s="137"/>
      <c r="BK1075" s="137"/>
      <c r="BL1075" s="137"/>
      <c r="BM1075" s="137"/>
      <c r="BN1075" s="137"/>
      <c r="BO1075" s="137"/>
      <c r="BP1075" s="137"/>
      <c r="BQ1075" s="137"/>
      <c r="BR1075" s="137"/>
      <c r="BS1075" s="137"/>
      <c r="BT1075" s="137"/>
      <c r="BU1075" s="137"/>
      <c r="BV1075" s="137"/>
      <c r="BW1075" s="137"/>
      <c r="BX1075" s="137"/>
      <c r="BY1075" s="137"/>
      <c r="BZ1075" s="137"/>
      <c r="CA1075" s="137"/>
      <c r="CB1075" s="137"/>
      <c r="CC1075" s="137"/>
      <c r="CD1075" s="137"/>
      <c r="CE1075" s="137"/>
      <c r="CF1075" s="137"/>
      <c r="CG1075" s="137"/>
      <c r="CH1075" s="137"/>
      <c r="CI1075" s="137"/>
      <c r="CJ1075" s="137"/>
      <c r="CK1075" s="137"/>
      <c r="CL1075" s="137"/>
      <c r="CM1075" s="137"/>
      <c r="CN1075" s="137"/>
      <c r="CO1075" s="137"/>
      <c r="CP1075" s="137"/>
      <c r="CQ1075" s="137"/>
      <c r="CR1075" s="137"/>
      <c r="CS1075" s="137"/>
      <c r="CT1075" s="137"/>
      <c r="CU1075" s="137"/>
      <c r="CV1075" s="137"/>
      <c r="CW1075" s="137"/>
      <c r="CX1075" s="137"/>
      <c r="CY1075" s="137"/>
      <c r="CZ1075" s="137"/>
      <c r="DA1075" s="137"/>
    </row>
    <row r="1076" spans="1:105" ht="14">
      <c r="A1076" s="137"/>
      <c r="B1076" s="137"/>
      <c r="C1076" s="137"/>
      <c r="D1076" s="137"/>
      <c r="E1076" s="137"/>
      <c r="F1076" s="137"/>
      <c r="G1076" s="137"/>
      <c r="H1076" s="137"/>
      <c r="I1076" s="137"/>
      <c r="J1076" s="137"/>
      <c r="K1076" s="137"/>
      <c r="L1076" s="137"/>
      <c r="M1076" s="137"/>
      <c r="N1076" s="137"/>
      <c r="O1076" s="137"/>
      <c r="P1076" s="137"/>
      <c r="Q1076" s="137"/>
      <c r="R1076" s="137"/>
      <c r="S1076" s="137"/>
      <c r="T1076" s="137"/>
      <c r="U1076" s="137"/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  <c r="AM1076" s="137"/>
      <c r="AN1076" s="137"/>
      <c r="AO1076" s="137"/>
      <c r="AP1076" s="137"/>
      <c r="AQ1076" s="137"/>
      <c r="AR1076" s="137"/>
      <c r="AS1076" s="137"/>
      <c r="AT1076" s="137"/>
      <c r="AU1076" s="137"/>
      <c r="AV1076" s="137"/>
      <c r="AW1076" s="137"/>
      <c r="AX1076" s="137"/>
      <c r="AY1076" s="137"/>
      <c r="AZ1076" s="137"/>
      <c r="BA1076" s="137"/>
      <c r="BB1076" s="137"/>
      <c r="BC1076" s="137"/>
      <c r="BD1076" s="137"/>
      <c r="BE1076" s="137"/>
      <c r="BF1076" s="137"/>
      <c r="BG1076" s="137"/>
      <c r="BH1076" s="137"/>
      <c r="BI1076" s="137"/>
      <c r="BJ1076" s="137"/>
      <c r="BK1076" s="137"/>
      <c r="BL1076" s="137"/>
      <c r="BM1076" s="137"/>
      <c r="BN1076" s="137"/>
      <c r="BO1076" s="137"/>
      <c r="BP1076" s="137"/>
      <c r="BQ1076" s="137"/>
      <c r="BR1076" s="137"/>
      <c r="BS1076" s="137"/>
      <c r="BT1076" s="137"/>
      <c r="BU1076" s="137"/>
      <c r="BV1076" s="137"/>
      <c r="BW1076" s="137"/>
      <c r="BX1076" s="137"/>
      <c r="BY1076" s="137"/>
      <c r="BZ1076" s="137"/>
      <c r="CA1076" s="137"/>
      <c r="CB1076" s="137"/>
      <c r="CC1076" s="137"/>
      <c r="CD1076" s="137"/>
      <c r="CE1076" s="137"/>
      <c r="CF1076" s="137"/>
      <c r="CG1076" s="137"/>
      <c r="CH1076" s="137"/>
      <c r="CI1076" s="137"/>
      <c r="CJ1076" s="137"/>
      <c r="CK1076" s="137"/>
      <c r="CL1076" s="137"/>
      <c r="CM1076" s="137"/>
      <c r="CN1076" s="137"/>
      <c r="CO1076" s="137"/>
      <c r="CP1076" s="137"/>
      <c r="CQ1076" s="137"/>
      <c r="CR1076" s="137"/>
      <c r="CS1076" s="137"/>
      <c r="CT1076" s="137"/>
      <c r="CU1076" s="137"/>
      <c r="CV1076" s="137"/>
      <c r="CW1076" s="137"/>
      <c r="CX1076" s="137"/>
      <c r="CY1076" s="137"/>
      <c r="CZ1076" s="137"/>
      <c r="DA1076" s="137"/>
    </row>
    <row r="1077" spans="1:105" ht="14">
      <c r="A1077" s="137"/>
      <c r="B1077" s="137"/>
      <c r="C1077" s="137"/>
      <c r="D1077" s="137"/>
      <c r="E1077" s="137"/>
      <c r="F1077" s="137"/>
      <c r="G1077" s="137"/>
      <c r="H1077" s="137"/>
      <c r="I1077" s="137"/>
      <c r="J1077" s="137"/>
      <c r="K1077" s="137"/>
      <c r="L1077" s="137"/>
      <c r="M1077" s="137"/>
      <c r="N1077" s="137"/>
      <c r="O1077" s="137"/>
      <c r="P1077" s="137"/>
      <c r="Q1077" s="137"/>
      <c r="R1077" s="137"/>
      <c r="S1077" s="137"/>
      <c r="T1077" s="137"/>
      <c r="U1077" s="137"/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  <c r="AM1077" s="137"/>
      <c r="AN1077" s="137"/>
      <c r="AO1077" s="137"/>
      <c r="AP1077" s="137"/>
      <c r="AQ1077" s="137"/>
      <c r="AR1077" s="137"/>
      <c r="AS1077" s="137"/>
      <c r="AT1077" s="137"/>
      <c r="AU1077" s="137"/>
      <c r="AV1077" s="137"/>
      <c r="AW1077" s="137"/>
      <c r="AX1077" s="137"/>
      <c r="AY1077" s="137"/>
      <c r="AZ1077" s="137"/>
      <c r="BA1077" s="137"/>
      <c r="BB1077" s="137"/>
      <c r="BC1077" s="137"/>
      <c r="BD1077" s="137"/>
      <c r="BE1077" s="137"/>
      <c r="BF1077" s="137"/>
      <c r="BG1077" s="137"/>
      <c r="BH1077" s="137"/>
      <c r="BI1077" s="137"/>
      <c r="BJ1077" s="137"/>
      <c r="BK1077" s="137"/>
      <c r="BL1077" s="137"/>
      <c r="BM1077" s="137"/>
      <c r="BN1077" s="137"/>
      <c r="BO1077" s="137"/>
      <c r="BP1077" s="137"/>
      <c r="BQ1077" s="137"/>
      <c r="BR1077" s="137"/>
      <c r="BS1077" s="137"/>
      <c r="BT1077" s="137"/>
      <c r="BU1077" s="137"/>
      <c r="BV1077" s="137"/>
      <c r="BW1077" s="137"/>
      <c r="BX1077" s="137"/>
      <c r="BY1077" s="137"/>
      <c r="BZ1077" s="137"/>
      <c r="CA1077" s="137"/>
      <c r="CB1077" s="137"/>
      <c r="CC1077" s="137"/>
      <c r="CD1077" s="137"/>
      <c r="CE1077" s="137"/>
      <c r="CF1077" s="137"/>
      <c r="CG1077" s="137"/>
      <c r="CH1077" s="137"/>
      <c r="CI1077" s="137"/>
      <c r="CJ1077" s="137"/>
      <c r="CK1077" s="137"/>
      <c r="CL1077" s="137"/>
      <c r="CM1077" s="137"/>
      <c r="CN1077" s="137"/>
      <c r="CO1077" s="137"/>
      <c r="CP1077" s="137"/>
      <c r="CQ1077" s="137"/>
      <c r="CR1077" s="137"/>
      <c r="CS1077" s="137"/>
      <c r="CT1077" s="137"/>
      <c r="CU1077" s="137"/>
      <c r="CV1077" s="137"/>
      <c r="CW1077" s="137"/>
      <c r="CX1077" s="137"/>
      <c r="CY1077" s="137"/>
      <c r="CZ1077" s="137"/>
      <c r="DA1077" s="137"/>
    </row>
    <row r="1078" spans="1:105" ht="14">
      <c r="A1078" s="137"/>
      <c r="B1078" s="137"/>
      <c r="C1078" s="137"/>
      <c r="D1078" s="137"/>
      <c r="E1078" s="137"/>
      <c r="F1078" s="137"/>
      <c r="G1078" s="137"/>
      <c r="H1078" s="137"/>
      <c r="I1078" s="137"/>
      <c r="J1078" s="137"/>
      <c r="K1078" s="137"/>
      <c r="L1078" s="137"/>
      <c r="M1078" s="137"/>
      <c r="N1078" s="137"/>
      <c r="O1078" s="137"/>
      <c r="P1078" s="137"/>
      <c r="Q1078" s="137"/>
      <c r="R1078" s="137"/>
      <c r="S1078" s="137"/>
      <c r="T1078" s="137"/>
      <c r="U1078" s="137"/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  <c r="AM1078" s="137"/>
      <c r="AN1078" s="137"/>
      <c r="AO1078" s="137"/>
      <c r="AP1078" s="137"/>
      <c r="AQ1078" s="137"/>
      <c r="AR1078" s="137"/>
      <c r="AS1078" s="137"/>
      <c r="AT1078" s="137"/>
      <c r="AU1078" s="137"/>
      <c r="AV1078" s="137"/>
      <c r="AW1078" s="137"/>
      <c r="AX1078" s="137"/>
      <c r="AY1078" s="137"/>
      <c r="AZ1078" s="137"/>
      <c r="BA1078" s="137"/>
      <c r="BB1078" s="137"/>
      <c r="BC1078" s="137"/>
      <c r="BD1078" s="137"/>
      <c r="BE1078" s="137"/>
      <c r="BF1078" s="137"/>
      <c r="BG1078" s="137"/>
      <c r="BH1078" s="137"/>
      <c r="BI1078" s="137"/>
      <c r="BJ1078" s="137"/>
      <c r="BK1078" s="137"/>
      <c r="BL1078" s="137"/>
      <c r="BM1078" s="137"/>
      <c r="BN1078" s="137"/>
      <c r="BO1078" s="137"/>
      <c r="BP1078" s="137"/>
      <c r="BQ1078" s="137"/>
      <c r="BR1078" s="137"/>
      <c r="BS1078" s="137"/>
      <c r="BT1078" s="137"/>
      <c r="BU1078" s="137"/>
      <c r="BV1078" s="137"/>
      <c r="BW1078" s="137"/>
      <c r="BX1078" s="137"/>
      <c r="BY1078" s="137"/>
      <c r="BZ1078" s="137"/>
      <c r="CA1078" s="137"/>
      <c r="CB1078" s="137"/>
      <c r="CC1078" s="137"/>
      <c r="CD1078" s="137"/>
      <c r="CE1078" s="137"/>
      <c r="CF1078" s="137"/>
      <c r="CG1078" s="137"/>
      <c r="CH1078" s="137"/>
      <c r="CI1078" s="137"/>
      <c r="CJ1078" s="137"/>
      <c r="CK1078" s="137"/>
      <c r="CL1078" s="137"/>
      <c r="CM1078" s="137"/>
      <c r="CN1078" s="137"/>
      <c r="CO1078" s="137"/>
      <c r="CP1078" s="137"/>
      <c r="CQ1078" s="137"/>
      <c r="CR1078" s="137"/>
      <c r="CS1078" s="137"/>
      <c r="CT1078" s="137"/>
      <c r="CU1078" s="137"/>
      <c r="CV1078" s="137"/>
      <c r="CW1078" s="137"/>
      <c r="CX1078" s="137"/>
      <c r="CY1078" s="137"/>
      <c r="CZ1078" s="137"/>
      <c r="DA1078" s="137"/>
    </row>
    <row r="1079" spans="1:105" ht="14">
      <c r="A1079" s="137"/>
      <c r="B1079" s="137"/>
      <c r="C1079" s="137"/>
      <c r="D1079" s="137"/>
      <c r="E1079" s="137"/>
      <c r="F1079" s="137"/>
      <c r="G1079" s="137"/>
      <c r="H1079" s="137"/>
      <c r="I1079" s="137"/>
      <c r="J1079" s="137"/>
      <c r="K1079" s="137"/>
      <c r="L1079" s="137"/>
      <c r="M1079" s="137"/>
      <c r="N1079" s="137"/>
      <c r="O1079" s="137"/>
      <c r="P1079" s="137"/>
      <c r="Q1079" s="137"/>
      <c r="R1079" s="137"/>
      <c r="S1079" s="137"/>
      <c r="T1079" s="137"/>
      <c r="U1079" s="137"/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  <c r="AM1079" s="137"/>
      <c r="AN1079" s="137"/>
      <c r="AO1079" s="137"/>
      <c r="AP1079" s="137"/>
      <c r="AQ1079" s="137"/>
      <c r="AR1079" s="137"/>
      <c r="AS1079" s="137"/>
      <c r="AT1079" s="137"/>
      <c r="AU1079" s="137"/>
      <c r="AV1079" s="137"/>
      <c r="AW1079" s="137"/>
      <c r="AX1079" s="137"/>
      <c r="AY1079" s="137"/>
      <c r="AZ1079" s="137"/>
      <c r="BA1079" s="137"/>
      <c r="BB1079" s="137"/>
      <c r="BC1079" s="137"/>
      <c r="BD1079" s="137"/>
      <c r="BE1079" s="137"/>
      <c r="BF1079" s="137"/>
      <c r="BG1079" s="137"/>
      <c r="BH1079" s="137"/>
      <c r="BI1079" s="137"/>
      <c r="BJ1079" s="137"/>
      <c r="BK1079" s="137"/>
      <c r="BL1079" s="137"/>
      <c r="BM1079" s="137"/>
      <c r="BN1079" s="137"/>
      <c r="BO1079" s="137"/>
      <c r="BP1079" s="137"/>
      <c r="BQ1079" s="137"/>
      <c r="BR1079" s="137"/>
      <c r="BS1079" s="137"/>
      <c r="BT1079" s="137"/>
      <c r="BU1079" s="137"/>
      <c r="BV1079" s="137"/>
      <c r="BW1079" s="137"/>
      <c r="BX1079" s="137"/>
      <c r="BY1079" s="137"/>
      <c r="BZ1079" s="137"/>
      <c r="CA1079" s="137"/>
      <c r="CB1079" s="137"/>
      <c r="CC1079" s="137"/>
      <c r="CD1079" s="137"/>
      <c r="CE1079" s="137"/>
      <c r="CF1079" s="137"/>
      <c r="CG1079" s="137"/>
      <c r="CH1079" s="137"/>
      <c r="CI1079" s="137"/>
      <c r="CJ1079" s="137"/>
      <c r="CK1079" s="137"/>
      <c r="CL1079" s="137"/>
      <c r="CM1079" s="137"/>
      <c r="CN1079" s="137"/>
      <c r="CO1079" s="137"/>
      <c r="CP1079" s="137"/>
      <c r="CQ1079" s="137"/>
      <c r="CR1079" s="137"/>
      <c r="CS1079" s="137"/>
      <c r="CT1079" s="137"/>
      <c r="CU1079" s="137"/>
      <c r="CV1079" s="137"/>
      <c r="CW1079" s="137"/>
      <c r="CX1079" s="137"/>
      <c r="CY1079" s="137"/>
      <c r="CZ1079" s="137"/>
      <c r="DA1079" s="137"/>
    </row>
    <row r="1080" spans="1:105" ht="14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137"/>
      <c r="L1080" s="137"/>
      <c r="M1080" s="137"/>
      <c r="N1080" s="137"/>
      <c r="O1080" s="137"/>
      <c r="P1080" s="137"/>
      <c r="Q1080" s="137"/>
      <c r="R1080" s="137"/>
      <c r="S1080" s="137"/>
      <c r="T1080" s="137"/>
      <c r="U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  <c r="AM1080" s="137"/>
      <c r="AN1080" s="137"/>
      <c r="AO1080" s="137"/>
      <c r="AP1080" s="137"/>
      <c r="AQ1080" s="137"/>
      <c r="AR1080" s="137"/>
      <c r="AS1080" s="137"/>
      <c r="AT1080" s="137"/>
      <c r="AU1080" s="137"/>
      <c r="AV1080" s="137"/>
      <c r="AW1080" s="137"/>
      <c r="AX1080" s="137"/>
      <c r="AY1080" s="137"/>
      <c r="AZ1080" s="137"/>
      <c r="BA1080" s="137"/>
      <c r="BB1080" s="137"/>
      <c r="BC1080" s="137"/>
      <c r="BD1080" s="137"/>
      <c r="BE1080" s="137"/>
      <c r="BF1080" s="137"/>
      <c r="BG1080" s="137"/>
      <c r="BH1080" s="137"/>
      <c r="BI1080" s="137"/>
      <c r="BJ1080" s="137"/>
      <c r="BK1080" s="137"/>
      <c r="BL1080" s="137"/>
      <c r="BM1080" s="137"/>
      <c r="BN1080" s="137"/>
      <c r="BO1080" s="137"/>
      <c r="BP1080" s="137"/>
      <c r="BQ1080" s="137"/>
      <c r="BR1080" s="137"/>
      <c r="BS1080" s="137"/>
      <c r="BT1080" s="137"/>
      <c r="BU1080" s="137"/>
      <c r="BV1080" s="137"/>
      <c r="BW1080" s="137"/>
      <c r="BX1080" s="137"/>
      <c r="BY1080" s="137"/>
      <c r="BZ1080" s="137"/>
      <c r="CA1080" s="137"/>
      <c r="CB1080" s="137"/>
      <c r="CC1080" s="137"/>
      <c r="CD1080" s="137"/>
      <c r="CE1080" s="137"/>
      <c r="CF1080" s="137"/>
      <c r="CG1080" s="137"/>
      <c r="CH1080" s="137"/>
      <c r="CI1080" s="137"/>
      <c r="CJ1080" s="137"/>
      <c r="CK1080" s="137"/>
      <c r="CL1080" s="137"/>
      <c r="CM1080" s="137"/>
      <c r="CN1080" s="137"/>
      <c r="CO1080" s="137"/>
      <c r="CP1080" s="137"/>
      <c r="CQ1080" s="137"/>
      <c r="CR1080" s="137"/>
      <c r="CS1080" s="137"/>
      <c r="CT1080" s="137"/>
      <c r="CU1080" s="137"/>
      <c r="CV1080" s="137"/>
      <c r="CW1080" s="137"/>
      <c r="CX1080" s="137"/>
      <c r="CY1080" s="137"/>
      <c r="CZ1080" s="137"/>
      <c r="DA1080" s="137"/>
    </row>
    <row r="1081" spans="1:105" ht="14">
      <c r="A1081" s="137"/>
      <c r="B1081" s="137"/>
      <c r="C1081" s="137"/>
      <c r="D1081" s="137"/>
      <c r="E1081" s="137"/>
      <c r="F1081" s="137"/>
      <c r="G1081" s="137"/>
      <c r="H1081" s="137"/>
      <c r="I1081" s="137"/>
      <c r="J1081" s="137"/>
      <c r="K1081" s="137"/>
      <c r="L1081" s="137"/>
      <c r="M1081" s="137"/>
      <c r="N1081" s="137"/>
      <c r="O1081" s="137"/>
      <c r="P1081" s="137"/>
      <c r="Q1081" s="137"/>
      <c r="R1081" s="137"/>
      <c r="S1081" s="137"/>
      <c r="T1081" s="137"/>
      <c r="U1081" s="137"/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  <c r="AM1081" s="137"/>
      <c r="AN1081" s="137"/>
      <c r="AO1081" s="137"/>
      <c r="AP1081" s="137"/>
      <c r="AQ1081" s="137"/>
      <c r="AR1081" s="137"/>
      <c r="AS1081" s="137"/>
      <c r="AT1081" s="137"/>
      <c r="AU1081" s="137"/>
      <c r="AV1081" s="137"/>
      <c r="AW1081" s="137"/>
      <c r="AX1081" s="137"/>
      <c r="AY1081" s="137"/>
      <c r="AZ1081" s="137"/>
      <c r="BA1081" s="137"/>
      <c r="BB1081" s="137"/>
      <c r="BC1081" s="137"/>
      <c r="BD1081" s="137"/>
      <c r="BE1081" s="137"/>
      <c r="BF1081" s="137"/>
      <c r="BG1081" s="137"/>
      <c r="BH1081" s="137"/>
      <c r="BI1081" s="137"/>
      <c r="BJ1081" s="137"/>
      <c r="BK1081" s="137"/>
      <c r="BL1081" s="137"/>
      <c r="BM1081" s="137"/>
      <c r="BN1081" s="137"/>
      <c r="BO1081" s="137"/>
      <c r="BP1081" s="137"/>
      <c r="BQ1081" s="137"/>
      <c r="BR1081" s="137"/>
      <c r="BS1081" s="137"/>
      <c r="BT1081" s="137"/>
      <c r="BU1081" s="137"/>
      <c r="BV1081" s="137"/>
      <c r="BW1081" s="137"/>
      <c r="BX1081" s="137"/>
      <c r="BY1081" s="137"/>
      <c r="BZ1081" s="137"/>
      <c r="CA1081" s="137"/>
      <c r="CB1081" s="137"/>
      <c r="CC1081" s="137"/>
      <c r="CD1081" s="137"/>
      <c r="CE1081" s="137"/>
      <c r="CF1081" s="137"/>
      <c r="CG1081" s="137"/>
      <c r="CH1081" s="137"/>
      <c r="CI1081" s="137"/>
      <c r="CJ1081" s="137"/>
      <c r="CK1081" s="137"/>
      <c r="CL1081" s="137"/>
      <c r="CM1081" s="137"/>
      <c r="CN1081" s="137"/>
      <c r="CO1081" s="137"/>
      <c r="CP1081" s="137"/>
      <c r="CQ1081" s="137"/>
      <c r="CR1081" s="137"/>
      <c r="CS1081" s="137"/>
      <c r="CT1081" s="137"/>
      <c r="CU1081" s="137"/>
      <c r="CV1081" s="137"/>
      <c r="CW1081" s="137"/>
      <c r="CX1081" s="137"/>
      <c r="CY1081" s="137"/>
      <c r="CZ1081" s="137"/>
      <c r="DA1081" s="137"/>
    </row>
    <row r="1082" spans="1:105" ht="14">
      <c r="A1082" s="137"/>
      <c r="B1082" s="137"/>
      <c r="C1082" s="137"/>
      <c r="D1082" s="137"/>
      <c r="E1082" s="137"/>
      <c r="F1082" s="137"/>
      <c r="G1082" s="137"/>
      <c r="H1082" s="137"/>
      <c r="I1082" s="137"/>
      <c r="J1082" s="137"/>
      <c r="K1082" s="137"/>
      <c r="L1082" s="137"/>
      <c r="M1082" s="137"/>
      <c r="N1082" s="137"/>
      <c r="O1082" s="137"/>
      <c r="P1082" s="137"/>
      <c r="Q1082" s="137"/>
      <c r="R1082" s="137"/>
      <c r="S1082" s="137"/>
      <c r="T1082" s="137"/>
      <c r="U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  <c r="AM1082" s="137"/>
      <c r="AN1082" s="137"/>
      <c r="AO1082" s="137"/>
      <c r="AP1082" s="137"/>
      <c r="AQ1082" s="137"/>
      <c r="AR1082" s="137"/>
      <c r="AS1082" s="137"/>
      <c r="AT1082" s="137"/>
      <c r="AU1082" s="137"/>
      <c r="AV1082" s="137"/>
      <c r="AW1082" s="137"/>
      <c r="AX1082" s="137"/>
      <c r="AY1082" s="137"/>
      <c r="AZ1082" s="137"/>
      <c r="BA1082" s="137"/>
      <c r="BB1082" s="137"/>
      <c r="BC1082" s="137"/>
      <c r="BD1082" s="137"/>
      <c r="BE1082" s="137"/>
      <c r="BF1082" s="137"/>
      <c r="BG1082" s="137"/>
      <c r="BH1082" s="137"/>
      <c r="BI1082" s="137"/>
      <c r="BJ1082" s="137"/>
      <c r="BK1082" s="137"/>
      <c r="BL1082" s="137"/>
      <c r="BM1082" s="137"/>
      <c r="BN1082" s="137"/>
      <c r="BO1082" s="137"/>
      <c r="BP1082" s="137"/>
      <c r="BQ1082" s="137"/>
      <c r="BR1082" s="137"/>
      <c r="BS1082" s="137"/>
      <c r="BT1082" s="137"/>
      <c r="BU1082" s="137"/>
      <c r="BV1082" s="137"/>
      <c r="BW1082" s="137"/>
      <c r="BX1082" s="137"/>
      <c r="BY1082" s="137"/>
      <c r="BZ1082" s="137"/>
      <c r="CA1082" s="137"/>
      <c r="CB1082" s="137"/>
      <c r="CC1082" s="137"/>
      <c r="CD1082" s="137"/>
      <c r="CE1082" s="137"/>
      <c r="CF1082" s="137"/>
      <c r="CG1082" s="137"/>
      <c r="CH1082" s="137"/>
      <c r="CI1082" s="137"/>
      <c r="CJ1082" s="137"/>
      <c r="CK1082" s="137"/>
      <c r="CL1082" s="137"/>
      <c r="CM1082" s="137"/>
      <c r="CN1082" s="137"/>
      <c r="CO1082" s="137"/>
      <c r="CP1082" s="137"/>
      <c r="CQ1082" s="137"/>
      <c r="CR1082" s="137"/>
      <c r="CS1082" s="137"/>
      <c r="CT1082" s="137"/>
      <c r="CU1082" s="137"/>
      <c r="CV1082" s="137"/>
      <c r="CW1082" s="137"/>
      <c r="CX1082" s="137"/>
      <c r="CY1082" s="137"/>
      <c r="CZ1082" s="137"/>
      <c r="DA1082" s="137"/>
    </row>
    <row r="1083" spans="1:105" ht="14">
      <c r="A1083" s="137"/>
      <c r="B1083" s="137"/>
      <c r="C1083" s="137"/>
      <c r="D1083" s="137"/>
      <c r="E1083" s="137"/>
      <c r="F1083" s="137"/>
      <c r="G1083" s="137"/>
      <c r="H1083" s="137"/>
      <c r="I1083" s="137"/>
      <c r="J1083" s="137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7"/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  <c r="AF1083" s="137"/>
      <c r="AG1083" s="137"/>
      <c r="AH1083" s="137"/>
      <c r="AI1083" s="137"/>
      <c r="AJ1083" s="137"/>
      <c r="AK1083" s="137"/>
      <c r="AL1083" s="137"/>
      <c r="AM1083" s="137"/>
      <c r="AN1083" s="137"/>
      <c r="AO1083" s="137"/>
      <c r="AP1083" s="137"/>
      <c r="AQ1083" s="137"/>
      <c r="AR1083" s="137"/>
      <c r="AS1083" s="137"/>
      <c r="AT1083" s="137"/>
      <c r="AU1083" s="137"/>
      <c r="AV1083" s="137"/>
      <c r="AW1083" s="137"/>
      <c r="AX1083" s="137"/>
      <c r="AY1083" s="137"/>
      <c r="AZ1083" s="137"/>
      <c r="BA1083" s="137"/>
      <c r="BB1083" s="137"/>
      <c r="BC1083" s="137"/>
      <c r="BD1083" s="137"/>
      <c r="BE1083" s="137"/>
      <c r="BF1083" s="137"/>
      <c r="BG1083" s="137"/>
      <c r="BH1083" s="137"/>
      <c r="BI1083" s="137"/>
      <c r="BJ1083" s="137"/>
      <c r="BK1083" s="137"/>
      <c r="BL1083" s="137"/>
      <c r="BM1083" s="137"/>
      <c r="BN1083" s="137"/>
      <c r="BO1083" s="137"/>
      <c r="BP1083" s="137"/>
      <c r="BQ1083" s="137"/>
      <c r="BR1083" s="137"/>
      <c r="BS1083" s="137"/>
      <c r="BT1083" s="137"/>
      <c r="BU1083" s="137"/>
      <c r="BV1083" s="137"/>
      <c r="BW1083" s="137"/>
      <c r="BX1083" s="137"/>
      <c r="BY1083" s="137"/>
      <c r="BZ1083" s="137"/>
      <c r="CA1083" s="137"/>
      <c r="CB1083" s="137"/>
      <c r="CC1083" s="137"/>
      <c r="CD1083" s="137"/>
      <c r="CE1083" s="137"/>
      <c r="CF1083" s="137"/>
      <c r="CG1083" s="137"/>
      <c r="CH1083" s="137"/>
      <c r="CI1083" s="137"/>
      <c r="CJ1083" s="137"/>
      <c r="CK1083" s="137"/>
      <c r="CL1083" s="137"/>
      <c r="CM1083" s="137"/>
      <c r="CN1083" s="137"/>
      <c r="CO1083" s="137"/>
      <c r="CP1083" s="137"/>
      <c r="CQ1083" s="137"/>
      <c r="CR1083" s="137"/>
      <c r="CS1083" s="137"/>
      <c r="CT1083" s="137"/>
      <c r="CU1083" s="137"/>
      <c r="CV1083" s="137"/>
      <c r="CW1083" s="137"/>
      <c r="CX1083" s="137"/>
      <c r="CY1083" s="137"/>
      <c r="CZ1083" s="137"/>
      <c r="DA1083" s="137"/>
    </row>
    <row r="1084" spans="1:105" ht="14">
      <c r="A1084" s="137"/>
      <c r="B1084" s="137"/>
      <c r="C1084" s="137"/>
      <c r="D1084" s="137"/>
      <c r="E1084" s="137"/>
      <c r="F1084" s="137"/>
      <c r="G1084" s="137"/>
      <c r="H1084" s="137"/>
      <c r="I1084" s="137"/>
      <c r="J1084" s="137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7"/>
      <c r="V1084" s="137"/>
      <c r="W1084" s="137"/>
      <c r="X1084" s="137"/>
      <c r="Y1084" s="137"/>
      <c r="Z1084" s="137"/>
      <c r="AA1084" s="137"/>
      <c r="AB1084" s="137"/>
      <c r="AC1084" s="137"/>
      <c r="AD1084" s="137"/>
      <c r="AE1084" s="137"/>
      <c r="AF1084" s="137"/>
      <c r="AG1084" s="137"/>
      <c r="AH1084" s="137"/>
      <c r="AI1084" s="137"/>
      <c r="AJ1084" s="137"/>
      <c r="AK1084" s="137"/>
      <c r="AL1084" s="137"/>
      <c r="AM1084" s="137"/>
      <c r="AN1084" s="137"/>
      <c r="AO1084" s="137"/>
      <c r="AP1084" s="137"/>
      <c r="AQ1084" s="137"/>
      <c r="AR1084" s="137"/>
      <c r="AS1084" s="137"/>
      <c r="AT1084" s="137"/>
      <c r="AU1084" s="137"/>
      <c r="AV1084" s="137"/>
      <c r="AW1084" s="137"/>
      <c r="AX1084" s="137"/>
      <c r="AY1084" s="137"/>
      <c r="AZ1084" s="137"/>
      <c r="BA1084" s="137"/>
      <c r="BB1084" s="137"/>
      <c r="BC1084" s="137"/>
      <c r="BD1084" s="137"/>
      <c r="BE1084" s="137"/>
      <c r="BF1084" s="137"/>
      <c r="BG1084" s="137"/>
      <c r="BH1084" s="137"/>
      <c r="BI1084" s="137"/>
      <c r="BJ1084" s="137"/>
      <c r="BK1084" s="137"/>
      <c r="BL1084" s="137"/>
      <c r="BM1084" s="137"/>
      <c r="BN1084" s="137"/>
      <c r="BO1084" s="137"/>
      <c r="BP1084" s="137"/>
      <c r="BQ1084" s="137"/>
      <c r="BR1084" s="137"/>
      <c r="BS1084" s="137"/>
      <c r="BT1084" s="137"/>
      <c r="BU1084" s="137"/>
      <c r="BV1084" s="137"/>
      <c r="BW1084" s="137"/>
      <c r="BX1084" s="137"/>
      <c r="BY1084" s="137"/>
      <c r="BZ1084" s="137"/>
      <c r="CA1084" s="137"/>
      <c r="CB1084" s="137"/>
      <c r="CC1084" s="137"/>
      <c r="CD1084" s="137"/>
      <c r="CE1084" s="137"/>
      <c r="CF1084" s="137"/>
      <c r="CG1084" s="137"/>
      <c r="CH1084" s="137"/>
      <c r="CI1084" s="137"/>
      <c r="CJ1084" s="137"/>
      <c r="CK1084" s="137"/>
      <c r="CL1084" s="137"/>
      <c r="CM1084" s="137"/>
      <c r="CN1084" s="137"/>
      <c r="CO1084" s="137"/>
      <c r="CP1084" s="137"/>
      <c r="CQ1084" s="137"/>
      <c r="CR1084" s="137"/>
      <c r="CS1084" s="137"/>
      <c r="CT1084" s="137"/>
      <c r="CU1084" s="137"/>
      <c r="CV1084" s="137"/>
      <c r="CW1084" s="137"/>
      <c r="CX1084" s="137"/>
      <c r="CY1084" s="137"/>
      <c r="CZ1084" s="137"/>
      <c r="DA1084" s="137"/>
    </row>
    <row r="1085" spans="1:105" ht="14">
      <c r="A1085" s="137"/>
      <c r="B1085" s="137"/>
      <c r="C1085" s="137"/>
      <c r="D1085" s="137"/>
      <c r="E1085" s="137"/>
      <c r="F1085" s="137"/>
      <c r="G1085" s="137"/>
      <c r="H1085" s="137"/>
      <c r="I1085" s="137"/>
      <c r="J1085" s="137"/>
      <c r="K1085" s="137"/>
      <c r="L1085" s="137"/>
      <c r="M1085" s="137"/>
      <c r="N1085" s="137"/>
      <c r="O1085" s="137"/>
      <c r="P1085" s="137"/>
      <c r="Q1085" s="137"/>
      <c r="R1085" s="137"/>
      <c r="S1085" s="137"/>
      <c r="T1085" s="137"/>
      <c r="U1085" s="137"/>
      <c r="V1085" s="137"/>
      <c r="W1085" s="137"/>
      <c r="X1085" s="137"/>
      <c r="Y1085" s="137"/>
      <c r="Z1085" s="137"/>
      <c r="AA1085" s="137"/>
      <c r="AB1085" s="137"/>
      <c r="AC1085" s="137"/>
      <c r="AD1085" s="137"/>
      <c r="AE1085" s="137"/>
      <c r="AF1085" s="137"/>
      <c r="AG1085" s="137"/>
      <c r="AH1085" s="137"/>
      <c r="AI1085" s="137"/>
      <c r="AJ1085" s="137"/>
      <c r="AK1085" s="137"/>
      <c r="AL1085" s="137"/>
      <c r="AM1085" s="137"/>
      <c r="AN1085" s="137"/>
      <c r="AO1085" s="137"/>
      <c r="AP1085" s="137"/>
      <c r="AQ1085" s="137"/>
      <c r="AR1085" s="137"/>
      <c r="AS1085" s="137"/>
      <c r="AT1085" s="137"/>
      <c r="AU1085" s="137"/>
      <c r="AV1085" s="137"/>
      <c r="AW1085" s="137"/>
      <c r="AX1085" s="137"/>
      <c r="AY1085" s="137"/>
      <c r="AZ1085" s="137"/>
      <c r="BA1085" s="137"/>
      <c r="BB1085" s="137"/>
      <c r="BC1085" s="137"/>
      <c r="BD1085" s="137"/>
      <c r="BE1085" s="137"/>
      <c r="BF1085" s="137"/>
      <c r="BG1085" s="137"/>
      <c r="BH1085" s="137"/>
      <c r="BI1085" s="137"/>
      <c r="BJ1085" s="137"/>
      <c r="BK1085" s="137"/>
      <c r="BL1085" s="137"/>
      <c r="BM1085" s="137"/>
      <c r="BN1085" s="137"/>
      <c r="BO1085" s="137"/>
      <c r="BP1085" s="137"/>
      <c r="BQ1085" s="137"/>
      <c r="BR1085" s="137"/>
      <c r="BS1085" s="137"/>
      <c r="BT1085" s="137"/>
      <c r="BU1085" s="137"/>
      <c r="BV1085" s="137"/>
      <c r="BW1085" s="137"/>
      <c r="BX1085" s="137"/>
      <c r="BY1085" s="137"/>
      <c r="BZ1085" s="137"/>
      <c r="CA1085" s="137"/>
      <c r="CB1085" s="137"/>
      <c r="CC1085" s="137"/>
      <c r="CD1085" s="137"/>
      <c r="CE1085" s="137"/>
      <c r="CF1085" s="137"/>
      <c r="CG1085" s="137"/>
      <c r="CH1085" s="137"/>
      <c r="CI1085" s="137"/>
      <c r="CJ1085" s="137"/>
      <c r="CK1085" s="137"/>
      <c r="CL1085" s="137"/>
      <c r="CM1085" s="137"/>
      <c r="CN1085" s="137"/>
      <c r="CO1085" s="137"/>
      <c r="CP1085" s="137"/>
      <c r="CQ1085" s="137"/>
      <c r="CR1085" s="137"/>
      <c r="CS1085" s="137"/>
      <c r="CT1085" s="137"/>
      <c r="CU1085" s="137"/>
      <c r="CV1085" s="137"/>
      <c r="CW1085" s="137"/>
      <c r="CX1085" s="137"/>
      <c r="CY1085" s="137"/>
      <c r="CZ1085" s="137"/>
      <c r="DA1085" s="137"/>
    </row>
    <row r="1086" spans="1:105" ht="14">
      <c r="A1086" s="137"/>
      <c r="B1086" s="137"/>
      <c r="C1086" s="137"/>
      <c r="D1086" s="137"/>
      <c r="E1086" s="137"/>
      <c r="F1086" s="137"/>
      <c r="G1086" s="137"/>
      <c r="H1086" s="137"/>
      <c r="I1086" s="137"/>
      <c r="J1086" s="137"/>
      <c r="K1086" s="137"/>
      <c r="L1086" s="137"/>
      <c r="M1086" s="137"/>
      <c r="N1086" s="137"/>
      <c r="O1086" s="137"/>
      <c r="P1086" s="137"/>
      <c r="Q1086" s="137"/>
      <c r="R1086" s="137"/>
      <c r="S1086" s="137"/>
      <c r="T1086" s="137"/>
      <c r="U1086" s="137"/>
      <c r="V1086" s="137"/>
      <c r="W1086" s="137"/>
      <c r="X1086" s="137"/>
      <c r="Y1086" s="137"/>
      <c r="Z1086" s="137"/>
      <c r="AA1086" s="137"/>
      <c r="AB1086" s="137"/>
      <c r="AC1086" s="137"/>
      <c r="AD1086" s="137"/>
      <c r="AE1086" s="137"/>
      <c r="AF1086" s="137"/>
      <c r="AG1086" s="137"/>
      <c r="AH1086" s="137"/>
      <c r="AI1086" s="137"/>
      <c r="AJ1086" s="137"/>
      <c r="AK1086" s="137"/>
      <c r="AL1086" s="137"/>
      <c r="AM1086" s="137"/>
      <c r="AN1086" s="137"/>
      <c r="AO1086" s="137"/>
      <c r="AP1086" s="137"/>
      <c r="AQ1086" s="137"/>
      <c r="AR1086" s="137"/>
      <c r="AS1086" s="137"/>
      <c r="AT1086" s="137"/>
      <c r="AU1086" s="137"/>
      <c r="AV1086" s="137"/>
      <c r="AW1086" s="137"/>
      <c r="AX1086" s="137"/>
      <c r="AY1086" s="137"/>
      <c r="AZ1086" s="137"/>
      <c r="BA1086" s="137"/>
      <c r="BB1086" s="137"/>
      <c r="BC1086" s="137"/>
      <c r="BD1086" s="137"/>
      <c r="BE1086" s="137"/>
      <c r="BF1086" s="137"/>
      <c r="BG1086" s="137"/>
      <c r="BH1086" s="137"/>
      <c r="BI1086" s="137"/>
      <c r="BJ1086" s="137"/>
      <c r="BK1086" s="137"/>
      <c r="BL1086" s="137"/>
      <c r="BM1086" s="137"/>
      <c r="BN1086" s="137"/>
      <c r="BO1086" s="137"/>
      <c r="BP1086" s="137"/>
      <c r="BQ1086" s="137"/>
      <c r="BR1086" s="137"/>
      <c r="BS1086" s="137"/>
      <c r="BT1086" s="137"/>
      <c r="BU1086" s="137"/>
      <c r="BV1086" s="137"/>
      <c r="BW1086" s="137"/>
      <c r="BX1086" s="137"/>
      <c r="BY1086" s="137"/>
      <c r="BZ1086" s="137"/>
      <c r="CA1086" s="137"/>
      <c r="CB1086" s="137"/>
      <c r="CC1086" s="137"/>
      <c r="CD1086" s="137"/>
      <c r="CE1086" s="137"/>
      <c r="CF1086" s="137"/>
      <c r="CG1086" s="137"/>
      <c r="CH1086" s="137"/>
      <c r="CI1086" s="137"/>
      <c r="CJ1086" s="137"/>
      <c r="CK1086" s="137"/>
      <c r="CL1086" s="137"/>
      <c r="CM1086" s="137"/>
      <c r="CN1086" s="137"/>
      <c r="CO1086" s="137"/>
      <c r="CP1086" s="137"/>
      <c r="CQ1086" s="137"/>
      <c r="CR1086" s="137"/>
      <c r="CS1086" s="137"/>
      <c r="CT1086" s="137"/>
      <c r="CU1086" s="137"/>
      <c r="CV1086" s="137"/>
      <c r="CW1086" s="137"/>
      <c r="CX1086" s="137"/>
      <c r="CY1086" s="137"/>
      <c r="CZ1086" s="137"/>
      <c r="DA1086" s="137"/>
    </row>
    <row r="1087" spans="1:105" ht="14">
      <c r="A1087" s="137"/>
      <c r="B1087" s="137"/>
      <c r="C1087" s="137"/>
      <c r="D1087" s="137"/>
      <c r="E1087" s="137"/>
      <c r="F1087" s="137"/>
      <c r="G1087" s="137"/>
      <c r="H1087" s="137"/>
      <c r="I1087" s="137"/>
      <c r="J1087" s="137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7"/>
      <c r="V1087" s="137"/>
      <c r="W1087" s="137"/>
      <c r="X1087" s="137"/>
      <c r="Y1087" s="137"/>
      <c r="Z1087" s="137"/>
      <c r="AA1087" s="137"/>
      <c r="AB1087" s="137"/>
      <c r="AC1087" s="137"/>
      <c r="AD1087" s="137"/>
      <c r="AE1087" s="137"/>
      <c r="AF1087" s="137"/>
      <c r="AG1087" s="137"/>
      <c r="AH1087" s="137"/>
      <c r="AI1087" s="137"/>
      <c r="AJ1087" s="137"/>
      <c r="AK1087" s="137"/>
      <c r="AL1087" s="137"/>
      <c r="AM1087" s="137"/>
      <c r="AN1087" s="137"/>
      <c r="AO1087" s="137"/>
      <c r="AP1087" s="137"/>
      <c r="AQ1087" s="137"/>
      <c r="AR1087" s="137"/>
      <c r="AS1087" s="137"/>
      <c r="AT1087" s="137"/>
      <c r="AU1087" s="137"/>
      <c r="AV1087" s="137"/>
      <c r="AW1087" s="137"/>
      <c r="AX1087" s="137"/>
      <c r="AY1087" s="137"/>
      <c r="AZ1087" s="137"/>
      <c r="BA1087" s="137"/>
      <c r="BB1087" s="137"/>
      <c r="BC1087" s="137"/>
      <c r="BD1087" s="137"/>
      <c r="BE1087" s="137"/>
      <c r="BF1087" s="137"/>
      <c r="BG1087" s="137"/>
      <c r="BH1087" s="137"/>
      <c r="BI1087" s="137"/>
      <c r="BJ1087" s="137"/>
      <c r="BK1087" s="137"/>
      <c r="BL1087" s="137"/>
      <c r="BM1087" s="137"/>
      <c r="BN1087" s="137"/>
      <c r="BO1087" s="137"/>
      <c r="BP1087" s="137"/>
      <c r="BQ1087" s="137"/>
      <c r="BR1087" s="137"/>
      <c r="BS1087" s="137"/>
      <c r="BT1087" s="137"/>
      <c r="BU1087" s="137"/>
      <c r="BV1087" s="137"/>
      <c r="BW1087" s="137"/>
      <c r="BX1087" s="137"/>
      <c r="BY1087" s="137"/>
      <c r="BZ1087" s="137"/>
      <c r="CA1087" s="137"/>
      <c r="CB1087" s="137"/>
      <c r="CC1087" s="137"/>
      <c r="CD1087" s="137"/>
      <c r="CE1087" s="137"/>
      <c r="CF1087" s="137"/>
      <c r="CG1087" s="137"/>
      <c r="CH1087" s="137"/>
      <c r="CI1087" s="137"/>
      <c r="CJ1087" s="137"/>
      <c r="CK1087" s="137"/>
      <c r="CL1087" s="137"/>
      <c r="CM1087" s="137"/>
      <c r="CN1087" s="137"/>
      <c r="CO1087" s="137"/>
      <c r="CP1087" s="137"/>
      <c r="CQ1087" s="137"/>
      <c r="CR1087" s="137"/>
      <c r="CS1087" s="137"/>
      <c r="CT1087" s="137"/>
      <c r="CU1087" s="137"/>
      <c r="CV1087" s="137"/>
      <c r="CW1087" s="137"/>
      <c r="CX1087" s="137"/>
      <c r="CY1087" s="137"/>
      <c r="CZ1087" s="137"/>
      <c r="DA1087" s="137"/>
    </row>
    <row r="1088" spans="1:105" ht="14">
      <c r="A1088" s="137"/>
      <c r="B1088" s="137"/>
      <c r="C1088" s="137"/>
      <c r="D1088" s="137"/>
      <c r="E1088" s="137"/>
      <c r="F1088" s="137"/>
      <c r="G1088" s="137"/>
      <c r="H1088" s="137"/>
      <c r="I1088" s="137"/>
      <c r="J1088" s="137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7"/>
      <c r="V1088" s="137"/>
      <c r="W1088" s="137"/>
      <c r="X1088" s="137"/>
      <c r="Y1088" s="137"/>
      <c r="Z1088" s="137"/>
      <c r="AA1088" s="137"/>
      <c r="AB1088" s="137"/>
      <c r="AC1088" s="137"/>
      <c r="AD1088" s="137"/>
      <c r="AE1088" s="137"/>
      <c r="AF1088" s="137"/>
      <c r="AG1088" s="137"/>
      <c r="AH1088" s="137"/>
      <c r="AI1088" s="137"/>
      <c r="AJ1088" s="137"/>
      <c r="AK1088" s="137"/>
      <c r="AL1088" s="137"/>
      <c r="AM1088" s="137"/>
      <c r="AN1088" s="137"/>
      <c r="AO1088" s="137"/>
      <c r="AP1088" s="137"/>
      <c r="AQ1088" s="137"/>
      <c r="AR1088" s="137"/>
      <c r="AS1088" s="137"/>
      <c r="AT1088" s="137"/>
      <c r="AU1088" s="137"/>
      <c r="AV1088" s="137"/>
      <c r="AW1088" s="137"/>
      <c r="AX1088" s="137"/>
      <c r="AY1088" s="137"/>
      <c r="AZ1088" s="137"/>
      <c r="BA1088" s="137"/>
      <c r="BB1088" s="137"/>
      <c r="BC1088" s="137"/>
      <c r="BD1088" s="137"/>
      <c r="BE1088" s="137"/>
      <c r="BF1088" s="137"/>
      <c r="BG1088" s="137"/>
      <c r="BH1088" s="137"/>
      <c r="BI1088" s="137"/>
      <c r="BJ1088" s="137"/>
      <c r="BK1088" s="137"/>
      <c r="BL1088" s="137"/>
      <c r="BM1088" s="137"/>
      <c r="BN1088" s="137"/>
      <c r="BO1088" s="137"/>
      <c r="BP1088" s="137"/>
      <c r="BQ1088" s="137"/>
      <c r="BR1088" s="137"/>
      <c r="BS1088" s="137"/>
      <c r="BT1088" s="137"/>
      <c r="BU1088" s="137"/>
      <c r="BV1088" s="137"/>
      <c r="BW1088" s="137"/>
      <c r="BX1088" s="137"/>
      <c r="BY1088" s="137"/>
      <c r="BZ1088" s="137"/>
      <c r="CA1088" s="137"/>
      <c r="CB1088" s="137"/>
      <c r="CC1088" s="137"/>
      <c r="CD1088" s="137"/>
      <c r="CE1088" s="137"/>
      <c r="CF1088" s="137"/>
      <c r="CG1088" s="137"/>
      <c r="CH1088" s="137"/>
      <c r="CI1088" s="137"/>
      <c r="CJ1088" s="137"/>
      <c r="CK1088" s="137"/>
      <c r="CL1088" s="137"/>
      <c r="CM1088" s="137"/>
      <c r="CN1088" s="137"/>
      <c r="CO1088" s="137"/>
      <c r="CP1088" s="137"/>
      <c r="CQ1088" s="137"/>
      <c r="CR1088" s="137"/>
      <c r="CS1088" s="137"/>
      <c r="CT1088" s="137"/>
      <c r="CU1088" s="137"/>
      <c r="CV1088" s="137"/>
      <c r="CW1088" s="137"/>
      <c r="CX1088" s="137"/>
      <c r="CY1088" s="137"/>
      <c r="CZ1088" s="137"/>
      <c r="DA1088" s="137"/>
    </row>
    <row r="1089" spans="1:105" ht="14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7"/>
      <c r="V1089" s="137"/>
      <c r="W1089" s="137"/>
      <c r="X1089" s="137"/>
      <c r="Y1089" s="137"/>
      <c r="Z1089" s="137"/>
      <c r="AA1089" s="137"/>
      <c r="AB1089" s="137"/>
      <c r="AC1089" s="137"/>
      <c r="AD1089" s="137"/>
      <c r="AE1089" s="137"/>
      <c r="AF1089" s="137"/>
      <c r="AG1089" s="137"/>
      <c r="AH1089" s="137"/>
      <c r="AI1089" s="137"/>
      <c r="AJ1089" s="137"/>
      <c r="AK1089" s="137"/>
      <c r="AL1089" s="137"/>
      <c r="AM1089" s="137"/>
      <c r="AN1089" s="137"/>
      <c r="AO1089" s="137"/>
      <c r="AP1089" s="137"/>
      <c r="AQ1089" s="137"/>
      <c r="AR1089" s="137"/>
      <c r="AS1089" s="137"/>
      <c r="AT1089" s="137"/>
      <c r="AU1089" s="137"/>
      <c r="AV1089" s="137"/>
      <c r="AW1089" s="137"/>
      <c r="AX1089" s="137"/>
      <c r="AY1089" s="137"/>
      <c r="AZ1089" s="137"/>
      <c r="BA1089" s="137"/>
      <c r="BB1089" s="137"/>
      <c r="BC1089" s="137"/>
      <c r="BD1089" s="137"/>
      <c r="BE1089" s="137"/>
      <c r="BF1089" s="137"/>
      <c r="BG1089" s="137"/>
      <c r="BH1089" s="137"/>
      <c r="BI1089" s="137"/>
      <c r="BJ1089" s="137"/>
      <c r="BK1089" s="137"/>
      <c r="BL1089" s="137"/>
      <c r="BM1089" s="137"/>
      <c r="BN1089" s="137"/>
      <c r="BO1089" s="137"/>
      <c r="BP1089" s="137"/>
      <c r="BQ1089" s="137"/>
      <c r="BR1089" s="137"/>
      <c r="BS1089" s="137"/>
      <c r="BT1089" s="137"/>
      <c r="BU1089" s="137"/>
      <c r="BV1089" s="137"/>
      <c r="BW1089" s="137"/>
      <c r="BX1089" s="137"/>
      <c r="BY1089" s="137"/>
      <c r="BZ1089" s="137"/>
      <c r="CA1089" s="137"/>
      <c r="CB1089" s="137"/>
      <c r="CC1089" s="137"/>
      <c r="CD1089" s="137"/>
      <c r="CE1089" s="137"/>
      <c r="CF1089" s="137"/>
      <c r="CG1089" s="137"/>
      <c r="CH1089" s="137"/>
      <c r="CI1089" s="137"/>
      <c r="CJ1089" s="137"/>
      <c r="CK1089" s="137"/>
      <c r="CL1089" s="137"/>
      <c r="CM1089" s="137"/>
      <c r="CN1089" s="137"/>
      <c r="CO1089" s="137"/>
      <c r="CP1089" s="137"/>
      <c r="CQ1089" s="137"/>
      <c r="CR1089" s="137"/>
      <c r="CS1089" s="137"/>
      <c r="CT1089" s="137"/>
      <c r="CU1089" s="137"/>
      <c r="CV1089" s="137"/>
      <c r="CW1089" s="137"/>
      <c r="CX1089" s="137"/>
      <c r="CY1089" s="137"/>
      <c r="CZ1089" s="137"/>
      <c r="DA1089" s="137"/>
    </row>
    <row r="1090" spans="1:105" ht="14">
      <c r="A1090" s="137"/>
      <c r="B1090" s="137"/>
      <c r="C1090" s="137"/>
      <c r="D1090" s="137"/>
      <c r="E1090" s="137"/>
      <c r="F1090" s="137"/>
      <c r="G1090" s="137"/>
      <c r="H1090" s="137"/>
      <c r="I1090" s="137"/>
      <c r="J1090" s="137"/>
      <c r="K1090" s="137"/>
      <c r="L1090" s="137"/>
      <c r="M1090" s="137"/>
      <c r="N1090" s="137"/>
      <c r="O1090" s="137"/>
      <c r="P1090" s="137"/>
      <c r="Q1090" s="137"/>
      <c r="R1090" s="137"/>
      <c r="S1090" s="137"/>
      <c r="T1090" s="137"/>
      <c r="U1090" s="137"/>
      <c r="V1090" s="137"/>
      <c r="W1090" s="137"/>
      <c r="X1090" s="137"/>
      <c r="Y1090" s="137"/>
      <c r="Z1090" s="137"/>
      <c r="AA1090" s="137"/>
      <c r="AB1090" s="137"/>
      <c r="AC1090" s="137"/>
      <c r="AD1090" s="137"/>
      <c r="AE1090" s="137"/>
      <c r="AF1090" s="137"/>
      <c r="AG1090" s="137"/>
      <c r="AH1090" s="137"/>
      <c r="AI1090" s="137"/>
      <c r="AJ1090" s="137"/>
      <c r="AK1090" s="137"/>
      <c r="AL1090" s="137"/>
      <c r="AM1090" s="137"/>
      <c r="AN1090" s="137"/>
      <c r="AO1090" s="137"/>
      <c r="AP1090" s="137"/>
      <c r="AQ1090" s="137"/>
      <c r="AR1090" s="137"/>
      <c r="AS1090" s="137"/>
      <c r="AT1090" s="137"/>
      <c r="AU1090" s="137"/>
      <c r="AV1090" s="137"/>
      <c r="AW1090" s="137"/>
      <c r="AX1090" s="137"/>
      <c r="AY1090" s="137"/>
      <c r="AZ1090" s="137"/>
      <c r="BA1090" s="137"/>
      <c r="BB1090" s="137"/>
      <c r="BC1090" s="137"/>
      <c r="BD1090" s="137"/>
      <c r="BE1090" s="137"/>
      <c r="BF1090" s="137"/>
      <c r="BG1090" s="137"/>
      <c r="BH1090" s="137"/>
      <c r="BI1090" s="137"/>
      <c r="BJ1090" s="137"/>
      <c r="BK1090" s="137"/>
      <c r="BL1090" s="137"/>
      <c r="BM1090" s="137"/>
      <c r="BN1090" s="137"/>
      <c r="BO1090" s="137"/>
      <c r="BP1090" s="137"/>
      <c r="BQ1090" s="137"/>
      <c r="BR1090" s="137"/>
      <c r="BS1090" s="137"/>
      <c r="BT1090" s="137"/>
      <c r="BU1090" s="137"/>
      <c r="BV1090" s="137"/>
      <c r="BW1090" s="137"/>
      <c r="BX1090" s="137"/>
      <c r="BY1090" s="137"/>
      <c r="BZ1090" s="137"/>
      <c r="CA1090" s="137"/>
      <c r="CB1090" s="137"/>
      <c r="CC1090" s="137"/>
      <c r="CD1090" s="137"/>
      <c r="CE1090" s="137"/>
      <c r="CF1090" s="137"/>
      <c r="CG1090" s="137"/>
      <c r="CH1090" s="137"/>
      <c r="CI1090" s="137"/>
      <c r="CJ1090" s="137"/>
      <c r="CK1090" s="137"/>
      <c r="CL1090" s="137"/>
      <c r="CM1090" s="137"/>
      <c r="CN1090" s="137"/>
      <c r="CO1090" s="137"/>
      <c r="CP1090" s="137"/>
      <c r="CQ1090" s="137"/>
      <c r="CR1090" s="137"/>
      <c r="CS1090" s="137"/>
      <c r="CT1090" s="137"/>
      <c r="CU1090" s="137"/>
      <c r="CV1090" s="137"/>
      <c r="CW1090" s="137"/>
      <c r="CX1090" s="137"/>
      <c r="CY1090" s="137"/>
      <c r="CZ1090" s="137"/>
      <c r="DA1090" s="137"/>
    </row>
    <row r="1091" spans="1:105" ht="14">
      <c r="A1091" s="137"/>
      <c r="B1091" s="137"/>
      <c r="C1091" s="137"/>
      <c r="D1091" s="137"/>
      <c r="E1091" s="137"/>
      <c r="F1091" s="137"/>
      <c r="G1091" s="137"/>
      <c r="H1091" s="137"/>
      <c r="I1091" s="137"/>
      <c r="J1091" s="137"/>
      <c r="K1091" s="137"/>
      <c r="L1091" s="137"/>
      <c r="M1091" s="137"/>
      <c r="N1091" s="137"/>
      <c r="O1091" s="137"/>
      <c r="P1091" s="137"/>
      <c r="Q1091" s="137"/>
      <c r="R1091" s="137"/>
      <c r="S1091" s="137"/>
      <c r="T1091" s="137"/>
      <c r="U1091" s="137"/>
      <c r="V1091" s="137"/>
      <c r="W1091" s="137"/>
      <c r="X1091" s="137"/>
      <c r="Y1091" s="137"/>
      <c r="Z1091" s="137"/>
      <c r="AA1091" s="137"/>
      <c r="AB1091" s="137"/>
      <c r="AC1091" s="137"/>
      <c r="AD1091" s="137"/>
      <c r="AE1091" s="137"/>
      <c r="AF1091" s="137"/>
      <c r="AG1091" s="137"/>
      <c r="AH1091" s="137"/>
      <c r="AI1091" s="137"/>
      <c r="AJ1091" s="137"/>
      <c r="AK1091" s="137"/>
      <c r="AL1091" s="137"/>
      <c r="AM1091" s="137"/>
      <c r="AN1091" s="137"/>
      <c r="AO1091" s="137"/>
      <c r="AP1091" s="137"/>
      <c r="AQ1091" s="137"/>
      <c r="AR1091" s="137"/>
      <c r="AS1091" s="137"/>
      <c r="AT1091" s="137"/>
      <c r="AU1091" s="137"/>
      <c r="AV1091" s="137"/>
      <c r="AW1091" s="137"/>
      <c r="AX1091" s="137"/>
      <c r="AY1091" s="137"/>
      <c r="AZ1091" s="137"/>
      <c r="BA1091" s="137"/>
      <c r="BB1091" s="137"/>
      <c r="BC1091" s="137"/>
      <c r="BD1091" s="137"/>
      <c r="BE1091" s="137"/>
      <c r="BF1091" s="137"/>
      <c r="BG1091" s="137"/>
      <c r="BH1091" s="137"/>
      <c r="BI1091" s="137"/>
      <c r="BJ1091" s="137"/>
      <c r="BK1091" s="137"/>
      <c r="BL1091" s="137"/>
      <c r="BM1091" s="137"/>
      <c r="BN1091" s="137"/>
      <c r="BO1091" s="137"/>
      <c r="BP1091" s="137"/>
      <c r="BQ1091" s="137"/>
      <c r="BR1091" s="137"/>
      <c r="BS1091" s="137"/>
      <c r="BT1091" s="137"/>
      <c r="BU1091" s="137"/>
      <c r="BV1091" s="137"/>
      <c r="BW1091" s="137"/>
      <c r="BX1091" s="137"/>
      <c r="BY1091" s="137"/>
      <c r="BZ1091" s="137"/>
      <c r="CA1091" s="137"/>
      <c r="CB1091" s="137"/>
      <c r="CC1091" s="137"/>
      <c r="CD1091" s="137"/>
      <c r="CE1091" s="137"/>
      <c r="CF1091" s="137"/>
      <c r="CG1091" s="137"/>
      <c r="CH1091" s="137"/>
      <c r="CI1091" s="137"/>
      <c r="CJ1091" s="137"/>
      <c r="CK1091" s="137"/>
      <c r="CL1091" s="137"/>
      <c r="CM1091" s="137"/>
      <c r="CN1091" s="137"/>
      <c r="CO1091" s="137"/>
      <c r="CP1091" s="137"/>
      <c r="CQ1091" s="137"/>
      <c r="CR1091" s="137"/>
      <c r="CS1091" s="137"/>
      <c r="CT1091" s="137"/>
      <c r="CU1091" s="137"/>
      <c r="CV1091" s="137"/>
      <c r="CW1091" s="137"/>
      <c r="CX1091" s="137"/>
      <c r="CY1091" s="137"/>
      <c r="CZ1091" s="137"/>
      <c r="DA1091" s="137"/>
    </row>
    <row r="1092" spans="1:105" ht="14">
      <c r="A1092" s="137"/>
      <c r="B1092" s="137"/>
      <c r="C1092" s="137"/>
      <c r="D1092" s="137"/>
      <c r="E1092" s="137"/>
      <c r="F1092" s="137"/>
      <c r="G1092" s="137"/>
      <c r="H1092" s="137"/>
      <c r="I1092" s="137"/>
      <c r="J1092" s="137"/>
      <c r="K1092" s="137"/>
      <c r="L1092" s="137"/>
      <c r="M1092" s="137"/>
      <c r="N1092" s="137"/>
      <c r="O1092" s="137"/>
      <c r="P1092" s="137"/>
      <c r="Q1092" s="137"/>
      <c r="R1092" s="137"/>
      <c r="S1092" s="137"/>
      <c r="T1092" s="137"/>
      <c r="U1092" s="137"/>
      <c r="V1092" s="137"/>
      <c r="W1092" s="137"/>
      <c r="X1092" s="137"/>
      <c r="Y1092" s="137"/>
      <c r="Z1092" s="137"/>
      <c r="AA1092" s="137"/>
      <c r="AB1092" s="137"/>
      <c r="AC1092" s="137"/>
      <c r="AD1092" s="137"/>
      <c r="AE1092" s="137"/>
      <c r="AF1092" s="137"/>
      <c r="AG1092" s="137"/>
      <c r="AH1092" s="137"/>
      <c r="AI1092" s="137"/>
      <c r="AJ1092" s="137"/>
      <c r="AK1092" s="137"/>
      <c r="AL1092" s="137"/>
      <c r="AM1092" s="137"/>
      <c r="AN1092" s="137"/>
      <c r="AO1092" s="137"/>
      <c r="AP1092" s="137"/>
      <c r="AQ1092" s="137"/>
      <c r="AR1092" s="137"/>
      <c r="AS1092" s="137"/>
      <c r="AT1092" s="137"/>
      <c r="AU1092" s="137"/>
      <c r="AV1092" s="137"/>
      <c r="AW1092" s="137"/>
      <c r="AX1092" s="137"/>
      <c r="AY1092" s="137"/>
      <c r="AZ1092" s="137"/>
      <c r="BA1092" s="137"/>
      <c r="BB1092" s="137"/>
      <c r="BC1092" s="137"/>
      <c r="BD1092" s="137"/>
      <c r="BE1092" s="137"/>
      <c r="BF1092" s="137"/>
      <c r="BG1092" s="137"/>
      <c r="BH1092" s="137"/>
      <c r="BI1092" s="137"/>
      <c r="BJ1092" s="137"/>
      <c r="BK1092" s="137"/>
      <c r="BL1092" s="137"/>
      <c r="BM1092" s="137"/>
      <c r="BN1092" s="137"/>
      <c r="BO1092" s="137"/>
      <c r="BP1092" s="137"/>
      <c r="BQ1092" s="137"/>
      <c r="BR1092" s="137"/>
      <c r="BS1092" s="137"/>
      <c r="BT1092" s="137"/>
      <c r="BU1092" s="137"/>
      <c r="BV1092" s="137"/>
      <c r="BW1092" s="137"/>
      <c r="BX1092" s="137"/>
      <c r="BY1092" s="137"/>
      <c r="BZ1092" s="137"/>
      <c r="CA1092" s="137"/>
      <c r="CB1092" s="137"/>
      <c r="CC1092" s="137"/>
      <c r="CD1092" s="137"/>
      <c r="CE1092" s="137"/>
      <c r="CF1092" s="137"/>
      <c r="CG1092" s="137"/>
      <c r="CH1092" s="137"/>
      <c r="CI1092" s="137"/>
      <c r="CJ1092" s="137"/>
      <c r="CK1092" s="137"/>
      <c r="CL1092" s="137"/>
      <c r="CM1092" s="137"/>
      <c r="CN1092" s="137"/>
      <c r="CO1092" s="137"/>
      <c r="CP1092" s="137"/>
      <c r="CQ1092" s="137"/>
      <c r="CR1092" s="137"/>
      <c r="CS1092" s="137"/>
      <c r="CT1092" s="137"/>
      <c r="CU1092" s="137"/>
      <c r="CV1092" s="137"/>
      <c r="CW1092" s="137"/>
      <c r="CX1092" s="137"/>
      <c r="CY1092" s="137"/>
      <c r="CZ1092" s="137"/>
      <c r="DA1092" s="137"/>
    </row>
    <row r="1093" spans="1:105" ht="14">
      <c r="A1093" s="137"/>
      <c r="B1093" s="137"/>
      <c r="C1093" s="137"/>
      <c r="D1093" s="137"/>
      <c r="E1093" s="137"/>
      <c r="F1093" s="137"/>
      <c r="G1093" s="137"/>
      <c r="H1093" s="137"/>
      <c r="I1093" s="137"/>
      <c r="J1093" s="137"/>
      <c r="K1093" s="137"/>
      <c r="L1093" s="137"/>
      <c r="M1093" s="137"/>
      <c r="N1093" s="137"/>
      <c r="O1093" s="137"/>
      <c r="P1093" s="137"/>
      <c r="Q1093" s="137"/>
      <c r="R1093" s="137"/>
      <c r="S1093" s="137"/>
      <c r="T1093" s="137"/>
      <c r="U1093" s="137"/>
      <c r="V1093" s="137"/>
      <c r="W1093" s="137"/>
      <c r="X1093" s="137"/>
      <c r="Y1093" s="137"/>
      <c r="Z1093" s="137"/>
      <c r="AA1093" s="137"/>
      <c r="AB1093" s="137"/>
      <c r="AC1093" s="137"/>
      <c r="AD1093" s="137"/>
      <c r="AE1093" s="137"/>
      <c r="AF1093" s="137"/>
      <c r="AG1093" s="137"/>
      <c r="AH1093" s="137"/>
      <c r="AI1093" s="137"/>
      <c r="AJ1093" s="137"/>
      <c r="AK1093" s="137"/>
      <c r="AL1093" s="137"/>
      <c r="AM1093" s="137"/>
      <c r="AN1093" s="137"/>
      <c r="AO1093" s="137"/>
      <c r="AP1093" s="137"/>
      <c r="AQ1093" s="137"/>
      <c r="AR1093" s="137"/>
      <c r="AS1093" s="137"/>
      <c r="AT1093" s="137"/>
      <c r="AU1093" s="137"/>
      <c r="AV1093" s="137"/>
      <c r="AW1093" s="137"/>
      <c r="AX1093" s="137"/>
      <c r="AY1093" s="137"/>
      <c r="AZ1093" s="137"/>
      <c r="BA1093" s="137"/>
      <c r="BB1093" s="137"/>
      <c r="BC1093" s="137"/>
      <c r="BD1093" s="137"/>
      <c r="BE1093" s="137"/>
      <c r="BF1093" s="137"/>
      <c r="BG1093" s="137"/>
      <c r="BH1093" s="137"/>
      <c r="BI1093" s="137"/>
      <c r="BJ1093" s="137"/>
      <c r="BK1093" s="137"/>
      <c r="BL1093" s="137"/>
      <c r="BM1093" s="137"/>
      <c r="BN1093" s="137"/>
      <c r="BO1093" s="137"/>
      <c r="BP1093" s="137"/>
      <c r="BQ1093" s="137"/>
      <c r="BR1093" s="137"/>
      <c r="BS1093" s="137"/>
      <c r="BT1093" s="137"/>
      <c r="BU1093" s="137"/>
      <c r="BV1093" s="137"/>
      <c r="BW1093" s="137"/>
      <c r="BX1093" s="137"/>
      <c r="BY1093" s="137"/>
      <c r="BZ1093" s="137"/>
      <c r="CA1093" s="137"/>
      <c r="CB1093" s="137"/>
      <c r="CC1093" s="137"/>
      <c r="CD1093" s="137"/>
      <c r="CE1093" s="137"/>
      <c r="CF1093" s="137"/>
      <c r="CG1093" s="137"/>
      <c r="CH1093" s="137"/>
      <c r="CI1093" s="137"/>
      <c r="CJ1093" s="137"/>
      <c r="CK1093" s="137"/>
      <c r="CL1093" s="137"/>
      <c r="CM1093" s="137"/>
      <c r="CN1093" s="137"/>
      <c r="CO1093" s="137"/>
      <c r="CP1093" s="137"/>
      <c r="CQ1093" s="137"/>
      <c r="CR1093" s="137"/>
      <c r="CS1093" s="137"/>
      <c r="CT1093" s="137"/>
      <c r="CU1093" s="137"/>
      <c r="CV1093" s="137"/>
      <c r="CW1093" s="137"/>
      <c r="CX1093" s="137"/>
      <c r="CY1093" s="137"/>
      <c r="CZ1093" s="137"/>
      <c r="DA1093" s="137"/>
    </row>
    <row r="1094" spans="1:105" ht="14">
      <c r="A1094" s="137"/>
      <c r="B1094" s="137"/>
      <c r="C1094" s="137"/>
      <c r="D1094" s="137"/>
      <c r="E1094" s="137"/>
      <c r="F1094" s="137"/>
      <c r="G1094" s="137"/>
      <c r="H1094" s="137"/>
      <c r="I1094" s="137"/>
      <c r="J1094" s="137"/>
      <c r="K1094" s="137"/>
      <c r="L1094" s="137"/>
      <c r="M1094" s="137"/>
      <c r="N1094" s="137"/>
      <c r="O1094" s="137"/>
      <c r="P1094" s="137"/>
      <c r="Q1094" s="137"/>
      <c r="R1094" s="137"/>
      <c r="S1094" s="137"/>
      <c r="T1094" s="137"/>
      <c r="U1094" s="137"/>
      <c r="V1094" s="137"/>
      <c r="W1094" s="137"/>
      <c r="X1094" s="137"/>
      <c r="Y1094" s="137"/>
      <c r="Z1094" s="137"/>
      <c r="AA1094" s="137"/>
      <c r="AB1094" s="137"/>
      <c r="AC1094" s="137"/>
      <c r="AD1094" s="137"/>
      <c r="AE1094" s="137"/>
      <c r="AF1094" s="137"/>
      <c r="AG1094" s="137"/>
      <c r="AH1094" s="137"/>
      <c r="AI1094" s="137"/>
      <c r="AJ1094" s="137"/>
      <c r="AK1094" s="137"/>
      <c r="AL1094" s="137"/>
      <c r="AM1094" s="137"/>
      <c r="AN1094" s="137"/>
      <c r="AO1094" s="137"/>
      <c r="AP1094" s="137"/>
      <c r="AQ1094" s="137"/>
      <c r="AR1094" s="137"/>
      <c r="AS1094" s="137"/>
      <c r="AT1094" s="137"/>
      <c r="AU1094" s="137"/>
      <c r="AV1094" s="137"/>
      <c r="AW1094" s="137"/>
      <c r="AX1094" s="137"/>
      <c r="AY1094" s="137"/>
      <c r="AZ1094" s="137"/>
      <c r="BA1094" s="137"/>
      <c r="BB1094" s="137"/>
      <c r="BC1094" s="137"/>
      <c r="BD1094" s="137"/>
      <c r="BE1094" s="137"/>
      <c r="BF1094" s="137"/>
      <c r="BG1094" s="137"/>
      <c r="BH1094" s="137"/>
      <c r="BI1094" s="137"/>
      <c r="BJ1094" s="137"/>
      <c r="BK1094" s="137"/>
      <c r="BL1094" s="137"/>
      <c r="BM1094" s="137"/>
      <c r="BN1094" s="137"/>
      <c r="BO1094" s="137"/>
      <c r="BP1094" s="137"/>
      <c r="BQ1094" s="137"/>
      <c r="BR1094" s="137"/>
      <c r="BS1094" s="137"/>
      <c r="BT1094" s="137"/>
      <c r="BU1094" s="137"/>
      <c r="BV1094" s="137"/>
      <c r="BW1094" s="137"/>
      <c r="BX1094" s="137"/>
      <c r="BY1094" s="137"/>
      <c r="BZ1094" s="137"/>
      <c r="CA1094" s="137"/>
      <c r="CB1094" s="137"/>
      <c r="CC1094" s="137"/>
      <c r="CD1094" s="137"/>
      <c r="CE1094" s="137"/>
      <c r="CF1094" s="137"/>
      <c r="CG1094" s="137"/>
      <c r="CH1094" s="137"/>
      <c r="CI1094" s="137"/>
      <c r="CJ1094" s="137"/>
      <c r="CK1094" s="137"/>
      <c r="CL1094" s="137"/>
      <c r="CM1094" s="137"/>
      <c r="CN1094" s="137"/>
      <c r="CO1094" s="137"/>
      <c r="CP1094" s="137"/>
      <c r="CQ1094" s="137"/>
      <c r="CR1094" s="137"/>
      <c r="CS1094" s="137"/>
      <c r="CT1094" s="137"/>
      <c r="CU1094" s="137"/>
      <c r="CV1094" s="137"/>
      <c r="CW1094" s="137"/>
      <c r="CX1094" s="137"/>
      <c r="CY1094" s="137"/>
      <c r="CZ1094" s="137"/>
      <c r="DA1094" s="137"/>
    </row>
    <row r="1095" spans="1:105" ht="14">
      <c r="A1095" s="137"/>
      <c r="B1095" s="137"/>
      <c r="C1095" s="137"/>
      <c r="D1095" s="137"/>
      <c r="E1095" s="137"/>
      <c r="F1095" s="137"/>
      <c r="G1095" s="137"/>
      <c r="H1095" s="137"/>
      <c r="I1095" s="137"/>
      <c r="J1095" s="137"/>
      <c r="K1095" s="137"/>
      <c r="L1095" s="137"/>
      <c r="M1095" s="137"/>
      <c r="N1095" s="137"/>
      <c r="O1095" s="137"/>
      <c r="P1095" s="137"/>
      <c r="Q1095" s="137"/>
      <c r="R1095" s="137"/>
      <c r="S1095" s="137"/>
      <c r="T1095" s="137"/>
      <c r="U1095" s="137"/>
      <c r="V1095" s="137"/>
      <c r="W1095" s="137"/>
      <c r="X1095" s="137"/>
      <c r="Y1095" s="137"/>
      <c r="Z1095" s="137"/>
      <c r="AA1095" s="137"/>
      <c r="AB1095" s="137"/>
      <c r="AC1095" s="137"/>
      <c r="AD1095" s="137"/>
      <c r="AE1095" s="137"/>
      <c r="AF1095" s="137"/>
      <c r="AG1095" s="137"/>
      <c r="AH1095" s="137"/>
      <c r="AI1095" s="137"/>
      <c r="AJ1095" s="137"/>
      <c r="AK1095" s="137"/>
      <c r="AL1095" s="137"/>
      <c r="AM1095" s="137"/>
      <c r="AN1095" s="137"/>
      <c r="AO1095" s="137"/>
      <c r="AP1095" s="137"/>
      <c r="AQ1095" s="137"/>
      <c r="AR1095" s="137"/>
      <c r="AS1095" s="137"/>
      <c r="AT1095" s="137"/>
      <c r="AU1095" s="137"/>
      <c r="AV1095" s="137"/>
      <c r="AW1095" s="137"/>
      <c r="AX1095" s="137"/>
      <c r="AY1095" s="137"/>
      <c r="AZ1095" s="137"/>
      <c r="BA1095" s="137"/>
      <c r="BB1095" s="137"/>
      <c r="BC1095" s="137"/>
      <c r="BD1095" s="137"/>
      <c r="BE1095" s="137"/>
      <c r="BF1095" s="137"/>
      <c r="BG1095" s="137"/>
      <c r="BH1095" s="137"/>
      <c r="BI1095" s="137"/>
      <c r="BJ1095" s="137"/>
      <c r="BK1095" s="137"/>
      <c r="BL1095" s="137"/>
      <c r="BM1095" s="137"/>
      <c r="BN1095" s="137"/>
      <c r="BO1095" s="137"/>
      <c r="BP1095" s="137"/>
      <c r="BQ1095" s="137"/>
      <c r="BR1095" s="137"/>
      <c r="BS1095" s="137"/>
      <c r="BT1095" s="137"/>
      <c r="BU1095" s="137"/>
      <c r="BV1095" s="137"/>
      <c r="BW1095" s="137"/>
      <c r="BX1095" s="137"/>
      <c r="BY1095" s="137"/>
      <c r="BZ1095" s="137"/>
      <c r="CA1095" s="137"/>
      <c r="CB1095" s="137"/>
      <c r="CC1095" s="137"/>
      <c r="CD1095" s="137"/>
      <c r="CE1095" s="137"/>
      <c r="CF1095" s="137"/>
      <c r="CG1095" s="137"/>
      <c r="CH1095" s="137"/>
      <c r="CI1095" s="137"/>
      <c r="CJ1095" s="137"/>
      <c r="CK1095" s="137"/>
      <c r="CL1095" s="137"/>
      <c r="CM1095" s="137"/>
      <c r="CN1095" s="137"/>
      <c r="CO1095" s="137"/>
      <c r="CP1095" s="137"/>
      <c r="CQ1095" s="137"/>
      <c r="CR1095" s="137"/>
      <c r="CS1095" s="137"/>
      <c r="CT1095" s="137"/>
      <c r="CU1095" s="137"/>
      <c r="CV1095" s="137"/>
      <c r="CW1095" s="137"/>
      <c r="CX1095" s="137"/>
      <c r="CY1095" s="137"/>
      <c r="CZ1095" s="137"/>
      <c r="DA1095" s="137"/>
    </row>
    <row r="1096" spans="1:105" ht="14">
      <c r="A1096" s="137"/>
      <c r="B1096" s="137"/>
      <c r="C1096" s="137"/>
      <c r="D1096" s="137"/>
      <c r="E1096" s="137"/>
      <c r="F1096" s="137"/>
      <c r="G1096" s="137"/>
      <c r="H1096" s="137"/>
      <c r="I1096" s="137"/>
      <c r="J1096" s="137"/>
      <c r="K1096" s="137"/>
      <c r="L1096" s="137"/>
      <c r="M1096" s="137"/>
      <c r="N1096" s="137"/>
      <c r="O1096" s="137"/>
      <c r="P1096" s="137"/>
      <c r="Q1096" s="137"/>
      <c r="R1096" s="137"/>
      <c r="S1096" s="137"/>
      <c r="T1096" s="137"/>
      <c r="U1096" s="137"/>
      <c r="V1096" s="137"/>
      <c r="W1096" s="137"/>
      <c r="X1096" s="137"/>
      <c r="Y1096" s="137"/>
      <c r="Z1096" s="137"/>
      <c r="AA1096" s="137"/>
      <c r="AB1096" s="137"/>
      <c r="AC1096" s="137"/>
      <c r="AD1096" s="137"/>
      <c r="AE1096" s="137"/>
      <c r="AF1096" s="137"/>
      <c r="AG1096" s="137"/>
      <c r="AH1096" s="137"/>
      <c r="AI1096" s="137"/>
      <c r="AJ1096" s="137"/>
      <c r="AK1096" s="137"/>
      <c r="AL1096" s="137"/>
      <c r="AM1096" s="137"/>
      <c r="AN1096" s="137"/>
      <c r="AO1096" s="137"/>
      <c r="AP1096" s="137"/>
      <c r="AQ1096" s="137"/>
      <c r="AR1096" s="137"/>
      <c r="AS1096" s="137"/>
      <c r="AT1096" s="137"/>
      <c r="AU1096" s="137"/>
      <c r="AV1096" s="137"/>
      <c r="AW1096" s="137"/>
      <c r="AX1096" s="137"/>
      <c r="AY1096" s="137"/>
      <c r="AZ1096" s="137"/>
      <c r="BA1096" s="137"/>
      <c r="BB1096" s="137"/>
      <c r="BC1096" s="137"/>
      <c r="BD1096" s="137"/>
      <c r="BE1096" s="137"/>
      <c r="BF1096" s="137"/>
      <c r="BG1096" s="137"/>
      <c r="BH1096" s="137"/>
      <c r="BI1096" s="137"/>
      <c r="BJ1096" s="137"/>
      <c r="BK1096" s="137"/>
      <c r="BL1096" s="137"/>
      <c r="BM1096" s="137"/>
      <c r="BN1096" s="137"/>
      <c r="BO1096" s="137"/>
      <c r="BP1096" s="137"/>
      <c r="BQ1096" s="137"/>
      <c r="BR1096" s="137"/>
      <c r="BS1096" s="137"/>
      <c r="BT1096" s="137"/>
      <c r="BU1096" s="137"/>
      <c r="BV1096" s="137"/>
      <c r="BW1096" s="137"/>
      <c r="BX1096" s="137"/>
      <c r="BY1096" s="137"/>
      <c r="BZ1096" s="137"/>
      <c r="CA1096" s="137"/>
      <c r="CB1096" s="137"/>
      <c r="CC1096" s="137"/>
      <c r="CD1096" s="137"/>
      <c r="CE1096" s="137"/>
      <c r="CF1096" s="137"/>
      <c r="CG1096" s="137"/>
      <c r="CH1096" s="137"/>
      <c r="CI1096" s="137"/>
      <c r="CJ1096" s="137"/>
      <c r="CK1096" s="137"/>
      <c r="CL1096" s="137"/>
      <c r="CM1096" s="137"/>
      <c r="CN1096" s="137"/>
      <c r="CO1096" s="137"/>
      <c r="CP1096" s="137"/>
      <c r="CQ1096" s="137"/>
      <c r="CR1096" s="137"/>
      <c r="CS1096" s="137"/>
      <c r="CT1096" s="137"/>
      <c r="CU1096" s="137"/>
      <c r="CV1096" s="137"/>
      <c r="CW1096" s="137"/>
      <c r="CX1096" s="137"/>
      <c r="CY1096" s="137"/>
      <c r="CZ1096" s="137"/>
      <c r="DA1096" s="137"/>
    </row>
    <row r="1097" spans="1:105" ht="14">
      <c r="A1097" s="137"/>
      <c r="B1097" s="137"/>
      <c r="C1097" s="137"/>
      <c r="D1097" s="137"/>
      <c r="E1097" s="137"/>
      <c r="F1097" s="137"/>
      <c r="G1097" s="137"/>
      <c r="H1097" s="137"/>
      <c r="I1097" s="137"/>
      <c r="J1097" s="137"/>
      <c r="K1097" s="137"/>
      <c r="L1097" s="137"/>
      <c r="M1097" s="137"/>
      <c r="N1097" s="137"/>
      <c r="O1097" s="137"/>
      <c r="P1097" s="137"/>
      <c r="Q1097" s="137"/>
      <c r="R1097" s="137"/>
      <c r="S1097" s="137"/>
      <c r="T1097" s="137"/>
      <c r="U1097" s="137"/>
      <c r="V1097" s="137"/>
      <c r="W1097" s="137"/>
      <c r="X1097" s="137"/>
      <c r="Y1097" s="137"/>
      <c r="Z1097" s="137"/>
      <c r="AA1097" s="137"/>
      <c r="AB1097" s="137"/>
      <c r="AC1097" s="137"/>
      <c r="AD1097" s="137"/>
      <c r="AE1097" s="137"/>
      <c r="AF1097" s="137"/>
      <c r="AG1097" s="137"/>
      <c r="AH1097" s="137"/>
      <c r="AI1097" s="137"/>
      <c r="AJ1097" s="137"/>
      <c r="AK1097" s="137"/>
      <c r="AL1097" s="137"/>
      <c r="AM1097" s="137"/>
      <c r="AN1097" s="137"/>
      <c r="AO1097" s="137"/>
      <c r="AP1097" s="137"/>
      <c r="AQ1097" s="137"/>
      <c r="AR1097" s="137"/>
      <c r="AS1097" s="137"/>
      <c r="AT1097" s="137"/>
      <c r="AU1097" s="137"/>
      <c r="AV1097" s="137"/>
      <c r="AW1097" s="137"/>
      <c r="AX1097" s="137"/>
      <c r="AY1097" s="137"/>
      <c r="AZ1097" s="137"/>
      <c r="BA1097" s="137"/>
      <c r="BB1097" s="137"/>
      <c r="BC1097" s="137"/>
      <c r="BD1097" s="137"/>
      <c r="BE1097" s="137"/>
      <c r="BF1097" s="137"/>
      <c r="BG1097" s="137"/>
      <c r="BH1097" s="137"/>
      <c r="BI1097" s="137"/>
      <c r="BJ1097" s="137"/>
      <c r="BK1097" s="137"/>
      <c r="BL1097" s="137"/>
      <c r="BM1097" s="137"/>
      <c r="BN1097" s="137"/>
      <c r="BO1097" s="137"/>
      <c r="BP1097" s="137"/>
      <c r="BQ1097" s="137"/>
      <c r="BR1097" s="137"/>
      <c r="BS1097" s="137"/>
      <c r="BT1097" s="137"/>
      <c r="BU1097" s="137"/>
      <c r="BV1097" s="137"/>
      <c r="BW1097" s="137"/>
      <c r="BX1097" s="137"/>
      <c r="BY1097" s="137"/>
      <c r="BZ1097" s="137"/>
      <c r="CA1097" s="137"/>
      <c r="CB1097" s="137"/>
      <c r="CC1097" s="137"/>
      <c r="CD1097" s="137"/>
      <c r="CE1097" s="137"/>
      <c r="CF1097" s="137"/>
      <c r="CG1097" s="137"/>
      <c r="CH1097" s="137"/>
      <c r="CI1097" s="137"/>
      <c r="CJ1097" s="137"/>
      <c r="CK1097" s="137"/>
      <c r="CL1097" s="137"/>
      <c r="CM1097" s="137"/>
      <c r="CN1097" s="137"/>
      <c r="CO1097" s="137"/>
      <c r="CP1097" s="137"/>
      <c r="CQ1097" s="137"/>
      <c r="CR1097" s="137"/>
      <c r="CS1097" s="137"/>
      <c r="CT1097" s="137"/>
      <c r="CU1097" s="137"/>
      <c r="CV1097" s="137"/>
      <c r="CW1097" s="137"/>
      <c r="CX1097" s="137"/>
      <c r="CY1097" s="137"/>
      <c r="CZ1097" s="137"/>
      <c r="DA1097" s="137"/>
    </row>
    <row r="1098" spans="1:105" ht="14">
      <c r="A1098" s="137"/>
      <c r="B1098" s="137"/>
      <c r="C1098" s="137"/>
      <c r="D1098" s="137"/>
      <c r="E1098" s="137"/>
      <c r="F1098" s="137"/>
      <c r="G1098" s="137"/>
      <c r="H1098" s="137"/>
      <c r="I1098" s="137"/>
      <c r="J1098" s="137"/>
      <c r="K1098" s="137"/>
      <c r="L1098" s="137"/>
      <c r="M1098" s="137"/>
      <c r="N1098" s="137"/>
      <c r="O1098" s="137"/>
      <c r="P1098" s="137"/>
      <c r="Q1098" s="137"/>
      <c r="R1098" s="137"/>
      <c r="S1098" s="137"/>
      <c r="T1098" s="137"/>
      <c r="U1098" s="137"/>
      <c r="V1098" s="137"/>
      <c r="W1098" s="137"/>
      <c r="X1098" s="137"/>
      <c r="Y1098" s="137"/>
      <c r="Z1098" s="137"/>
      <c r="AA1098" s="137"/>
      <c r="AB1098" s="137"/>
      <c r="AC1098" s="137"/>
      <c r="AD1098" s="137"/>
      <c r="AE1098" s="137"/>
      <c r="AF1098" s="137"/>
      <c r="AG1098" s="137"/>
      <c r="AH1098" s="137"/>
      <c r="AI1098" s="137"/>
      <c r="AJ1098" s="137"/>
      <c r="AK1098" s="137"/>
      <c r="AL1098" s="137"/>
      <c r="AM1098" s="137"/>
      <c r="AN1098" s="137"/>
      <c r="AO1098" s="137"/>
      <c r="AP1098" s="137"/>
      <c r="AQ1098" s="137"/>
      <c r="AR1098" s="137"/>
      <c r="AS1098" s="137"/>
      <c r="AT1098" s="137"/>
      <c r="AU1098" s="137"/>
      <c r="AV1098" s="137"/>
      <c r="AW1098" s="137"/>
      <c r="AX1098" s="137"/>
      <c r="AY1098" s="137"/>
      <c r="AZ1098" s="137"/>
      <c r="BA1098" s="137"/>
      <c r="BB1098" s="137"/>
      <c r="BC1098" s="137"/>
      <c r="BD1098" s="137"/>
      <c r="BE1098" s="137"/>
      <c r="BF1098" s="137"/>
      <c r="BG1098" s="137"/>
      <c r="BH1098" s="137"/>
      <c r="BI1098" s="137"/>
      <c r="BJ1098" s="137"/>
      <c r="BK1098" s="137"/>
      <c r="BL1098" s="137"/>
      <c r="BM1098" s="137"/>
      <c r="BN1098" s="137"/>
      <c r="BO1098" s="137"/>
      <c r="BP1098" s="137"/>
      <c r="BQ1098" s="137"/>
      <c r="BR1098" s="137"/>
      <c r="BS1098" s="137"/>
      <c r="BT1098" s="137"/>
      <c r="BU1098" s="137"/>
      <c r="BV1098" s="137"/>
      <c r="BW1098" s="137"/>
      <c r="BX1098" s="137"/>
      <c r="BY1098" s="137"/>
      <c r="BZ1098" s="137"/>
      <c r="CA1098" s="137"/>
      <c r="CB1098" s="137"/>
      <c r="CC1098" s="137"/>
      <c r="CD1098" s="137"/>
      <c r="CE1098" s="137"/>
      <c r="CF1098" s="137"/>
      <c r="CG1098" s="137"/>
      <c r="CH1098" s="137"/>
      <c r="CI1098" s="137"/>
      <c r="CJ1098" s="137"/>
      <c r="CK1098" s="137"/>
      <c r="CL1098" s="137"/>
      <c r="CM1098" s="137"/>
      <c r="CN1098" s="137"/>
      <c r="CO1098" s="137"/>
      <c r="CP1098" s="137"/>
      <c r="CQ1098" s="137"/>
      <c r="CR1098" s="137"/>
      <c r="CS1098" s="137"/>
      <c r="CT1098" s="137"/>
      <c r="CU1098" s="137"/>
      <c r="CV1098" s="137"/>
      <c r="CW1098" s="137"/>
      <c r="CX1098" s="137"/>
      <c r="CY1098" s="137"/>
      <c r="CZ1098" s="137"/>
      <c r="DA1098" s="137"/>
    </row>
    <row r="1099" spans="1:105" ht="14">
      <c r="A1099" s="137"/>
      <c r="B1099" s="137"/>
      <c r="C1099" s="137"/>
      <c r="D1099" s="137"/>
      <c r="E1099" s="137"/>
      <c r="F1099" s="137"/>
      <c r="G1099" s="137"/>
      <c r="H1099" s="137"/>
      <c r="I1099" s="137"/>
      <c r="J1099" s="137"/>
      <c r="K1099" s="137"/>
      <c r="L1099" s="137"/>
      <c r="M1099" s="137"/>
      <c r="N1099" s="137"/>
      <c r="O1099" s="137"/>
      <c r="P1099" s="137"/>
      <c r="Q1099" s="137"/>
      <c r="R1099" s="137"/>
      <c r="S1099" s="137"/>
      <c r="T1099" s="137"/>
      <c r="U1099" s="137"/>
      <c r="V1099" s="137"/>
      <c r="W1099" s="137"/>
      <c r="X1099" s="137"/>
      <c r="Y1099" s="137"/>
      <c r="Z1099" s="137"/>
      <c r="AA1099" s="137"/>
      <c r="AB1099" s="137"/>
      <c r="AC1099" s="137"/>
      <c r="AD1099" s="137"/>
      <c r="AE1099" s="137"/>
      <c r="AF1099" s="137"/>
      <c r="AG1099" s="137"/>
      <c r="AH1099" s="137"/>
      <c r="AI1099" s="137"/>
      <c r="AJ1099" s="137"/>
      <c r="AK1099" s="137"/>
      <c r="AL1099" s="137"/>
      <c r="AM1099" s="137"/>
      <c r="AN1099" s="137"/>
      <c r="AO1099" s="137"/>
      <c r="AP1099" s="137"/>
      <c r="AQ1099" s="137"/>
      <c r="AR1099" s="137"/>
      <c r="AS1099" s="137"/>
      <c r="AT1099" s="137"/>
      <c r="AU1099" s="137"/>
      <c r="AV1099" s="137"/>
      <c r="AW1099" s="137"/>
      <c r="AX1099" s="137"/>
      <c r="AY1099" s="137"/>
      <c r="AZ1099" s="137"/>
      <c r="BA1099" s="137"/>
      <c r="BB1099" s="137"/>
      <c r="BC1099" s="137"/>
      <c r="BD1099" s="137"/>
      <c r="BE1099" s="137"/>
      <c r="BF1099" s="137"/>
      <c r="BG1099" s="137"/>
      <c r="BH1099" s="137"/>
      <c r="BI1099" s="137"/>
      <c r="BJ1099" s="137"/>
      <c r="BK1099" s="137"/>
      <c r="BL1099" s="137"/>
      <c r="BM1099" s="137"/>
      <c r="BN1099" s="137"/>
      <c r="BO1099" s="137"/>
      <c r="BP1099" s="137"/>
      <c r="BQ1099" s="137"/>
      <c r="BR1099" s="137"/>
      <c r="BS1099" s="137"/>
      <c r="BT1099" s="137"/>
      <c r="BU1099" s="137"/>
      <c r="BV1099" s="137"/>
      <c r="BW1099" s="137"/>
      <c r="BX1099" s="137"/>
      <c r="BY1099" s="137"/>
      <c r="BZ1099" s="137"/>
      <c r="CA1099" s="137"/>
      <c r="CB1099" s="137"/>
      <c r="CC1099" s="137"/>
      <c r="CD1099" s="137"/>
      <c r="CE1099" s="137"/>
      <c r="CF1099" s="137"/>
      <c r="CG1099" s="137"/>
      <c r="CH1099" s="137"/>
      <c r="CI1099" s="137"/>
      <c r="CJ1099" s="137"/>
      <c r="CK1099" s="137"/>
      <c r="CL1099" s="137"/>
      <c r="CM1099" s="137"/>
      <c r="CN1099" s="137"/>
      <c r="CO1099" s="137"/>
      <c r="CP1099" s="137"/>
      <c r="CQ1099" s="137"/>
      <c r="CR1099" s="137"/>
      <c r="CS1099" s="137"/>
      <c r="CT1099" s="137"/>
      <c r="CU1099" s="137"/>
      <c r="CV1099" s="137"/>
      <c r="CW1099" s="137"/>
      <c r="CX1099" s="137"/>
      <c r="CY1099" s="137"/>
      <c r="CZ1099" s="137"/>
      <c r="DA1099" s="137"/>
    </row>
    <row r="1100" spans="1:105" ht="14">
      <c r="A1100" s="137"/>
      <c r="B1100" s="137"/>
      <c r="C1100" s="137"/>
      <c r="D1100" s="137"/>
      <c r="E1100" s="137"/>
      <c r="F1100" s="137"/>
      <c r="G1100" s="137"/>
      <c r="H1100" s="137"/>
      <c r="I1100" s="137"/>
      <c r="J1100" s="137"/>
      <c r="K1100" s="137"/>
      <c r="L1100" s="137"/>
      <c r="M1100" s="137"/>
      <c r="N1100" s="137"/>
      <c r="O1100" s="137"/>
      <c r="P1100" s="137"/>
      <c r="Q1100" s="137"/>
      <c r="R1100" s="137"/>
      <c r="S1100" s="137"/>
      <c r="T1100" s="137"/>
      <c r="U1100" s="137"/>
      <c r="V1100" s="137"/>
      <c r="W1100" s="137"/>
      <c r="X1100" s="137"/>
      <c r="Y1100" s="137"/>
      <c r="Z1100" s="137"/>
      <c r="AA1100" s="137"/>
      <c r="AB1100" s="137"/>
      <c r="AC1100" s="137"/>
      <c r="AD1100" s="137"/>
      <c r="AE1100" s="137"/>
      <c r="AF1100" s="137"/>
      <c r="AG1100" s="137"/>
      <c r="AH1100" s="137"/>
      <c r="AI1100" s="137"/>
      <c r="AJ1100" s="137"/>
      <c r="AK1100" s="137"/>
      <c r="AL1100" s="137"/>
      <c r="AM1100" s="137"/>
      <c r="AN1100" s="137"/>
      <c r="AO1100" s="137"/>
      <c r="AP1100" s="137"/>
      <c r="AQ1100" s="137"/>
      <c r="AR1100" s="137"/>
      <c r="AS1100" s="137"/>
      <c r="AT1100" s="137"/>
      <c r="AU1100" s="137"/>
      <c r="AV1100" s="137"/>
      <c r="AW1100" s="137"/>
      <c r="AX1100" s="137"/>
      <c r="AY1100" s="137"/>
      <c r="AZ1100" s="137"/>
      <c r="BA1100" s="137"/>
      <c r="BB1100" s="137"/>
      <c r="BC1100" s="137"/>
      <c r="BD1100" s="137"/>
      <c r="BE1100" s="137"/>
      <c r="BF1100" s="137"/>
      <c r="BG1100" s="137"/>
      <c r="BH1100" s="137"/>
      <c r="BI1100" s="137"/>
      <c r="BJ1100" s="137"/>
      <c r="BK1100" s="137"/>
      <c r="BL1100" s="137"/>
      <c r="BM1100" s="137"/>
      <c r="BN1100" s="137"/>
      <c r="BO1100" s="137"/>
      <c r="BP1100" s="137"/>
      <c r="BQ1100" s="137"/>
      <c r="BR1100" s="137"/>
      <c r="BS1100" s="137"/>
      <c r="BT1100" s="137"/>
      <c r="BU1100" s="137"/>
      <c r="BV1100" s="137"/>
      <c r="BW1100" s="137"/>
      <c r="BX1100" s="137"/>
      <c r="BY1100" s="137"/>
      <c r="BZ1100" s="137"/>
      <c r="CA1100" s="137"/>
      <c r="CB1100" s="137"/>
      <c r="CC1100" s="137"/>
      <c r="CD1100" s="137"/>
      <c r="CE1100" s="137"/>
      <c r="CF1100" s="137"/>
      <c r="CG1100" s="137"/>
      <c r="CH1100" s="137"/>
      <c r="CI1100" s="137"/>
      <c r="CJ1100" s="137"/>
      <c r="CK1100" s="137"/>
      <c r="CL1100" s="137"/>
      <c r="CM1100" s="137"/>
      <c r="CN1100" s="137"/>
      <c r="CO1100" s="137"/>
      <c r="CP1100" s="137"/>
      <c r="CQ1100" s="137"/>
      <c r="CR1100" s="137"/>
      <c r="CS1100" s="137"/>
      <c r="CT1100" s="137"/>
      <c r="CU1100" s="137"/>
      <c r="CV1100" s="137"/>
      <c r="CW1100" s="137"/>
      <c r="CX1100" s="137"/>
      <c r="CY1100" s="137"/>
      <c r="CZ1100" s="137"/>
      <c r="DA1100" s="137"/>
    </row>
    <row r="1101" spans="1:105" ht="14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137"/>
      <c r="L1101" s="137"/>
      <c r="M1101" s="137"/>
      <c r="N1101" s="137"/>
      <c r="O1101" s="137"/>
      <c r="P1101" s="137"/>
      <c r="Q1101" s="137"/>
      <c r="R1101" s="137"/>
      <c r="S1101" s="137"/>
      <c r="T1101" s="137"/>
      <c r="U1101" s="137"/>
      <c r="V1101" s="137"/>
      <c r="W1101" s="137"/>
      <c r="X1101" s="137"/>
      <c r="Y1101" s="137"/>
      <c r="Z1101" s="137"/>
      <c r="AA1101" s="137"/>
      <c r="AB1101" s="137"/>
      <c r="AC1101" s="137"/>
      <c r="AD1101" s="137"/>
      <c r="AE1101" s="137"/>
      <c r="AF1101" s="137"/>
      <c r="AG1101" s="137"/>
      <c r="AH1101" s="137"/>
      <c r="AI1101" s="137"/>
      <c r="AJ1101" s="137"/>
      <c r="AK1101" s="137"/>
      <c r="AL1101" s="137"/>
      <c r="AM1101" s="137"/>
      <c r="AN1101" s="137"/>
      <c r="AO1101" s="137"/>
      <c r="AP1101" s="137"/>
      <c r="AQ1101" s="137"/>
      <c r="AR1101" s="137"/>
      <c r="AS1101" s="137"/>
      <c r="AT1101" s="137"/>
      <c r="AU1101" s="137"/>
      <c r="AV1101" s="137"/>
      <c r="AW1101" s="137"/>
      <c r="AX1101" s="137"/>
      <c r="AY1101" s="137"/>
      <c r="AZ1101" s="137"/>
      <c r="BA1101" s="137"/>
      <c r="BB1101" s="137"/>
      <c r="BC1101" s="137"/>
      <c r="BD1101" s="137"/>
      <c r="BE1101" s="137"/>
      <c r="BF1101" s="137"/>
      <c r="BG1101" s="137"/>
      <c r="BH1101" s="137"/>
      <c r="BI1101" s="137"/>
      <c r="BJ1101" s="137"/>
      <c r="BK1101" s="137"/>
      <c r="BL1101" s="137"/>
      <c r="BM1101" s="137"/>
      <c r="BN1101" s="137"/>
      <c r="BO1101" s="137"/>
      <c r="BP1101" s="137"/>
      <c r="BQ1101" s="137"/>
      <c r="BR1101" s="137"/>
      <c r="BS1101" s="137"/>
      <c r="BT1101" s="137"/>
      <c r="BU1101" s="137"/>
      <c r="BV1101" s="137"/>
      <c r="BW1101" s="137"/>
      <c r="BX1101" s="137"/>
      <c r="BY1101" s="137"/>
      <c r="BZ1101" s="137"/>
      <c r="CA1101" s="137"/>
      <c r="CB1101" s="137"/>
      <c r="CC1101" s="137"/>
      <c r="CD1101" s="137"/>
      <c r="CE1101" s="137"/>
      <c r="CF1101" s="137"/>
      <c r="CG1101" s="137"/>
      <c r="CH1101" s="137"/>
      <c r="CI1101" s="137"/>
      <c r="CJ1101" s="137"/>
      <c r="CK1101" s="137"/>
      <c r="CL1101" s="137"/>
      <c r="CM1101" s="137"/>
      <c r="CN1101" s="137"/>
      <c r="CO1101" s="137"/>
      <c r="CP1101" s="137"/>
      <c r="CQ1101" s="137"/>
      <c r="CR1101" s="137"/>
      <c r="CS1101" s="137"/>
      <c r="CT1101" s="137"/>
      <c r="CU1101" s="137"/>
      <c r="CV1101" s="137"/>
      <c r="CW1101" s="137"/>
      <c r="CX1101" s="137"/>
      <c r="CY1101" s="137"/>
      <c r="CZ1101" s="137"/>
      <c r="DA1101" s="137"/>
    </row>
    <row r="1102" spans="1:105" ht="14">
      <c r="A1102" s="137"/>
      <c r="B1102" s="137"/>
      <c r="C1102" s="137"/>
      <c r="D1102" s="137"/>
      <c r="E1102" s="137"/>
      <c r="F1102" s="137"/>
      <c r="G1102" s="137"/>
      <c r="H1102" s="137"/>
      <c r="I1102" s="137"/>
      <c r="J1102" s="137"/>
      <c r="K1102" s="137"/>
      <c r="L1102" s="137"/>
      <c r="M1102" s="137"/>
      <c r="N1102" s="137"/>
      <c r="O1102" s="137"/>
      <c r="P1102" s="137"/>
      <c r="Q1102" s="137"/>
      <c r="R1102" s="137"/>
      <c r="S1102" s="137"/>
      <c r="T1102" s="137"/>
      <c r="U1102" s="137"/>
      <c r="V1102" s="137"/>
      <c r="W1102" s="137"/>
      <c r="X1102" s="137"/>
      <c r="Y1102" s="137"/>
      <c r="Z1102" s="137"/>
      <c r="AA1102" s="137"/>
      <c r="AB1102" s="137"/>
      <c r="AC1102" s="137"/>
      <c r="AD1102" s="137"/>
      <c r="AE1102" s="137"/>
      <c r="AF1102" s="137"/>
      <c r="AG1102" s="137"/>
      <c r="AH1102" s="137"/>
      <c r="AI1102" s="137"/>
      <c r="AJ1102" s="137"/>
      <c r="AK1102" s="137"/>
      <c r="AL1102" s="137"/>
      <c r="AM1102" s="137"/>
      <c r="AN1102" s="137"/>
      <c r="AO1102" s="137"/>
      <c r="AP1102" s="137"/>
      <c r="AQ1102" s="137"/>
      <c r="AR1102" s="137"/>
      <c r="AS1102" s="137"/>
      <c r="AT1102" s="137"/>
      <c r="AU1102" s="137"/>
      <c r="AV1102" s="137"/>
      <c r="AW1102" s="137"/>
      <c r="AX1102" s="137"/>
      <c r="AY1102" s="137"/>
      <c r="AZ1102" s="137"/>
      <c r="BA1102" s="137"/>
      <c r="BB1102" s="137"/>
      <c r="BC1102" s="137"/>
      <c r="BD1102" s="137"/>
      <c r="BE1102" s="137"/>
      <c r="BF1102" s="137"/>
      <c r="BG1102" s="137"/>
      <c r="BH1102" s="137"/>
      <c r="BI1102" s="137"/>
      <c r="BJ1102" s="137"/>
      <c r="BK1102" s="137"/>
      <c r="BL1102" s="137"/>
      <c r="BM1102" s="137"/>
      <c r="BN1102" s="137"/>
      <c r="BO1102" s="137"/>
      <c r="BP1102" s="137"/>
      <c r="BQ1102" s="137"/>
      <c r="BR1102" s="137"/>
      <c r="BS1102" s="137"/>
      <c r="BT1102" s="137"/>
      <c r="BU1102" s="137"/>
      <c r="BV1102" s="137"/>
      <c r="BW1102" s="137"/>
      <c r="BX1102" s="137"/>
      <c r="BY1102" s="137"/>
      <c r="BZ1102" s="137"/>
      <c r="CA1102" s="137"/>
      <c r="CB1102" s="137"/>
      <c r="CC1102" s="137"/>
      <c r="CD1102" s="137"/>
      <c r="CE1102" s="137"/>
      <c r="CF1102" s="137"/>
      <c r="CG1102" s="137"/>
      <c r="CH1102" s="137"/>
      <c r="CI1102" s="137"/>
      <c r="CJ1102" s="137"/>
      <c r="CK1102" s="137"/>
      <c r="CL1102" s="137"/>
      <c r="CM1102" s="137"/>
      <c r="CN1102" s="137"/>
      <c r="CO1102" s="137"/>
      <c r="CP1102" s="137"/>
      <c r="CQ1102" s="137"/>
      <c r="CR1102" s="137"/>
      <c r="CS1102" s="137"/>
      <c r="CT1102" s="137"/>
      <c r="CU1102" s="137"/>
      <c r="CV1102" s="137"/>
      <c r="CW1102" s="137"/>
      <c r="CX1102" s="137"/>
      <c r="CY1102" s="137"/>
      <c r="CZ1102" s="137"/>
      <c r="DA1102" s="137"/>
    </row>
    <row r="1103" spans="1:105" ht="14">
      <c r="A1103" s="137"/>
      <c r="B1103" s="137"/>
      <c r="C1103" s="137"/>
      <c r="D1103" s="137"/>
      <c r="E1103" s="137"/>
      <c r="F1103" s="137"/>
      <c r="G1103" s="137"/>
      <c r="H1103" s="137"/>
      <c r="I1103" s="137"/>
      <c r="J1103" s="137"/>
      <c r="K1103" s="137"/>
      <c r="L1103" s="137"/>
      <c r="M1103" s="137"/>
      <c r="N1103" s="137"/>
      <c r="O1103" s="137"/>
      <c r="P1103" s="137"/>
      <c r="Q1103" s="137"/>
      <c r="R1103" s="137"/>
      <c r="S1103" s="137"/>
      <c r="T1103" s="137"/>
      <c r="U1103" s="137"/>
      <c r="V1103" s="137"/>
      <c r="W1103" s="137"/>
      <c r="X1103" s="137"/>
      <c r="Y1103" s="137"/>
      <c r="Z1103" s="137"/>
      <c r="AA1103" s="137"/>
      <c r="AB1103" s="137"/>
      <c r="AC1103" s="137"/>
      <c r="AD1103" s="137"/>
      <c r="AE1103" s="137"/>
      <c r="AF1103" s="137"/>
      <c r="AG1103" s="137"/>
      <c r="AH1103" s="137"/>
      <c r="AI1103" s="137"/>
      <c r="AJ1103" s="137"/>
      <c r="AK1103" s="137"/>
      <c r="AL1103" s="137"/>
      <c r="AM1103" s="137"/>
      <c r="AN1103" s="137"/>
      <c r="AO1103" s="137"/>
      <c r="AP1103" s="137"/>
      <c r="AQ1103" s="137"/>
      <c r="AR1103" s="137"/>
      <c r="AS1103" s="137"/>
      <c r="AT1103" s="137"/>
      <c r="AU1103" s="137"/>
      <c r="AV1103" s="137"/>
      <c r="AW1103" s="137"/>
      <c r="AX1103" s="137"/>
      <c r="AY1103" s="137"/>
      <c r="AZ1103" s="137"/>
      <c r="BA1103" s="137"/>
      <c r="BB1103" s="137"/>
      <c r="BC1103" s="137"/>
      <c r="BD1103" s="137"/>
      <c r="BE1103" s="137"/>
      <c r="BF1103" s="137"/>
      <c r="BG1103" s="137"/>
      <c r="BH1103" s="137"/>
      <c r="BI1103" s="137"/>
      <c r="BJ1103" s="137"/>
      <c r="BK1103" s="137"/>
      <c r="BL1103" s="137"/>
      <c r="BM1103" s="137"/>
      <c r="BN1103" s="137"/>
      <c r="BO1103" s="137"/>
      <c r="BP1103" s="137"/>
      <c r="BQ1103" s="137"/>
      <c r="BR1103" s="137"/>
      <c r="BS1103" s="137"/>
      <c r="BT1103" s="137"/>
      <c r="BU1103" s="137"/>
      <c r="BV1103" s="137"/>
      <c r="BW1103" s="137"/>
      <c r="BX1103" s="137"/>
      <c r="BY1103" s="137"/>
      <c r="BZ1103" s="137"/>
      <c r="CA1103" s="137"/>
      <c r="CB1103" s="137"/>
      <c r="CC1103" s="137"/>
      <c r="CD1103" s="137"/>
      <c r="CE1103" s="137"/>
      <c r="CF1103" s="137"/>
      <c r="CG1103" s="137"/>
      <c r="CH1103" s="137"/>
      <c r="CI1103" s="137"/>
      <c r="CJ1103" s="137"/>
      <c r="CK1103" s="137"/>
      <c r="CL1103" s="137"/>
      <c r="CM1103" s="137"/>
      <c r="CN1103" s="137"/>
      <c r="CO1103" s="137"/>
      <c r="CP1103" s="137"/>
      <c r="CQ1103" s="137"/>
      <c r="CR1103" s="137"/>
      <c r="CS1103" s="137"/>
      <c r="CT1103" s="137"/>
      <c r="CU1103" s="137"/>
      <c r="CV1103" s="137"/>
      <c r="CW1103" s="137"/>
      <c r="CX1103" s="137"/>
      <c r="CY1103" s="137"/>
      <c r="CZ1103" s="137"/>
      <c r="DA1103" s="137"/>
    </row>
    <row r="1104" spans="1:105" ht="14">
      <c r="A1104" s="137"/>
      <c r="B1104" s="137"/>
      <c r="C1104" s="137"/>
      <c r="D1104" s="137"/>
      <c r="E1104" s="137"/>
      <c r="F1104" s="137"/>
      <c r="G1104" s="137"/>
      <c r="H1104" s="137"/>
      <c r="I1104" s="137"/>
      <c r="J1104" s="137"/>
      <c r="K1104" s="137"/>
      <c r="L1104" s="137"/>
      <c r="M1104" s="137"/>
      <c r="N1104" s="137"/>
      <c r="O1104" s="137"/>
      <c r="P1104" s="137"/>
      <c r="Q1104" s="137"/>
      <c r="R1104" s="137"/>
      <c r="S1104" s="137"/>
      <c r="T1104" s="137"/>
      <c r="U1104" s="137"/>
      <c r="V1104" s="137"/>
      <c r="W1104" s="137"/>
      <c r="X1104" s="137"/>
      <c r="Y1104" s="137"/>
      <c r="Z1104" s="137"/>
      <c r="AA1104" s="137"/>
      <c r="AB1104" s="137"/>
      <c r="AC1104" s="137"/>
      <c r="AD1104" s="137"/>
      <c r="AE1104" s="137"/>
      <c r="AF1104" s="137"/>
      <c r="AG1104" s="137"/>
      <c r="AH1104" s="137"/>
      <c r="AI1104" s="137"/>
      <c r="AJ1104" s="137"/>
      <c r="AK1104" s="137"/>
      <c r="AL1104" s="137"/>
      <c r="AM1104" s="137"/>
      <c r="AN1104" s="137"/>
      <c r="AO1104" s="137"/>
      <c r="AP1104" s="137"/>
      <c r="AQ1104" s="137"/>
      <c r="AR1104" s="137"/>
      <c r="AS1104" s="137"/>
      <c r="AT1104" s="137"/>
      <c r="AU1104" s="137"/>
      <c r="AV1104" s="137"/>
      <c r="AW1104" s="137"/>
      <c r="AX1104" s="137"/>
      <c r="AY1104" s="137"/>
      <c r="AZ1104" s="137"/>
      <c r="BA1104" s="137"/>
      <c r="BB1104" s="137"/>
      <c r="BC1104" s="137"/>
      <c r="BD1104" s="137"/>
      <c r="BE1104" s="137"/>
      <c r="BF1104" s="137"/>
      <c r="BG1104" s="137"/>
      <c r="BH1104" s="137"/>
      <c r="BI1104" s="137"/>
      <c r="BJ1104" s="137"/>
      <c r="BK1104" s="137"/>
      <c r="BL1104" s="137"/>
      <c r="BM1104" s="137"/>
      <c r="BN1104" s="137"/>
      <c r="BO1104" s="137"/>
      <c r="BP1104" s="137"/>
      <c r="BQ1104" s="137"/>
      <c r="BR1104" s="137"/>
      <c r="BS1104" s="137"/>
      <c r="BT1104" s="137"/>
      <c r="BU1104" s="137"/>
      <c r="BV1104" s="137"/>
      <c r="BW1104" s="137"/>
      <c r="BX1104" s="137"/>
      <c r="BY1104" s="137"/>
      <c r="BZ1104" s="137"/>
      <c r="CA1104" s="137"/>
      <c r="CB1104" s="137"/>
      <c r="CC1104" s="137"/>
      <c r="CD1104" s="137"/>
      <c r="CE1104" s="137"/>
      <c r="CF1104" s="137"/>
      <c r="CG1104" s="137"/>
      <c r="CH1104" s="137"/>
      <c r="CI1104" s="137"/>
      <c r="CJ1104" s="137"/>
      <c r="CK1104" s="137"/>
      <c r="CL1104" s="137"/>
      <c r="CM1104" s="137"/>
      <c r="CN1104" s="137"/>
      <c r="CO1104" s="137"/>
      <c r="CP1104" s="137"/>
      <c r="CQ1104" s="137"/>
      <c r="CR1104" s="137"/>
      <c r="CS1104" s="137"/>
      <c r="CT1104" s="137"/>
      <c r="CU1104" s="137"/>
      <c r="CV1104" s="137"/>
      <c r="CW1104" s="137"/>
      <c r="CX1104" s="137"/>
      <c r="CY1104" s="137"/>
      <c r="CZ1104" s="137"/>
      <c r="DA1104" s="137"/>
    </row>
    <row r="1105" spans="1:105" ht="14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137"/>
      <c r="L1105" s="137"/>
      <c r="M1105" s="137"/>
      <c r="N1105" s="137"/>
      <c r="O1105" s="137"/>
      <c r="P1105" s="137"/>
      <c r="Q1105" s="137"/>
      <c r="R1105" s="137"/>
      <c r="S1105" s="137"/>
      <c r="T1105" s="137"/>
      <c r="U1105" s="137"/>
      <c r="V1105" s="137"/>
      <c r="W1105" s="137"/>
      <c r="X1105" s="137"/>
      <c r="Y1105" s="137"/>
      <c r="Z1105" s="137"/>
      <c r="AA1105" s="137"/>
      <c r="AB1105" s="137"/>
      <c r="AC1105" s="137"/>
      <c r="AD1105" s="137"/>
      <c r="AE1105" s="137"/>
      <c r="AF1105" s="137"/>
      <c r="AG1105" s="137"/>
      <c r="AH1105" s="137"/>
      <c r="AI1105" s="137"/>
      <c r="AJ1105" s="137"/>
      <c r="AK1105" s="137"/>
      <c r="AL1105" s="137"/>
      <c r="AM1105" s="137"/>
      <c r="AN1105" s="137"/>
      <c r="AO1105" s="137"/>
      <c r="AP1105" s="137"/>
      <c r="AQ1105" s="137"/>
      <c r="AR1105" s="137"/>
      <c r="AS1105" s="137"/>
      <c r="AT1105" s="137"/>
      <c r="AU1105" s="137"/>
      <c r="AV1105" s="137"/>
      <c r="AW1105" s="137"/>
      <c r="AX1105" s="137"/>
      <c r="AY1105" s="137"/>
      <c r="AZ1105" s="137"/>
      <c r="BA1105" s="137"/>
      <c r="BB1105" s="137"/>
      <c r="BC1105" s="137"/>
      <c r="BD1105" s="137"/>
      <c r="BE1105" s="137"/>
      <c r="BF1105" s="137"/>
      <c r="BG1105" s="137"/>
      <c r="BH1105" s="137"/>
      <c r="BI1105" s="137"/>
      <c r="BJ1105" s="137"/>
      <c r="BK1105" s="137"/>
      <c r="BL1105" s="137"/>
      <c r="BM1105" s="137"/>
      <c r="BN1105" s="137"/>
      <c r="BO1105" s="137"/>
      <c r="BP1105" s="137"/>
      <c r="BQ1105" s="137"/>
      <c r="BR1105" s="137"/>
      <c r="BS1105" s="137"/>
      <c r="BT1105" s="137"/>
      <c r="BU1105" s="137"/>
      <c r="BV1105" s="137"/>
      <c r="BW1105" s="137"/>
      <c r="BX1105" s="137"/>
      <c r="BY1105" s="137"/>
      <c r="BZ1105" s="137"/>
      <c r="CA1105" s="137"/>
      <c r="CB1105" s="137"/>
      <c r="CC1105" s="137"/>
      <c r="CD1105" s="137"/>
      <c r="CE1105" s="137"/>
      <c r="CF1105" s="137"/>
      <c r="CG1105" s="137"/>
      <c r="CH1105" s="137"/>
      <c r="CI1105" s="137"/>
      <c r="CJ1105" s="137"/>
      <c r="CK1105" s="137"/>
      <c r="CL1105" s="137"/>
      <c r="CM1105" s="137"/>
      <c r="CN1105" s="137"/>
      <c r="CO1105" s="137"/>
      <c r="CP1105" s="137"/>
      <c r="CQ1105" s="137"/>
      <c r="CR1105" s="137"/>
      <c r="CS1105" s="137"/>
      <c r="CT1105" s="137"/>
      <c r="CU1105" s="137"/>
      <c r="CV1105" s="137"/>
      <c r="CW1105" s="137"/>
      <c r="CX1105" s="137"/>
      <c r="CY1105" s="137"/>
      <c r="CZ1105" s="137"/>
      <c r="DA1105" s="137"/>
    </row>
    <row r="1106" spans="1:105" ht="14">
      <c r="A1106" s="137"/>
      <c r="B1106" s="137"/>
      <c r="C1106" s="137"/>
      <c r="D1106" s="137"/>
      <c r="E1106" s="137"/>
      <c r="F1106" s="137"/>
      <c r="G1106" s="137"/>
      <c r="H1106" s="137"/>
      <c r="I1106" s="137"/>
      <c r="J1106" s="137"/>
      <c r="K1106" s="137"/>
      <c r="L1106" s="137"/>
      <c r="M1106" s="137"/>
      <c r="N1106" s="137"/>
      <c r="O1106" s="137"/>
      <c r="P1106" s="137"/>
      <c r="Q1106" s="137"/>
      <c r="R1106" s="137"/>
      <c r="S1106" s="137"/>
      <c r="T1106" s="137"/>
      <c r="U1106" s="137"/>
      <c r="V1106" s="137"/>
      <c r="W1106" s="137"/>
      <c r="X1106" s="137"/>
      <c r="Y1106" s="137"/>
      <c r="Z1106" s="137"/>
      <c r="AA1106" s="137"/>
      <c r="AB1106" s="137"/>
      <c r="AC1106" s="137"/>
      <c r="AD1106" s="137"/>
      <c r="AE1106" s="137"/>
      <c r="AF1106" s="137"/>
      <c r="AG1106" s="137"/>
      <c r="AH1106" s="137"/>
      <c r="AI1106" s="137"/>
      <c r="AJ1106" s="137"/>
      <c r="AK1106" s="137"/>
      <c r="AL1106" s="137"/>
      <c r="AM1106" s="137"/>
      <c r="AN1106" s="137"/>
      <c r="AO1106" s="137"/>
      <c r="AP1106" s="137"/>
      <c r="AQ1106" s="137"/>
      <c r="AR1106" s="137"/>
      <c r="AS1106" s="137"/>
      <c r="AT1106" s="137"/>
      <c r="AU1106" s="137"/>
      <c r="AV1106" s="137"/>
      <c r="AW1106" s="137"/>
      <c r="AX1106" s="137"/>
      <c r="AY1106" s="137"/>
      <c r="AZ1106" s="137"/>
      <c r="BA1106" s="137"/>
      <c r="BB1106" s="137"/>
      <c r="BC1106" s="137"/>
      <c r="BD1106" s="137"/>
      <c r="BE1106" s="137"/>
      <c r="BF1106" s="137"/>
      <c r="BG1106" s="137"/>
      <c r="BH1106" s="137"/>
      <c r="BI1106" s="137"/>
      <c r="BJ1106" s="137"/>
      <c r="BK1106" s="137"/>
      <c r="BL1106" s="137"/>
      <c r="BM1106" s="137"/>
      <c r="BN1106" s="137"/>
      <c r="BO1106" s="137"/>
      <c r="BP1106" s="137"/>
      <c r="BQ1106" s="137"/>
      <c r="BR1106" s="137"/>
      <c r="BS1106" s="137"/>
      <c r="BT1106" s="137"/>
      <c r="BU1106" s="137"/>
      <c r="BV1106" s="137"/>
      <c r="BW1106" s="137"/>
      <c r="BX1106" s="137"/>
      <c r="BY1106" s="137"/>
      <c r="BZ1106" s="137"/>
      <c r="CA1106" s="137"/>
      <c r="CB1106" s="137"/>
      <c r="CC1106" s="137"/>
      <c r="CD1106" s="137"/>
      <c r="CE1106" s="137"/>
      <c r="CF1106" s="137"/>
      <c r="CG1106" s="137"/>
      <c r="CH1106" s="137"/>
      <c r="CI1106" s="137"/>
      <c r="CJ1106" s="137"/>
      <c r="CK1106" s="137"/>
      <c r="CL1106" s="137"/>
      <c r="CM1106" s="137"/>
      <c r="CN1106" s="137"/>
      <c r="CO1106" s="137"/>
      <c r="CP1106" s="137"/>
      <c r="CQ1106" s="137"/>
      <c r="CR1106" s="137"/>
      <c r="CS1106" s="137"/>
      <c r="CT1106" s="137"/>
      <c r="CU1106" s="137"/>
      <c r="CV1106" s="137"/>
      <c r="CW1106" s="137"/>
      <c r="CX1106" s="137"/>
      <c r="CY1106" s="137"/>
      <c r="CZ1106" s="137"/>
      <c r="DA1106" s="137"/>
    </row>
    <row r="1107" spans="1:105" ht="14">
      <c r="A1107" s="137"/>
      <c r="B1107" s="137"/>
      <c r="C1107" s="137"/>
      <c r="D1107" s="137"/>
      <c r="E1107" s="137"/>
      <c r="F1107" s="137"/>
      <c r="G1107" s="137"/>
      <c r="H1107" s="137"/>
      <c r="I1107" s="137"/>
      <c r="J1107" s="137"/>
      <c r="K1107" s="137"/>
      <c r="L1107" s="137"/>
      <c r="M1107" s="137"/>
      <c r="N1107" s="137"/>
      <c r="O1107" s="137"/>
      <c r="P1107" s="137"/>
      <c r="Q1107" s="137"/>
      <c r="R1107" s="137"/>
      <c r="S1107" s="137"/>
      <c r="T1107" s="137"/>
      <c r="U1107" s="137"/>
      <c r="V1107" s="137"/>
      <c r="W1107" s="137"/>
      <c r="X1107" s="137"/>
      <c r="Y1107" s="137"/>
      <c r="Z1107" s="137"/>
      <c r="AA1107" s="137"/>
      <c r="AB1107" s="137"/>
      <c r="AC1107" s="137"/>
      <c r="AD1107" s="137"/>
      <c r="AE1107" s="137"/>
      <c r="AF1107" s="137"/>
      <c r="AG1107" s="137"/>
      <c r="AH1107" s="137"/>
      <c r="AI1107" s="137"/>
      <c r="AJ1107" s="137"/>
      <c r="AK1107" s="137"/>
      <c r="AL1107" s="137"/>
      <c r="AM1107" s="137"/>
      <c r="AN1107" s="137"/>
      <c r="AO1107" s="137"/>
      <c r="AP1107" s="137"/>
      <c r="AQ1107" s="137"/>
      <c r="AR1107" s="137"/>
      <c r="AS1107" s="137"/>
      <c r="AT1107" s="137"/>
      <c r="AU1107" s="137"/>
      <c r="AV1107" s="137"/>
      <c r="AW1107" s="137"/>
      <c r="AX1107" s="137"/>
      <c r="AY1107" s="137"/>
      <c r="AZ1107" s="137"/>
      <c r="BA1107" s="137"/>
      <c r="BB1107" s="137"/>
      <c r="BC1107" s="137"/>
      <c r="BD1107" s="137"/>
      <c r="BE1107" s="137"/>
      <c r="BF1107" s="137"/>
      <c r="BG1107" s="137"/>
      <c r="BH1107" s="137"/>
      <c r="BI1107" s="137"/>
      <c r="BJ1107" s="137"/>
      <c r="BK1107" s="137"/>
      <c r="BL1107" s="137"/>
      <c r="BM1107" s="137"/>
      <c r="BN1107" s="137"/>
      <c r="BO1107" s="137"/>
      <c r="BP1107" s="137"/>
      <c r="BQ1107" s="137"/>
      <c r="BR1107" s="137"/>
      <c r="BS1107" s="137"/>
      <c r="BT1107" s="137"/>
      <c r="BU1107" s="137"/>
      <c r="BV1107" s="137"/>
      <c r="BW1107" s="137"/>
      <c r="BX1107" s="137"/>
      <c r="BY1107" s="137"/>
      <c r="BZ1107" s="137"/>
      <c r="CA1107" s="137"/>
      <c r="CB1107" s="137"/>
      <c r="CC1107" s="137"/>
      <c r="CD1107" s="137"/>
      <c r="CE1107" s="137"/>
      <c r="CF1107" s="137"/>
      <c r="CG1107" s="137"/>
      <c r="CH1107" s="137"/>
      <c r="CI1107" s="137"/>
      <c r="CJ1107" s="137"/>
      <c r="CK1107" s="137"/>
      <c r="CL1107" s="137"/>
      <c r="CM1107" s="137"/>
      <c r="CN1107" s="137"/>
      <c r="CO1107" s="137"/>
      <c r="CP1107" s="137"/>
      <c r="CQ1107" s="137"/>
      <c r="CR1107" s="137"/>
      <c r="CS1107" s="137"/>
      <c r="CT1107" s="137"/>
      <c r="CU1107" s="137"/>
      <c r="CV1107" s="137"/>
      <c r="CW1107" s="137"/>
      <c r="CX1107" s="137"/>
      <c r="CY1107" s="137"/>
      <c r="CZ1107" s="137"/>
      <c r="DA1107" s="137"/>
    </row>
    <row r="1108" spans="1:105" ht="14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137"/>
      <c r="L1108" s="137"/>
      <c r="M1108" s="137"/>
      <c r="N1108" s="137"/>
      <c r="O1108" s="137"/>
      <c r="P1108" s="137"/>
      <c r="Q1108" s="137"/>
      <c r="R1108" s="137"/>
      <c r="S1108" s="137"/>
      <c r="T1108" s="137"/>
      <c r="U1108" s="137"/>
      <c r="V1108" s="137"/>
      <c r="W1108" s="137"/>
      <c r="X1108" s="137"/>
      <c r="Y1108" s="137"/>
      <c r="Z1108" s="137"/>
      <c r="AA1108" s="137"/>
      <c r="AB1108" s="137"/>
      <c r="AC1108" s="137"/>
      <c r="AD1108" s="137"/>
      <c r="AE1108" s="137"/>
      <c r="AF1108" s="137"/>
      <c r="AG1108" s="137"/>
      <c r="AH1108" s="137"/>
      <c r="AI1108" s="137"/>
      <c r="AJ1108" s="137"/>
      <c r="AK1108" s="137"/>
      <c r="AL1108" s="137"/>
      <c r="AM1108" s="137"/>
      <c r="AN1108" s="137"/>
      <c r="AO1108" s="137"/>
      <c r="AP1108" s="137"/>
      <c r="AQ1108" s="137"/>
      <c r="AR1108" s="137"/>
      <c r="AS1108" s="137"/>
      <c r="AT1108" s="137"/>
      <c r="AU1108" s="137"/>
      <c r="AV1108" s="137"/>
      <c r="AW1108" s="137"/>
      <c r="AX1108" s="137"/>
      <c r="AY1108" s="137"/>
      <c r="AZ1108" s="137"/>
      <c r="BA1108" s="137"/>
      <c r="BB1108" s="137"/>
      <c r="BC1108" s="137"/>
      <c r="BD1108" s="137"/>
      <c r="BE1108" s="137"/>
      <c r="BF1108" s="137"/>
      <c r="BG1108" s="137"/>
      <c r="BH1108" s="137"/>
      <c r="BI1108" s="137"/>
      <c r="BJ1108" s="137"/>
      <c r="BK1108" s="137"/>
      <c r="BL1108" s="137"/>
      <c r="BM1108" s="137"/>
      <c r="BN1108" s="137"/>
      <c r="BO1108" s="137"/>
      <c r="BP1108" s="137"/>
      <c r="BQ1108" s="137"/>
      <c r="BR1108" s="137"/>
      <c r="BS1108" s="137"/>
      <c r="BT1108" s="137"/>
      <c r="BU1108" s="137"/>
      <c r="BV1108" s="137"/>
      <c r="BW1108" s="137"/>
      <c r="BX1108" s="137"/>
      <c r="BY1108" s="137"/>
      <c r="BZ1108" s="137"/>
      <c r="CA1108" s="137"/>
      <c r="CB1108" s="137"/>
      <c r="CC1108" s="137"/>
      <c r="CD1108" s="137"/>
      <c r="CE1108" s="137"/>
      <c r="CF1108" s="137"/>
      <c r="CG1108" s="137"/>
      <c r="CH1108" s="137"/>
      <c r="CI1108" s="137"/>
      <c r="CJ1108" s="137"/>
      <c r="CK1108" s="137"/>
      <c r="CL1108" s="137"/>
      <c r="CM1108" s="137"/>
      <c r="CN1108" s="137"/>
      <c r="CO1108" s="137"/>
      <c r="CP1108" s="137"/>
      <c r="CQ1108" s="137"/>
      <c r="CR1108" s="137"/>
      <c r="CS1108" s="137"/>
      <c r="CT1108" s="137"/>
      <c r="CU1108" s="137"/>
      <c r="CV1108" s="137"/>
      <c r="CW1108" s="137"/>
      <c r="CX1108" s="137"/>
      <c r="CY1108" s="137"/>
      <c r="CZ1108" s="137"/>
      <c r="DA1108" s="137"/>
    </row>
    <row r="1109" spans="1:105" ht="14">
      <c r="A1109" s="137"/>
      <c r="B1109" s="137"/>
      <c r="C1109" s="137"/>
      <c r="D1109" s="137"/>
      <c r="E1109" s="137"/>
      <c r="F1109" s="137"/>
      <c r="G1109" s="137"/>
      <c r="H1109" s="137"/>
      <c r="I1109" s="137"/>
      <c r="J1109" s="137"/>
      <c r="K1109" s="137"/>
      <c r="L1109" s="137"/>
      <c r="M1109" s="137"/>
      <c r="N1109" s="137"/>
      <c r="O1109" s="137"/>
      <c r="P1109" s="137"/>
      <c r="Q1109" s="137"/>
      <c r="R1109" s="137"/>
      <c r="S1109" s="137"/>
      <c r="T1109" s="137"/>
      <c r="U1109" s="137"/>
      <c r="V1109" s="137"/>
      <c r="W1109" s="137"/>
      <c r="X1109" s="137"/>
      <c r="Y1109" s="137"/>
      <c r="Z1109" s="137"/>
      <c r="AA1109" s="137"/>
      <c r="AB1109" s="137"/>
      <c r="AC1109" s="137"/>
      <c r="AD1109" s="137"/>
      <c r="AE1109" s="137"/>
      <c r="AF1109" s="137"/>
      <c r="AG1109" s="137"/>
      <c r="AH1109" s="137"/>
      <c r="AI1109" s="137"/>
      <c r="AJ1109" s="137"/>
      <c r="AK1109" s="137"/>
      <c r="AL1109" s="137"/>
      <c r="AM1109" s="137"/>
      <c r="AN1109" s="137"/>
      <c r="AO1109" s="137"/>
      <c r="AP1109" s="137"/>
      <c r="AQ1109" s="137"/>
      <c r="AR1109" s="137"/>
      <c r="AS1109" s="137"/>
      <c r="AT1109" s="137"/>
      <c r="AU1109" s="137"/>
      <c r="AV1109" s="137"/>
      <c r="AW1109" s="137"/>
      <c r="AX1109" s="137"/>
      <c r="AY1109" s="137"/>
      <c r="AZ1109" s="137"/>
      <c r="BA1109" s="137"/>
      <c r="BB1109" s="137"/>
      <c r="BC1109" s="137"/>
      <c r="BD1109" s="137"/>
      <c r="BE1109" s="137"/>
      <c r="BF1109" s="137"/>
      <c r="BG1109" s="137"/>
      <c r="BH1109" s="137"/>
      <c r="BI1109" s="137"/>
      <c r="BJ1109" s="137"/>
      <c r="BK1109" s="137"/>
      <c r="BL1109" s="137"/>
      <c r="BM1109" s="137"/>
      <c r="BN1109" s="137"/>
      <c r="BO1109" s="137"/>
      <c r="BP1109" s="137"/>
      <c r="BQ1109" s="137"/>
      <c r="BR1109" s="137"/>
      <c r="BS1109" s="137"/>
      <c r="BT1109" s="137"/>
      <c r="BU1109" s="137"/>
      <c r="BV1109" s="137"/>
      <c r="BW1109" s="137"/>
      <c r="BX1109" s="137"/>
      <c r="BY1109" s="137"/>
      <c r="BZ1109" s="137"/>
      <c r="CA1109" s="137"/>
      <c r="CB1109" s="137"/>
      <c r="CC1109" s="137"/>
      <c r="CD1109" s="137"/>
      <c r="CE1109" s="137"/>
      <c r="CF1109" s="137"/>
      <c r="CG1109" s="137"/>
      <c r="CH1109" s="137"/>
      <c r="CI1109" s="137"/>
      <c r="CJ1109" s="137"/>
      <c r="CK1109" s="137"/>
      <c r="CL1109" s="137"/>
      <c r="CM1109" s="137"/>
      <c r="CN1109" s="137"/>
      <c r="CO1109" s="137"/>
      <c r="CP1109" s="137"/>
      <c r="CQ1109" s="137"/>
      <c r="CR1109" s="137"/>
      <c r="CS1109" s="137"/>
      <c r="CT1109" s="137"/>
      <c r="CU1109" s="137"/>
      <c r="CV1109" s="137"/>
      <c r="CW1109" s="137"/>
      <c r="CX1109" s="137"/>
      <c r="CY1109" s="137"/>
      <c r="CZ1109" s="137"/>
      <c r="DA1109" s="137"/>
    </row>
    <row r="1110" spans="1:105" ht="14">
      <c r="A1110" s="137"/>
      <c r="B1110" s="137"/>
      <c r="C1110" s="137"/>
      <c r="D1110" s="137"/>
      <c r="E1110" s="137"/>
      <c r="F1110" s="137"/>
      <c r="G1110" s="137"/>
      <c r="H1110" s="137"/>
      <c r="I1110" s="137"/>
      <c r="J1110" s="137"/>
      <c r="K1110" s="137"/>
      <c r="L1110" s="137"/>
      <c r="M1110" s="137"/>
      <c r="N1110" s="137"/>
      <c r="O1110" s="137"/>
      <c r="P1110" s="137"/>
      <c r="Q1110" s="137"/>
      <c r="R1110" s="137"/>
      <c r="S1110" s="137"/>
      <c r="T1110" s="137"/>
      <c r="U1110" s="137"/>
      <c r="V1110" s="137"/>
      <c r="W1110" s="137"/>
      <c r="X1110" s="137"/>
      <c r="Y1110" s="137"/>
      <c r="Z1110" s="137"/>
      <c r="AA1110" s="137"/>
      <c r="AB1110" s="137"/>
      <c r="AC1110" s="137"/>
      <c r="AD1110" s="137"/>
      <c r="AE1110" s="137"/>
      <c r="AF1110" s="137"/>
      <c r="AG1110" s="137"/>
      <c r="AH1110" s="137"/>
      <c r="AI1110" s="137"/>
      <c r="AJ1110" s="137"/>
      <c r="AK1110" s="137"/>
      <c r="AL1110" s="137"/>
      <c r="AM1110" s="137"/>
      <c r="AN1110" s="137"/>
      <c r="AO1110" s="137"/>
      <c r="AP1110" s="137"/>
      <c r="AQ1110" s="137"/>
      <c r="AR1110" s="137"/>
      <c r="AS1110" s="137"/>
      <c r="AT1110" s="137"/>
      <c r="AU1110" s="137"/>
      <c r="AV1110" s="137"/>
      <c r="AW1110" s="137"/>
      <c r="AX1110" s="137"/>
      <c r="AY1110" s="137"/>
      <c r="AZ1110" s="137"/>
      <c r="BA1110" s="137"/>
      <c r="BB1110" s="137"/>
      <c r="BC1110" s="137"/>
      <c r="BD1110" s="137"/>
      <c r="BE1110" s="137"/>
      <c r="BF1110" s="137"/>
      <c r="BG1110" s="137"/>
      <c r="BH1110" s="137"/>
      <c r="BI1110" s="137"/>
      <c r="BJ1110" s="137"/>
      <c r="BK1110" s="137"/>
      <c r="BL1110" s="137"/>
      <c r="BM1110" s="137"/>
      <c r="BN1110" s="137"/>
      <c r="BO1110" s="137"/>
      <c r="BP1110" s="137"/>
      <c r="BQ1110" s="137"/>
      <c r="BR1110" s="137"/>
      <c r="BS1110" s="137"/>
      <c r="BT1110" s="137"/>
      <c r="BU1110" s="137"/>
      <c r="BV1110" s="137"/>
      <c r="BW1110" s="137"/>
      <c r="BX1110" s="137"/>
      <c r="BY1110" s="137"/>
      <c r="BZ1110" s="137"/>
      <c r="CA1110" s="137"/>
      <c r="CB1110" s="137"/>
      <c r="CC1110" s="137"/>
      <c r="CD1110" s="137"/>
      <c r="CE1110" s="137"/>
      <c r="CF1110" s="137"/>
      <c r="CG1110" s="137"/>
      <c r="CH1110" s="137"/>
      <c r="CI1110" s="137"/>
      <c r="CJ1110" s="137"/>
      <c r="CK1110" s="137"/>
      <c r="CL1110" s="137"/>
      <c r="CM1110" s="137"/>
      <c r="CN1110" s="137"/>
      <c r="CO1110" s="137"/>
      <c r="CP1110" s="137"/>
      <c r="CQ1110" s="137"/>
      <c r="CR1110" s="137"/>
      <c r="CS1110" s="137"/>
      <c r="CT1110" s="137"/>
      <c r="CU1110" s="137"/>
      <c r="CV1110" s="137"/>
      <c r="CW1110" s="137"/>
      <c r="CX1110" s="137"/>
      <c r="CY1110" s="137"/>
      <c r="CZ1110" s="137"/>
      <c r="DA1110" s="137"/>
    </row>
    <row r="1111" spans="1:105" ht="14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137"/>
      <c r="L1111" s="137"/>
      <c r="M1111" s="137"/>
      <c r="N1111" s="137"/>
      <c r="O1111" s="137"/>
      <c r="P1111" s="137"/>
      <c r="Q1111" s="137"/>
      <c r="R1111" s="137"/>
      <c r="S1111" s="137"/>
      <c r="T1111" s="137"/>
      <c r="U1111" s="137"/>
      <c r="V1111" s="137"/>
      <c r="W1111" s="137"/>
      <c r="X1111" s="137"/>
      <c r="Y1111" s="137"/>
      <c r="Z1111" s="137"/>
      <c r="AA1111" s="137"/>
      <c r="AB1111" s="137"/>
      <c r="AC1111" s="137"/>
      <c r="AD1111" s="137"/>
      <c r="AE1111" s="137"/>
      <c r="AF1111" s="137"/>
      <c r="AG1111" s="137"/>
      <c r="AH1111" s="137"/>
      <c r="AI1111" s="137"/>
      <c r="AJ1111" s="137"/>
      <c r="AK1111" s="137"/>
      <c r="AL1111" s="137"/>
      <c r="AM1111" s="137"/>
      <c r="AN1111" s="137"/>
      <c r="AO1111" s="137"/>
      <c r="AP1111" s="137"/>
      <c r="AQ1111" s="137"/>
      <c r="AR1111" s="137"/>
      <c r="AS1111" s="137"/>
      <c r="AT1111" s="137"/>
      <c r="AU1111" s="137"/>
      <c r="AV1111" s="137"/>
      <c r="AW1111" s="137"/>
      <c r="AX1111" s="137"/>
      <c r="AY1111" s="137"/>
      <c r="AZ1111" s="137"/>
      <c r="BA1111" s="137"/>
      <c r="BB1111" s="137"/>
      <c r="BC1111" s="137"/>
      <c r="BD1111" s="137"/>
      <c r="BE1111" s="137"/>
      <c r="BF1111" s="137"/>
      <c r="BG1111" s="137"/>
      <c r="BH1111" s="137"/>
      <c r="BI1111" s="137"/>
      <c r="BJ1111" s="137"/>
      <c r="BK1111" s="137"/>
      <c r="BL1111" s="137"/>
      <c r="BM1111" s="137"/>
      <c r="BN1111" s="137"/>
      <c r="BO1111" s="137"/>
      <c r="BP1111" s="137"/>
      <c r="BQ1111" s="137"/>
      <c r="BR1111" s="137"/>
      <c r="BS1111" s="137"/>
      <c r="BT1111" s="137"/>
      <c r="BU1111" s="137"/>
      <c r="BV1111" s="137"/>
      <c r="BW1111" s="137"/>
      <c r="BX1111" s="137"/>
      <c r="BY1111" s="137"/>
      <c r="BZ1111" s="137"/>
      <c r="CA1111" s="137"/>
      <c r="CB1111" s="137"/>
      <c r="CC1111" s="137"/>
      <c r="CD1111" s="137"/>
      <c r="CE1111" s="137"/>
      <c r="CF1111" s="137"/>
      <c r="CG1111" s="137"/>
      <c r="CH1111" s="137"/>
      <c r="CI1111" s="137"/>
      <c r="CJ1111" s="137"/>
      <c r="CK1111" s="137"/>
      <c r="CL1111" s="137"/>
      <c r="CM1111" s="137"/>
      <c r="CN1111" s="137"/>
      <c r="CO1111" s="137"/>
      <c r="CP1111" s="137"/>
      <c r="CQ1111" s="137"/>
      <c r="CR1111" s="137"/>
      <c r="CS1111" s="137"/>
      <c r="CT1111" s="137"/>
      <c r="CU1111" s="137"/>
      <c r="CV1111" s="137"/>
      <c r="CW1111" s="137"/>
      <c r="CX1111" s="137"/>
      <c r="CY1111" s="137"/>
      <c r="CZ1111" s="137"/>
      <c r="DA1111" s="137"/>
    </row>
    <row r="1112" spans="1:105" ht="14">
      <c r="A1112" s="137"/>
      <c r="B1112" s="137"/>
      <c r="C1112" s="137"/>
      <c r="D1112" s="137"/>
      <c r="E1112" s="137"/>
      <c r="F1112" s="137"/>
      <c r="G1112" s="137"/>
      <c r="H1112" s="137"/>
      <c r="I1112" s="137"/>
      <c r="J1112" s="137"/>
      <c r="K1112" s="137"/>
      <c r="L1112" s="137"/>
      <c r="M1112" s="137"/>
      <c r="N1112" s="137"/>
      <c r="O1112" s="137"/>
      <c r="P1112" s="137"/>
      <c r="Q1112" s="137"/>
      <c r="R1112" s="137"/>
      <c r="S1112" s="137"/>
      <c r="T1112" s="137"/>
      <c r="U1112" s="137"/>
      <c r="V1112" s="137"/>
      <c r="W1112" s="137"/>
      <c r="X1112" s="137"/>
      <c r="Y1112" s="137"/>
      <c r="Z1112" s="137"/>
      <c r="AA1112" s="137"/>
      <c r="AB1112" s="137"/>
      <c r="AC1112" s="137"/>
      <c r="AD1112" s="137"/>
      <c r="AE1112" s="137"/>
      <c r="AF1112" s="137"/>
      <c r="AG1112" s="137"/>
      <c r="AH1112" s="137"/>
      <c r="AI1112" s="137"/>
      <c r="AJ1112" s="137"/>
      <c r="AK1112" s="137"/>
      <c r="AL1112" s="137"/>
      <c r="AM1112" s="137"/>
      <c r="AN1112" s="137"/>
      <c r="AO1112" s="137"/>
      <c r="AP1112" s="137"/>
      <c r="AQ1112" s="137"/>
      <c r="AR1112" s="137"/>
      <c r="AS1112" s="137"/>
      <c r="AT1112" s="137"/>
      <c r="AU1112" s="137"/>
      <c r="AV1112" s="137"/>
      <c r="AW1112" s="137"/>
      <c r="AX1112" s="137"/>
      <c r="AY1112" s="137"/>
      <c r="AZ1112" s="137"/>
      <c r="BA1112" s="137"/>
      <c r="BB1112" s="137"/>
      <c r="BC1112" s="137"/>
      <c r="BD1112" s="137"/>
      <c r="BE1112" s="137"/>
      <c r="BF1112" s="137"/>
      <c r="BG1112" s="137"/>
      <c r="BH1112" s="137"/>
      <c r="BI1112" s="137"/>
      <c r="BJ1112" s="137"/>
      <c r="BK1112" s="137"/>
      <c r="BL1112" s="137"/>
      <c r="BM1112" s="137"/>
      <c r="BN1112" s="137"/>
      <c r="BO1112" s="137"/>
      <c r="BP1112" s="137"/>
      <c r="BQ1112" s="137"/>
      <c r="BR1112" s="137"/>
      <c r="BS1112" s="137"/>
      <c r="BT1112" s="137"/>
      <c r="BU1112" s="137"/>
      <c r="BV1112" s="137"/>
      <c r="BW1112" s="137"/>
      <c r="BX1112" s="137"/>
      <c r="BY1112" s="137"/>
      <c r="BZ1112" s="137"/>
      <c r="CA1112" s="137"/>
      <c r="CB1112" s="137"/>
      <c r="CC1112" s="137"/>
      <c r="CD1112" s="137"/>
      <c r="CE1112" s="137"/>
      <c r="CF1112" s="137"/>
      <c r="CG1112" s="137"/>
      <c r="CH1112" s="137"/>
      <c r="CI1112" s="137"/>
      <c r="CJ1112" s="137"/>
      <c r="CK1112" s="137"/>
      <c r="CL1112" s="137"/>
      <c r="CM1112" s="137"/>
      <c r="CN1112" s="137"/>
      <c r="CO1112" s="137"/>
      <c r="CP1112" s="137"/>
      <c r="CQ1112" s="137"/>
      <c r="CR1112" s="137"/>
      <c r="CS1112" s="137"/>
      <c r="CT1112" s="137"/>
      <c r="CU1112" s="137"/>
      <c r="CV1112" s="137"/>
      <c r="CW1112" s="137"/>
      <c r="CX1112" s="137"/>
      <c r="CY1112" s="137"/>
      <c r="CZ1112" s="137"/>
      <c r="DA1112" s="137"/>
    </row>
    <row r="1113" spans="1:105" ht="14">
      <c r="A1113" s="137"/>
      <c r="B1113" s="137"/>
      <c r="C1113" s="137"/>
      <c r="D1113" s="137"/>
      <c r="E1113" s="137"/>
      <c r="F1113" s="137"/>
      <c r="G1113" s="137"/>
      <c r="H1113" s="137"/>
      <c r="I1113" s="137"/>
      <c r="J1113" s="137"/>
      <c r="K1113" s="137"/>
      <c r="L1113" s="137"/>
      <c r="M1113" s="137"/>
      <c r="N1113" s="137"/>
      <c r="O1113" s="137"/>
      <c r="P1113" s="137"/>
      <c r="Q1113" s="137"/>
      <c r="R1113" s="137"/>
      <c r="S1113" s="137"/>
      <c r="T1113" s="137"/>
      <c r="U1113" s="137"/>
      <c r="V1113" s="137"/>
      <c r="W1113" s="137"/>
      <c r="X1113" s="137"/>
      <c r="Y1113" s="137"/>
      <c r="Z1113" s="137"/>
      <c r="AA1113" s="137"/>
      <c r="AB1113" s="137"/>
      <c r="AC1113" s="137"/>
      <c r="AD1113" s="137"/>
      <c r="AE1113" s="137"/>
      <c r="AF1113" s="137"/>
      <c r="AG1113" s="137"/>
      <c r="AH1113" s="137"/>
      <c r="AI1113" s="137"/>
      <c r="AJ1113" s="137"/>
      <c r="AK1113" s="137"/>
      <c r="AL1113" s="137"/>
      <c r="AM1113" s="137"/>
      <c r="AN1113" s="137"/>
      <c r="AO1113" s="137"/>
      <c r="AP1113" s="137"/>
      <c r="AQ1113" s="137"/>
      <c r="AR1113" s="137"/>
      <c r="AS1113" s="137"/>
      <c r="AT1113" s="137"/>
      <c r="AU1113" s="137"/>
      <c r="AV1113" s="137"/>
      <c r="AW1113" s="137"/>
      <c r="AX1113" s="137"/>
      <c r="AY1113" s="137"/>
      <c r="AZ1113" s="137"/>
      <c r="BA1113" s="137"/>
      <c r="BB1113" s="137"/>
      <c r="BC1113" s="137"/>
      <c r="BD1113" s="137"/>
      <c r="BE1113" s="137"/>
      <c r="BF1113" s="137"/>
      <c r="BG1113" s="137"/>
      <c r="BH1113" s="137"/>
      <c r="BI1113" s="137"/>
      <c r="BJ1113" s="137"/>
      <c r="BK1113" s="137"/>
      <c r="BL1113" s="137"/>
      <c r="BM1113" s="137"/>
      <c r="BN1113" s="137"/>
      <c r="BO1113" s="137"/>
      <c r="BP1113" s="137"/>
      <c r="BQ1113" s="137"/>
      <c r="BR1113" s="137"/>
      <c r="BS1113" s="137"/>
      <c r="BT1113" s="137"/>
      <c r="BU1113" s="137"/>
      <c r="BV1113" s="137"/>
      <c r="BW1113" s="137"/>
      <c r="BX1113" s="137"/>
      <c r="BY1113" s="137"/>
      <c r="BZ1113" s="137"/>
      <c r="CA1113" s="137"/>
      <c r="CB1113" s="137"/>
      <c r="CC1113" s="137"/>
      <c r="CD1113" s="137"/>
      <c r="CE1113" s="137"/>
      <c r="CF1113" s="137"/>
      <c r="CG1113" s="137"/>
      <c r="CH1113" s="137"/>
      <c r="CI1113" s="137"/>
      <c r="CJ1113" s="137"/>
      <c r="CK1113" s="137"/>
      <c r="CL1113" s="137"/>
      <c r="CM1113" s="137"/>
      <c r="CN1113" s="137"/>
      <c r="CO1113" s="137"/>
      <c r="CP1113" s="137"/>
      <c r="CQ1113" s="137"/>
      <c r="CR1113" s="137"/>
      <c r="CS1113" s="137"/>
      <c r="CT1113" s="137"/>
      <c r="CU1113" s="137"/>
      <c r="CV1113" s="137"/>
      <c r="CW1113" s="137"/>
      <c r="CX1113" s="137"/>
      <c r="CY1113" s="137"/>
      <c r="CZ1113" s="137"/>
      <c r="DA1113" s="137"/>
    </row>
    <row r="1114" spans="1:105" ht="14">
      <c r="A1114" s="137"/>
      <c r="B1114" s="137"/>
      <c r="C1114" s="137"/>
      <c r="D1114" s="137"/>
      <c r="E1114" s="137"/>
      <c r="F1114" s="137"/>
      <c r="G1114" s="137"/>
      <c r="H1114" s="137"/>
      <c r="I1114" s="137"/>
      <c r="J1114" s="137"/>
      <c r="K1114" s="137"/>
      <c r="L1114" s="137"/>
      <c r="M1114" s="137"/>
      <c r="N1114" s="137"/>
      <c r="O1114" s="137"/>
      <c r="P1114" s="137"/>
      <c r="Q1114" s="137"/>
      <c r="R1114" s="137"/>
      <c r="S1114" s="137"/>
      <c r="T1114" s="137"/>
      <c r="U1114" s="137"/>
      <c r="V1114" s="137"/>
      <c r="W1114" s="137"/>
      <c r="X1114" s="137"/>
      <c r="Y1114" s="137"/>
      <c r="Z1114" s="137"/>
      <c r="AA1114" s="137"/>
      <c r="AB1114" s="137"/>
      <c r="AC1114" s="137"/>
      <c r="AD1114" s="137"/>
      <c r="AE1114" s="137"/>
      <c r="AF1114" s="137"/>
      <c r="AG1114" s="137"/>
      <c r="AH1114" s="137"/>
      <c r="AI1114" s="137"/>
      <c r="AJ1114" s="137"/>
      <c r="AK1114" s="137"/>
      <c r="AL1114" s="137"/>
      <c r="AM1114" s="137"/>
      <c r="AN1114" s="137"/>
      <c r="AO1114" s="137"/>
      <c r="AP1114" s="137"/>
      <c r="AQ1114" s="137"/>
      <c r="AR1114" s="137"/>
      <c r="AS1114" s="137"/>
      <c r="AT1114" s="137"/>
      <c r="AU1114" s="137"/>
      <c r="AV1114" s="137"/>
      <c r="AW1114" s="137"/>
      <c r="AX1114" s="137"/>
      <c r="AY1114" s="137"/>
      <c r="AZ1114" s="137"/>
      <c r="BA1114" s="137"/>
      <c r="BB1114" s="137"/>
      <c r="BC1114" s="137"/>
      <c r="BD1114" s="137"/>
      <c r="BE1114" s="137"/>
      <c r="BF1114" s="137"/>
      <c r="BG1114" s="137"/>
      <c r="BH1114" s="137"/>
      <c r="BI1114" s="137"/>
      <c r="BJ1114" s="137"/>
      <c r="BK1114" s="137"/>
      <c r="BL1114" s="137"/>
      <c r="BM1114" s="137"/>
      <c r="BN1114" s="137"/>
      <c r="BO1114" s="137"/>
      <c r="BP1114" s="137"/>
      <c r="BQ1114" s="137"/>
      <c r="BR1114" s="137"/>
      <c r="BS1114" s="137"/>
      <c r="BT1114" s="137"/>
      <c r="BU1114" s="137"/>
      <c r="BV1114" s="137"/>
      <c r="BW1114" s="137"/>
      <c r="BX1114" s="137"/>
      <c r="BY1114" s="137"/>
      <c r="BZ1114" s="137"/>
      <c r="CA1114" s="137"/>
      <c r="CB1114" s="137"/>
      <c r="CC1114" s="137"/>
      <c r="CD1114" s="137"/>
      <c r="CE1114" s="137"/>
      <c r="CF1114" s="137"/>
      <c r="CG1114" s="137"/>
      <c r="CH1114" s="137"/>
      <c r="CI1114" s="137"/>
      <c r="CJ1114" s="137"/>
      <c r="CK1114" s="137"/>
      <c r="CL1114" s="137"/>
      <c r="CM1114" s="137"/>
      <c r="CN1114" s="137"/>
      <c r="CO1114" s="137"/>
      <c r="CP1114" s="137"/>
      <c r="CQ1114" s="137"/>
      <c r="CR1114" s="137"/>
      <c r="CS1114" s="137"/>
      <c r="CT1114" s="137"/>
      <c r="CU1114" s="137"/>
      <c r="CV1114" s="137"/>
      <c r="CW1114" s="137"/>
      <c r="CX1114" s="137"/>
      <c r="CY1114" s="137"/>
      <c r="CZ1114" s="137"/>
      <c r="DA1114" s="137"/>
    </row>
    <row r="1115" spans="1:105" ht="14">
      <c r="A1115" s="137"/>
      <c r="B1115" s="137"/>
      <c r="C1115" s="137"/>
      <c r="D1115" s="137"/>
      <c r="E1115" s="137"/>
      <c r="F1115" s="137"/>
      <c r="G1115" s="137"/>
      <c r="H1115" s="137"/>
      <c r="I1115" s="137"/>
      <c r="J1115" s="137"/>
      <c r="K1115" s="137"/>
      <c r="L1115" s="137"/>
      <c r="M1115" s="137"/>
      <c r="N1115" s="137"/>
      <c r="O1115" s="137"/>
      <c r="P1115" s="137"/>
      <c r="Q1115" s="137"/>
      <c r="R1115" s="137"/>
      <c r="S1115" s="137"/>
      <c r="T1115" s="137"/>
      <c r="U1115" s="137"/>
      <c r="V1115" s="137"/>
      <c r="W1115" s="137"/>
      <c r="X1115" s="137"/>
      <c r="Y1115" s="137"/>
      <c r="Z1115" s="137"/>
      <c r="AA1115" s="137"/>
      <c r="AB1115" s="137"/>
      <c r="AC1115" s="137"/>
      <c r="AD1115" s="137"/>
      <c r="AE1115" s="137"/>
      <c r="AF1115" s="137"/>
      <c r="AG1115" s="137"/>
      <c r="AH1115" s="137"/>
      <c r="AI1115" s="137"/>
      <c r="AJ1115" s="137"/>
      <c r="AK1115" s="137"/>
      <c r="AL1115" s="137"/>
      <c r="AM1115" s="137"/>
      <c r="AN1115" s="137"/>
      <c r="AO1115" s="137"/>
      <c r="AP1115" s="137"/>
      <c r="AQ1115" s="137"/>
      <c r="AR1115" s="137"/>
      <c r="AS1115" s="137"/>
      <c r="AT1115" s="137"/>
      <c r="AU1115" s="137"/>
      <c r="AV1115" s="137"/>
      <c r="AW1115" s="137"/>
      <c r="AX1115" s="137"/>
      <c r="AY1115" s="137"/>
      <c r="AZ1115" s="137"/>
      <c r="BA1115" s="137"/>
      <c r="BB1115" s="137"/>
      <c r="BC1115" s="137"/>
      <c r="BD1115" s="137"/>
      <c r="BE1115" s="137"/>
      <c r="BF1115" s="137"/>
      <c r="BG1115" s="137"/>
      <c r="BH1115" s="137"/>
      <c r="BI1115" s="137"/>
      <c r="BJ1115" s="137"/>
      <c r="BK1115" s="137"/>
      <c r="BL1115" s="137"/>
      <c r="BM1115" s="137"/>
      <c r="BN1115" s="137"/>
      <c r="BO1115" s="137"/>
      <c r="BP1115" s="137"/>
      <c r="BQ1115" s="137"/>
      <c r="BR1115" s="137"/>
      <c r="BS1115" s="137"/>
      <c r="BT1115" s="137"/>
      <c r="BU1115" s="137"/>
      <c r="BV1115" s="137"/>
      <c r="BW1115" s="137"/>
      <c r="BX1115" s="137"/>
      <c r="BY1115" s="137"/>
      <c r="BZ1115" s="137"/>
      <c r="CA1115" s="137"/>
      <c r="CB1115" s="137"/>
      <c r="CC1115" s="137"/>
      <c r="CD1115" s="137"/>
      <c r="CE1115" s="137"/>
      <c r="CF1115" s="137"/>
      <c r="CG1115" s="137"/>
      <c r="CH1115" s="137"/>
      <c r="CI1115" s="137"/>
      <c r="CJ1115" s="137"/>
      <c r="CK1115" s="137"/>
      <c r="CL1115" s="137"/>
      <c r="CM1115" s="137"/>
      <c r="CN1115" s="137"/>
      <c r="CO1115" s="137"/>
      <c r="CP1115" s="137"/>
      <c r="CQ1115" s="137"/>
      <c r="CR1115" s="137"/>
      <c r="CS1115" s="137"/>
      <c r="CT1115" s="137"/>
      <c r="CU1115" s="137"/>
      <c r="CV1115" s="137"/>
      <c r="CW1115" s="137"/>
      <c r="CX1115" s="137"/>
      <c r="CY1115" s="137"/>
      <c r="CZ1115" s="137"/>
      <c r="DA1115" s="137"/>
    </row>
    <row r="1116" spans="1:105" ht="14">
      <c r="A1116" s="137"/>
      <c r="B1116" s="137"/>
      <c r="C1116" s="137"/>
      <c r="D1116" s="137"/>
      <c r="E1116" s="137"/>
      <c r="F1116" s="137"/>
      <c r="G1116" s="137"/>
      <c r="H1116" s="137"/>
      <c r="I1116" s="137"/>
      <c r="J1116" s="137"/>
      <c r="K1116" s="137"/>
      <c r="L1116" s="137"/>
      <c r="M1116" s="137"/>
      <c r="N1116" s="137"/>
      <c r="O1116" s="137"/>
      <c r="P1116" s="137"/>
      <c r="Q1116" s="137"/>
      <c r="R1116" s="137"/>
      <c r="S1116" s="137"/>
      <c r="T1116" s="137"/>
      <c r="U1116" s="137"/>
      <c r="V1116" s="137"/>
      <c r="W1116" s="137"/>
      <c r="X1116" s="137"/>
      <c r="Y1116" s="137"/>
      <c r="Z1116" s="137"/>
      <c r="AA1116" s="137"/>
      <c r="AB1116" s="137"/>
      <c r="AC1116" s="137"/>
      <c r="AD1116" s="137"/>
      <c r="AE1116" s="137"/>
      <c r="AF1116" s="137"/>
      <c r="AG1116" s="137"/>
      <c r="AH1116" s="137"/>
      <c r="AI1116" s="137"/>
      <c r="AJ1116" s="137"/>
      <c r="AK1116" s="137"/>
      <c r="AL1116" s="137"/>
      <c r="AM1116" s="137"/>
      <c r="AN1116" s="137"/>
      <c r="AO1116" s="137"/>
      <c r="AP1116" s="137"/>
      <c r="AQ1116" s="137"/>
      <c r="AR1116" s="137"/>
      <c r="AS1116" s="137"/>
      <c r="AT1116" s="137"/>
      <c r="AU1116" s="137"/>
      <c r="AV1116" s="137"/>
      <c r="AW1116" s="137"/>
      <c r="AX1116" s="137"/>
      <c r="AY1116" s="137"/>
      <c r="AZ1116" s="137"/>
      <c r="BA1116" s="137"/>
      <c r="BB1116" s="137"/>
      <c r="BC1116" s="137"/>
      <c r="BD1116" s="137"/>
      <c r="BE1116" s="137"/>
      <c r="BF1116" s="137"/>
      <c r="BG1116" s="137"/>
      <c r="BH1116" s="137"/>
      <c r="BI1116" s="137"/>
      <c r="BJ1116" s="137"/>
      <c r="BK1116" s="137"/>
      <c r="BL1116" s="137"/>
      <c r="BM1116" s="137"/>
      <c r="BN1116" s="137"/>
      <c r="BO1116" s="137"/>
      <c r="BP1116" s="137"/>
      <c r="BQ1116" s="137"/>
      <c r="BR1116" s="137"/>
      <c r="BS1116" s="137"/>
      <c r="BT1116" s="137"/>
      <c r="BU1116" s="137"/>
      <c r="BV1116" s="137"/>
      <c r="BW1116" s="137"/>
      <c r="BX1116" s="137"/>
      <c r="BY1116" s="137"/>
      <c r="BZ1116" s="137"/>
      <c r="CA1116" s="137"/>
      <c r="CB1116" s="137"/>
      <c r="CC1116" s="137"/>
      <c r="CD1116" s="137"/>
      <c r="CE1116" s="137"/>
      <c r="CF1116" s="137"/>
      <c r="CG1116" s="137"/>
      <c r="CH1116" s="137"/>
      <c r="CI1116" s="137"/>
      <c r="CJ1116" s="137"/>
      <c r="CK1116" s="137"/>
      <c r="CL1116" s="137"/>
      <c r="CM1116" s="137"/>
      <c r="CN1116" s="137"/>
      <c r="CO1116" s="137"/>
      <c r="CP1116" s="137"/>
      <c r="CQ1116" s="137"/>
      <c r="CR1116" s="137"/>
      <c r="CS1116" s="137"/>
      <c r="CT1116" s="137"/>
      <c r="CU1116" s="137"/>
      <c r="CV1116" s="137"/>
      <c r="CW1116" s="137"/>
      <c r="CX1116" s="137"/>
      <c r="CY1116" s="137"/>
      <c r="CZ1116" s="137"/>
      <c r="DA1116" s="137"/>
    </row>
    <row r="1117" spans="1:105" ht="14">
      <c r="A1117" s="137"/>
      <c r="B1117" s="137"/>
      <c r="C1117" s="137"/>
      <c r="D1117" s="137"/>
      <c r="E1117" s="137"/>
      <c r="F1117" s="137"/>
      <c r="G1117" s="137"/>
      <c r="H1117" s="137"/>
      <c r="I1117" s="137"/>
      <c r="J1117" s="137"/>
      <c r="K1117" s="137"/>
      <c r="L1117" s="137"/>
      <c r="M1117" s="137"/>
      <c r="N1117" s="137"/>
      <c r="O1117" s="137"/>
      <c r="P1117" s="137"/>
      <c r="Q1117" s="137"/>
      <c r="R1117" s="137"/>
      <c r="S1117" s="137"/>
      <c r="T1117" s="137"/>
      <c r="U1117" s="137"/>
      <c r="V1117" s="137"/>
      <c r="W1117" s="137"/>
      <c r="X1117" s="137"/>
      <c r="Y1117" s="137"/>
      <c r="Z1117" s="137"/>
      <c r="AA1117" s="137"/>
      <c r="AB1117" s="137"/>
      <c r="AC1117" s="137"/>
      <c r="AD1117" s="137"/>
      <c r="AE1117" s="137"/>
      <c r="AF1117" s="137"/>
      <c r="AG1117" s="137"/>
      <c r="AH1117" s="137"/>
      <c r="AI1117" s="137"/>
      <c r="AJ1117" s="137"/>
      <c r="AK1117" s="137"/>
      <c r="AL1117" s="137"/>
      <c r="AM1117" s="137"/>
      <c r="AN1117" s="137"/>
      <c r="AO1117" s="137"/>
      <c r="AP1117" s="137"/>
      <c r="AQ1117" s="137"/>
      <c r="AR1117" s="137"/>
      <c r="AS1117" s="137"/>
      <c r="AT1117" s="137"/>
      <c r="AU1117" s="137"/>
      <c r="AV1117" s="137"/>
      <c r="AW1117" s="137"/>
      <c r="AX1117" s="137"/>
      <c r="AY1117" s="137"/>
      <c r="AZ1117" s="137"/>
      <c r="BA1117" s="137"/>
      <c r="BB1117" s="137"/>
      <c r="BC1117" s="137"/>
      <c r="BD1117" s="137"/>
      <c r="BE1117" s="137"/>
      <c r="BF1117" s="137"/>
      <c r="BG1117" s="137"/>
      <c r="BH1117" s="137"/>
      <c r="BI1117" s="137"/>
      <c r="BJ1117" s="137"/>
      <c r="BK1117" s="137"/>
      <c r="BL1117" s="137"/>
      <c r="BM1117" s="137"/>
      <c r="BN1117" s="137"/>
      <c r="BO1117" s="137"/>
      <c r="BP1117" s="137"/>
      <c r="BQ1117" s="137"/>
      <c r="BR1117" s="137"/>
      <c r="BS1117" s="137"/>
      <c r="BT1117" s="137"/>
      <c r="BU1117" s="137"/>
      <c r="BV1117" s="137"/>
      <c r="BW1117" s="137"/>
      <c r="BX1117" s="137"/>
      <c r="BY1117" s="137"/>
      <c r="BZ1117" s="137"/>
      <c r="CA1117" s="137"/>
      <c r="CB1117" s="137"/>
      <c r="CC1117" s="137"/>
      <c r="CD1117" s="137"/>
      <c r="CE1117" s="137"/>
      <c r="CF1117" s="137"/>
      <c r="CG1117" s="137"/>
      <c r="CH1117" s="137"/>
      <c r="CI1117" s="137"/>
      <c r="CJ1117" s="137"/>
      <c r="CK1117" s="137"/>
      <c r="CL1117" s="137"/>
      <c r="CM1117" s="137"/>
      <c r="CN1117" s="137"/>
      <c r="CO1117" s="137"/>
      <c r="CP1117" s="137"/>
      <c r="CQ1117" s="137"/>
      <c r="CR1117" s="137"/>
      <c r="CS1117" s="137"/>
      <c r="CT1117" s="137"/>
      <c r="CU1117" s="137"/>
      <c r="CV1117" s="137"/>
      <c r="CW1117" s="137"/>
      <c r="CX1117" s="137"/>
      <c r="CY1117" s="137"/>
      <c r="CZ1117" s="137"/>
      <c r="DA1117" s="137"/>
    </row>
    <row r="1118" spans="1:105" ht="14">
      <c r="A1118" s="137"/>
      <c r="B1118" s="137"/>
      <c r="C1118" s="137"/>
      <c r="D1118" s="137"/>
      <c r="E1118" s="137"/>
      <c r="F1118" s="137"/>
      <c r="G1118" s="137"/>
      <c r="H1118" s="137"/>
      <c r="I1118" s="137"/>
      <c r="J1118" s="137"/>
      <c r="K1118" s="137"/>
      <c r="L1118" s="137"/>
      <c r="M1118" s="137"/>
      <c r="N1118" s="137"/>
      <c r="O1118" s="137"/>
      <c r="P1118" s="137"/>
      <c r="Q1118" s="137"/>
      <c r="R1118" s="137"/>
      <c r="S1118" s="137"/>
      <c r="T1118" s="137"/>
      <c r="U1118" s="137"/>
      <c r="V1118" s="137"/>
      <c r="W1118" s="137"/>
      <c r="X1118" s="137"/>
      <c r="Y1118" s="137"/>
      <c r="Z1118" s="137"/>
      <c r="AA1118" s="137"/>
      <c r="AB1118" s="137"/>
      <c r="AC1118" s="137"/>
      <c r="AD1118" s="137"/>
      <c r="AE1118" s="137"/>
      <c r="AF1118" s="137"/>
      <c r="AG1118" s="137"/>
      <c r="AH1118" s="137"/>
      <c r="AI1118" s="137"/>
      <c r="AJ1118" s="137"/>
      <c r="AK1118" s="137"/>
      <c r="AL1118" s="137"/>
      <c r="AM1118" s="137"/>
      <c r="AN1118" s="137"/>
      <c r="AO1118" s="137"/>
      <c r="AP1118" s="137"/>
      <c r="AQ1118" s="137"/>
      <c r="AR1118" s="137"/>
      <c r="AS1118" s="137"/>
      <c r="AT1118" s="137"/>
      <c r="AU1118" s="137"/>
      <c r="AV1118" s="137"/>
      <c r="AW1118" s="137"/>
      <c r="AX1118" s="137"/>
      <c r="AY1118" s="137"/>
      <c r="AZ1118" s="137"/>
      <c r="BA1118" s="137"/>
      <c r="BB1118" s="137"/>
      <c r="BC1118" s="137"/>
      <c r="BD1118" s="137"/>
      <c r="BE1118" s="137"/>
      <c r="BF1118" s="137"/>
      <c r="BG1118" s="137"/>
      <c r="BH1118" s="137"/>
      <c r="BI1118" s="137"/>
      <c r="BJ1118" s="137"/>
      <c r="BK1118" s="137"/>
      <c r="BL1118" s="137"/>
      <c r="BM1118" s="137"/>
      <c r="BN1118" s="137"/>
      <c r="BO1118" s="137"/>
      <c r="BP1118" s="137"/>
      <c r="BQ1118" s="137"/>
      <c r="BR1118" s="137"/>
      <c r="BS1118" s="137"/>
      <c r="BT1118" s="137"/>
      <c r="BU1118" s="137"/>
      <c r="BV1118" s="137"/>
      <c r="BW1118" s="137"/>
      <c r="BX1118" s="137"/>
      <c r="BY1118" s="137"/>
      <c r="BZ1118" s="137"/>
      <c r="CA1118" s="137"/>
      <c r="CB1118" s="137"/>
      <c r="CC1118" s="137"/>
      <c r="CD1118" s="137"/>
      <c r="CE1118" s="137"/>
      <c r="CF1118" s="137"/>
      <c r="CG1118" s="137"/>
      <c r="CH1118" s="137"/>
      <c r="CI1118" s="137"/>
      <c r="CJ1118" s="137"/>
      <c r="CK1118" s="137"/>
      <c r="CL1118" s="137"/>
      <c r="CM1118" s="137"/>
      <c r="CN1118" s="137"/>
      <c r="CO1118" s="137"/>
      <c r="CP1118" s="137"/>
      <c r="CQ1118" s="137"/>
      <c r="CR1118" s="137"/>
      <c r="CS1118" s="137"/>
      <c r="CT1118" s="137"/>
      <c r="CU1118" s="137"/>
      <c r="CV1118" s="137"/>
      <c r="CW1118" s="137"/>
      <c r="CX1118" s="137"/>
      <c r="CY1118" s="137"/>
      <c r="CZ1118" s="137"/>
      <c r="DA1118" s="137"/>
    </row>
    <row r="1119" spans="1:105" ht="14">
      <c r="A1119" s="137"/>
      <c r="B1119" s="137"/>
      <c r="C1119" s="137"/>
      <c r="D1119" s="137"/>
      <c r="E1119" s="137"/>
      <c r="F1119" s="137"/>
      <c r="G1119" s="137"/>
      <c r="H1119" s="137"/>
      <c r="I1119" s="137"/>
      <c r="J1119" s="137"/>
      <c r="K1119" s="137"/>
      <c r="L1119" s="137"/>
      <c r="M1119" s="137"/>
      <c r="N1119" s="137"/>
      <c r="O1119" s="137"/>
      <c r="P1119" s="137"/>
      <c r="Q1119" s="137"/>
      <c r="R1119" s="137"/>
      <c r="S1119" s="137"/>
      <c r="T1119" s="137"/>
      <c r="U1119" s="137"/>
      <c r="V1119" s="137"/>
      <c r="W1119" s="137"/>
      <c r="X1119" s="137"/>
      <c r="Y1119" s="137"/>
      <c r="Z1119" s="137"/>
      <c r="AA1119" s="137"/>
      <c r="AB1119" s="137"/>
      <c r="AC1119" s="137"/>
      <c r="AD1119" s="137"/>
      <c r="AE1119" s="137"/>
      <c r="AF1119" s="137"/>
      <c r="AG1119" s="137"/>
      <c r="AH1119" s="137"/>
      <c r="AI1119" s="137"/>
      <c r="AJ1119" s="137"/>
      <c r="AK1119" s="137"/>
      <c r="AL1119" s="137"/>
      <c r="AM1119" s="137"/>
      <c r="AN1119" s="137"/>
      <c r="AO1119" s="137"/>
      <c r="AP1119" s="137"/>
      <c r="AQ1119" s="137"/>
      <c r="AR1119" s="137"/>
      <c r="AS1119" s="137"/>
      <c r="AT1119" s="137"/>
      <c r="AU1119" s="137"/>
      <c r="AV1119" s="137"/>
      <c r="AW1119" s="137"/>
      <c r="AX1119" s="137"/>
      <c r="AY1119" s="137"/>
      <c r="AZ1119" s="137"/>
      <c r="BA1119" s="137"/>
      <c r="BB1119" s="137"/>
      <c r="BC1119" s="137"/>
      <c r="BD1119" s="137"/>
      <c r="BE1119" s="137"/>
      <c r="BF1119" s="137"/>
      <c r="BG1119" s="137"/>
      <c r="BH1119" s="137"/>
      <c r="BI1119" s="137"/>
      <c r="BJ1119" s="137"/>
      <c r="BK1119" s="137"/>
      <c r="BL1119" s="137"/>
      <c r="BM1119" s="137"/>
      <c r="BN1119" s="137"/>
      <c r="BO1119" s="137"/>
      <c r="BP1119" s="137"/>
      <c r="BQ1119" s="137"/>
      <c r="BR1119" s="137"/>
      <c r="BS1119" s="137"/>
      <c r="BT1119" s="137"/>
      <c r="BU1119" s="137"/>
      <c r="BV1119" s="137"/>
      <c r="BW1119" s="137"/>
      <c r="BX1119" s="137"/>
      <c r="BY1119" s="137"/>
      <c r="BZ1119" s="137"/>
      <c r="CA1119" s="137"/>
      <c r="CB1119" s="137"/>
      <c r="CC1119" s="137"/>
      <c r="CD1119" s="137"/>
      <c r="CE1119" s="137"/>
      <c r="CF1119" s="137"/>
      <c r="CG1119" s="137"/>
      <c r="CH1119" s="137"/>
      <c r="CI1119" s="137"/>
      <c r="CJ1119" s="137"/>
      <c r="CK1119" s="137"/>
      <c r="CL1119" s="137"/>
      <c r="CM1119" s="137"/>
      <c r="CN1119" s="137"/>
      <c r="CO1119" s="137"/>
      <c r="CP1119" s="137"/>
      <c r="CQ1119" s="137"/>
      <c r="CR1119" s="137"/>
      <c r="CS1119" s="137"/>
      <c r="CT1119" s="137"/>
      <c r="CU1119" s="137"/>
      <c r="CV1119" s="137"/>
      <c r="CW1119" s="137"/>
      <c r="CX1119" s="137"/>
      <c r="CY1119" s="137"/>
      <c r="CZ1119" s="137"/>
      <c r="DA1119" s="137"/>
    </row>
    <row r="1120" spans="1:105" ht="14">
      <c r="A1120" s="137"/>
      <c r="B1120" s="137"/>
      <c r="C1120" s="137"/>
      <c r="D1120" s="137"/>
      <c r="E1120" s="137"/>
      <c r="F1120" s="137"/>
      <c r="G1120" s="137"/>
      <c r="H1120" s="137"/>
      <c r="I1120" s="137"/>
      <c r="J1120" s="137"/>
      <c r="K1120" s="137"/>
      <c r="L1120" s="137"/>
      <c r="M1120" s="137"/>
      <c r="N1120" s="137"/>
      <c r="O1120" s="137"/>
      <c r="P1120" s="137"/>
      <c r="Q1120" s="137"/>
      <c r="R1120" s="137"/>
      <c r="S1120" s="137"/>
      <c r="T1120" s="137"/>
      <c r="U1120" s="137"/>
      <c r="V1120" s="137"/>
      <c r="W1120" s="137"/>
      <c r="X1120" s="137"/>
      <c r="Y1120" s="137"/>
      <c r="Z1120" s="137"/>
      <c r="AA1120" s="137"/>
      <c r="AB1120" s="137"/>
      <c r="AC1120" s="137"/>
      <c r="AD1120" s="137"/>
      <c r="AE1120" s="137"/>
      <c r="AF1120" s="137"/>
      <c r="AG1120" s="137"/>
      <c r="AH1120" s="137"/>
      <c r="AI1120" s="137"/>
      <c r="AJ1120" s="137"/>
      <c r="AK1120" s="137"/>
      <c r="AL1120" s="137"/>
      <c r="AM1120" s="137"/>
      <c r="AN1120" s="137"/>
      <c r="AO1120" s="137"/>
      <c r="AP1120" s="137"/>
      <c r="AQ1120" s="137"/>
      <c r="AR1120" s="137"/>
      <c r="AS1120" s="137"/>
      <c r="AT1120" s="137"/>
      <c r="AU1120" s="137"/>
      <c r="AV1120" s="137"/>
      <c r="AW1120" s="137"/>
      <c r="AX1120" s="137"/>
      <c r="AY1120" s="137"/>
      <c r="AZ1120" s="137"/>
      <c r="BA1120" s="137"/>
      <c r="BB1120" s="137"/>
      <c r="BC1120" s="137"/>
      <c r="BD1120" s="137"/>
      <c r="BE1120" s="137"/>
      <c r="BF1120" s="137"/>
      <c r="BG1120" s="137"/>
      <c r="BH1120" s="137"/>
      <c r="BI1120" s="137"/>
      <c r="BJ1120" s="137"/>
      <c r="BK1120" s="137"/>
      <c r="BL1120" s="137"/>
      <c r="BM1120" s="137"/>
      <c r="BN1120" s="137"/>
      <c r="BO1120" s="137"/>
      <c r="BP1120" s="137"/>
      <c r="BQ1120" s="137"/>
      <c r="BR1120" s="137"/>
      <c r="BS1120" s="137"/>
      <c r="BT1120" s="137"/>
      <c r="BU1120" s="137"/>
      <c r="BV1120" s="137"/>
      <c r="BW1120" s="137"/>
      <c r="BX1120" s="137"/>
      <c r="BY1120" s="137"/>
      <c r="BZ1120" s="137"/>
      <c r="CA1120" s="137"/>
      <c r="CB1120" s="137"/>
      <c r="CC1120" s="137"/>
      <c r="CD1120" s="137"/>
      <c r="CE1120" s="137"/>
      <c r="CF1120" s="137"/>
      <c r="CG1120" s="137"/>
      <c r="CH1120" s="137"/>
      <c r="CI1120" s="137"/>
      <c r="CJ1120" s="137"/>
      <c r="CK1120" s="137"/>
      <c r="CL1120" s="137"/>
      <c r="CM1120" s="137"/>
      <c r="CN1120" s="137"/>
      <c r="CO1120" s="137"/>
      <c r="CP1120" s="137"/>
      <c r="CQ1120" s="137"/>
      <c r="CR1120" s="137"/>
      <c r="CS1120" s="137"/>
      <c r="CT1120" s="137"/>
      <c r="CU1120" s="137"/>
      <c r="CV1120" s="137"/>
      <c r="CW1120" s="137"/>
      <c r="CX1120" s="137"/>
      <c r="CY1120" s="137"/>
      <c r="CZ1120" s="137"/>
      <c r="DA1120" s="137"/>
    </row>
    <row r="1121" spans="1:105" ht="14">
      <c r="A1121" s="137"/>
      <c r="B1121" s="137"/>
      <c r="C1121" s="137"/>
      <c r="D1121" s="137"/>
      <c r="E1121" s="137"/>
      <c r="F1121" s="137"/>
      <c r="G1121" s="137"/>
      <c r="H1121" s="137"/>
      <c r="I1121" s="137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7"/>
      <c r="V1121" s="137"/>
      <c r="W1121" s="137"/>
      <c r="X1121" s="137"/>
      <c r="Y1121" s="137"/>
      <c r="Z1121" s="137"/>
      <c r="AA1121" s="137"/>
      <c r="AB1121" s="137"/>
      <c r="AC1121" s="137"/>
      <c r="AD1121" s="137"/>
      <c r="AE1121" s="137"/>
      <c r="AF1121" s="137"/>
      <c r="AG1121" s="137"/>
      <c r="AH1121" s="137"/>
      <c r="AI1121" s="137"/>
      <c r="AJ1121" s="137"/>
      <c r="AK1121" s="137"/>
      <c r="AL1121" s="137"/>
      <c r="AM1121" s="137"/>
      <c r="AN1121" s="137"/>
      <c r="AO1121" s="137"/>
      <c r="AP1121" s="137"/>
      <c r="AQ1121" s="137"/>
      <c r="AR1121" s="137"/>
      <c r="AS1121" s="137"/>
      <c r="AT1121" s="137"/>
      <c r="AU1121" s="137"/>
      <c r="AV1121" s="137"/>
      <c r="AW1121" s="137"/>
      <c r="AX1121" s="137"/>
      <c r="AY1121" s="137"/>
      <c r="AZ1121" s="137"/>
      <c r="BA1121" s="137"/>
      <c r="BB1121" s="137"/>
      <c r="BC1121" s="137"/>
      <c r="BD1121" s="137"/>
      <c r="BE1121" s="137"/>
      <c r="BF1121" s="137"/>
      <c r="BG1121" s="137"/>
      <c r="BH1121" s="137"/>
      <c r="BI1121" s="137"/>
      <c r="BJ1121" s="137"/>
      <c r="BK1121" s="137"/>
      <c r="BL1121" s="137"/>
      <c r="BM1121" s="137"/>
      <c r="BN1121" s="137"/>
      <c r="BO1121" s="137"/>
      <c r="BP1121" s="137"/>
      <c r="BQ1121" s="137"/>
      <c r="BR1121" s="137"/>
      <c r="BS1121" s="137"/>
      <c r="BT1121" s="137"/>
      <c r="BU1121" s="137"/>
      <c r="BV1121" s="137"/>
      <c r="BW1121" s="137"/>
      <c r="BX1121" s="137"/>
      <c r="BY1121" s="137"/>
      <c r="BZ1121" s="137"/>
      <c r="CA1121" s="137"/>
      <c r="CB1121" s="137"/>
      <c r="CC1121" s="137"/>
      <c r="CD1121" s="137"/>
      <c r="CE1121" s="137"/>
      <c r="CF1121" s="137"/>
      <c r="CG1121" s="137"/>
      <c r="CH1121" s="137"/>
      <c r="CI1121" s="137"/>
      <c r="CJ1121" s="137"/>
      <c r="CK1121" s="137"/>
      <c r="CL1121" s="137"/>
      <c r="CM1121" s="137"/>
      <c r="CN1121" s="137"/>
      <c r="CO1121" s="137"/>
      <c r="CP1121" s="137"/>
      <c r="CQ1121" s="137"/>
      <c r="CR1121" s="137"/>
      <c r="CS1121" s="137"/>
      <c r="CT1121" s="137"/>
      <c r="CU1121" s="137"/>
      <c r="CV1121" s="137"/>
      <c r="CW1121" s="137"/>
      <c r="CX1121" s="137"/>
      <c r="CY1121" s="137"/>
      <c r="CZ1121" s="137"/>
      <c r="DA1121" s="137"/>
    </row>
    <row r="1122" spans="1:105" ht="14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7"/>
      <c r="V1122" s="137"/>
      <c r="W1122" s="137"/>
      <c r="X1122" s="137"/>
      <c r="Y1122" s="137"/>
      <c r="Z1122" s="137"/>
      <c r="AA1122" s="137"/>
      <c r="AB1122" s="137"/>
      <c r="AC1122" s="137"/>
      <c r="AD1122" s="137"/>
      <c r="AE1122" s="137"/>
      <c r="AF1122" s="137"/>
      <c r="AG1122" s="137"/>
      <c r="AH1122" s="137"/>
      <c r="AI1122" s="137"/>
      <c r="AJ1122" s="137"/>
      <c r="AK1122" s="137"/>
      <c r="AL1122" s="137"/>
      <c r="AM1122" s="137"/>
      <c r="AN1122" s="137"/>
      <c r="AO1122" s="137"/>
      <c r="AP1122" s="137"/>
      <c r="AQ1122" s="137"/>
      <c r="AR1122" s="137"/>
      <c r="AS1122" s="137"/>
      <c r="AT1122" s="137"/>
      <c r="AU1122" s="137"/>
      <c r="AV1122" s="137"/>
      <c r="AW1122" s="137"/>
      <c r="AX1122" s="137"/>
      <c r="AY1122" s="137"/>
      <c r="AZ1122" s="137"/>
      <c r="BA1122" s="137"/>
      <c r="BB1122" s="137"/>
      <c r="BC1122" s="137"/>
      <c r="BD1122" s="137"/>
      <c r="BE1122" s="137"/>
      <c r="BF1122" s="137"/>
      <c r="BG1122" s="137"/>
      <c r="BH1122" s="137"/>
      <c r="BI1122" s="137"/>
      <c r="BJ1122" s="137"/>
      <c r="BK1122" s="137"/>
      <c r="BL1122" s="137"/>
      <c r="BM1122" s="137"/>
      <c r="BN1122" s="137"/>
      <c r="BO1122" s="137"/>
      <c r="BP1122" s="137"/>
      <c r="BQ1122" s="137"/>
      <c r="BR1122" s="137"/>
      <c r="BS1122" s="137"/>
      <c r="BT1122" s="137"/>
      <c r="BU1122" s="137"/>
      <c r="BV1122" s="137"/>
      <c r="BW1122" s="137"/>
      <c r="BX1122" s="137"/>
      <c r="BY1122" s="137"/>
      <c r="BZ1122" s="137"/>
      <c r="CA1122" s="137"/>
      <c r="CB1122" s="137"/>
      <c r="CC1122" s="137"/>
      <c r="CD1122" s="137"/>
      <c r="CE1122" s="137"/>
      <c r="CF1122" s="137"/>
      <c r="CG1122" s="137"/>
      <c r="CH1122" s="137"/>
      <c r="CI1122" s="137"/>
      <c r="CJ1122" s="137"/>
      <c r="CK1122" s="137"/>
      <c r="CL1122" s="137"/>
      <c r="CM1122" s="137"/>
      <c r="CN1122" s="137"/>
      <c r="CO1122" s="137"/>
      <c r="CP1122" s="137"/>
      <c r="CQ1122" s="137"/>
      <c r="CR1122" s="137"/>
      <c r="CS1122" s="137"/>
      <c r="CT1122" s="137"/>
      <c r="CU1122" s="137"/>
      <c r="CV1122" s="137"/>
      <c r="CW1122" s="137"/>
      <c r="CX1122" s="137"/>
      <c r="CY1122" s="137"/>
      <c r="CZ1122" s="137"/>
      <c r="DA1122" s="137"/>
    </row>
    <row r="1123" spans="1:105" ht="14">
      <c r="A1123" s="137"/>
      <c r="B1123" s="137"/>
      <c r="C1123" s="137"/>
      <c r="D1123" s="137"/>
      <c r="E1123" s="137"/>
      <c r="F1123" s="137"/>
      <c r="G1123" s="137"/>
      <c r="H1123" s="137"/>
      <c r="I1123" s="137"/>
      <c r="J1123" s="137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7"/>
      <c r="V1123" s="137"/>
      <c r="W1123" s="137"/>
      <c r="X1123" s="137"/>
      <c r="Y1123" s="137"/>
      <c r="Z1123" s="137"/>
      <c r="AA1123" s="137"/>
      <c r="AB1123" s="137"/>
      <c r="AC1123" s="137"/>
      <c r="AD1123" s="137"/>
      <c r="AE1123" s="137"/>
      <c r="AF1123" s="137"/>
      <c r="AG1123" s="137"/>
      <c r="AH1123" s="137"/>
      <c r="AI1123" s="137"/>
      <c r="AJ1123" s="137"/>
      <c r="AK1123" s="137"/>
      <c r="AL1123" s="137"/>
      <c r="AM1123" s="137"/>
      <c r="AN1123" s="137"/>
      <c r="AO1123" s="137"/>
      <c r="AP1123" s="137"/>
      <c r="AQ1123" s="137"/>
      <c r="AR1123" s="137"/>
      <c r="AS1123" s="137"/>
      <c r="AT1123" s="137"/>
      <c r="AU1123" s="137"/>
      <c r="AV1123" s="137"/>
      <c r="AW1123" s="137"/>
      <c r="AX1123" s="137"/>
      <c r="AY1123" s="137"/>
      <c r="AZ1123" s="137"/>
      <c r="BA1123" s="137"/>
      <c r="BB1123" s="137"/>
      <c r="BC1123" s="137"/>
      <c r="BD1123" s="137"/>
      <c r="BE1123" s="137"/>
      <c r="BF1123" s="137"/>
      <c r="BG1123" s="137"/>
      <c r="BH1123" s="137"/>
      <c r="BI1123" s="137"/>
      <c r="BJ1123" s="137"/>
      <c r="BK1123" s="137"/>
      <c r="BL1123" s="137"/>
      <c r="BM1123" s="137"/>
      <c r="BN1123" s="137"/>
      <c r="BO1123" s="137"/>
      <c r="BP1123" s="137"/>
      <c r="BQ1123" s="137"/>
      <c r="BR1123" s="137"/>
      <c r="BS1123" s="137"/>
      <c r="BT1123" s="137"/>
      <c r="BU1123" s="137"/>
      <c r="BV1123" s="137"/>
      <c r="BW1123" s="137"/>
      <c r="BX1123" s="137"/>
      <c r="BY1123" s="137"/>
      <c r="BZ1123" s="137"/>
      <c r="CA1123" s="137"/>
      <c r="CB1123" s="137"/>
      <c r="CC1123" s="137"/>
      <c r="CD1123" s="137"/>
      <c r="CE1123" s="137"/>
      <c r="CF1123" s="137"/>
      <c r="CG1123" s="137"/>
      <c r="CH1123" s="137"/>
      <c r="CI1123" s="137"/>
      <c r="CJ1123" s="137"/>
      <c r="CK1123" s="137"/>
      <c r="CL1123" s="137"/>
      <c r="CM1123" s="137"/>
      <c r="CN1123" s="137"/>
      <c r="CO1123" s="137"/>
      <c r="CP1123" s="137"/>
      <c r="CQ1123" s="137"/>
      <c r="CR1123" s="137"/>
      <c r="CS1123" s="137"/>
      <c r="CT1123" s="137"/>
      <c r="CU1123" s="137"/>
      <c r="CV1123" s="137"/>
      <c r="CW1123" s="137"/>
      <c r="CX1123" s="137"/>
      <c r="CY1123" s="137"/>
      <c r="CZ1123" s="137"/>
      <c r="DA1123" s="137"/>
    </row>
    <row r="1124" spans="1:105" ht="14">
      <c r="A1124" s="137"/>
      <c r="B1124" s="137"/>
      <c r="C1124" s="137"/>
      <c r="D1124" s="137"/>
      <c r="E1124" s="137"/>
      <c r="F1124" s="137"/>
      <c r="G1124" s="137"/>
      <c r="H1124" s="137"/>
      <c r="I1124" s="137"/>
      <c r="J1124" s="137"/>
      <c r="K1124" s="137"/>
      <c r="L1124" s="137"/>
      <c r="M1124" s="137"/>
      <c r="N1124" s="137"/>
      <c r="O1124" s="137"/>
      <c r="P1124" s="137"/>
      <c r="Q1124" s="137"/>
      <c r="R1124" s="137"/>
      <c r="S1124" s="137"/>
      <c r="T1124" s="137"/>
      <c r="U1124" s="137"/>
      <c r="V1124" s="137"/>
      <c r="W1124" s="137"/>
      <c r="X1124" s="137"/>
      <c r="Y1124" s="137"/>
      <c r="Z1124" s="137"/>
      <c r="AA1124" s="137"/>
      <c r="AB1124" s="137"/>
      <c r="AC1124" s="137"/>
      <c r="AD1124" s="137"/>
      <c r="AE1124" s="137"/>
      <c r="AF1124" s="137"/>
      <c r="AG1124" s="137"/>
      <c r="AH1124" s="137"/>
      <c r="AI1124" s="137"/>
      <c r="AJ1124" s="137"/>
      <c r="AK1124" s="137"/>
      <c r="AL1124" s="137"/>
      <c r="AM1124" s="137"/>
      <c r="AN1124" s="137"/>
      <c r="AO1124" s="137"/>
      <c r="AP1124" s="137"/>
      <c r="AQ1124" s="137"/>
      <c r="AR1124" s="137"/>
      <c r="AS1124" s="137"/>
      <c r="AT1124" s="137"/>
      <c r="AU1124" s="137"/>
      <c r="AV1124" s="137"/>
      <c r="AW1124" s="137"/>
      <c r="AX1124" s="137"/>
      <c r="AY1124" s="137"/>
      <c r="AZ1124" s="137"/>
      <c r="BA1124" s="137"/>
      <c r="BB1124" s="137"/>
      <c r="BC1124" s="137"/>
      <c r="BD1124" s="137"/>
      <c r="BE1124" s="137"/>
      <c r="BF1124" s="137"/>
      <c r="BG1124" s="137"/>
      <c r="BH1124" s="137"/>
      <c r="BI1124" s="137"/>
      <c r="BJ1124" s="137"/>
      <c r="BK1124" s="137"/>
      <c r="BL1124" s="137"/>
      <c r="BM1124" s="137"/>
      <c r="BN1124" s="137"/>
      <c r="BO1124" s="137"/>
      <c r="BP1124" s="137"/>
      <c r="BQ1124" s="137"/>
      <c r="BR1124" s="137"/>
      <c r="BS1124" s="137"/>
      <c r="BT1124" s="137"/>
      <c r="BU1124" s="137"/>
      <c r="BV1124" s="137"/>
      <c r="BW1124" s="137"/>
      <c r="BX1124" s="137"/>
      <c r="BY1124" s="137"/>
      <c r="BZ1124" s="137"/>
      <c r="CA1124" s="137"/>
      <c r="CB1124" s="137"/>
      <c r="CC1124" s="137"/>
      <c r="CD1124" s="137"/>
      <c r="CE1124" s="137"/>
      <c r="CF1124" s="137"/>
      <c r="CG1124" s="137"/>
      <c r="CH1124" s="137"/>
      <c r="CI1124" s="137"/>
      <c r="CJ1124" s="137"/>
      <c r="CK1124" s="137"/>
      <c r="CL1124" s="137"/>
      <c r="CM1124" s="137"/>
      <c r="CN1124" s="137"/>
      <c r="CO1124" s="137"/>
      <c r="CP1124" s="137"/>
      <c r="CQ1124" s="137"/>
      <c r="CR1124" s="137"/>
      <c r="CS1124" s="137"/>
      <c r="CT1124" s="137"/>
      <c r="CU1124" s="137"/>
      <c r="CV1124" s="137"/>
      <c r="CW1124" s="137"/>
      <c r="CX1124" s="137"/>
      <c r="CY1124" s="137"/>
      <c r="CZ1124" s="137"/>
      <c r="DA1124" s="137"/>
    </row>
    <row r="1125" spans="1:105" ht="14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7"/>
      <c r="T1125" s="137"/>
      <c r="U1125" s="137"/>
      <c r="V1125" s="137"/>
      <c r="W1125" s="137"/>
      <c r="X1125" s="137"/>
      <c r="Y1125" s="137"/>
      <c r="Z1125" s="137"/>
      <c r="AA1125" s="137"/>
      <c r="AB1125" s="137"/>
      <c r="AC1125" s="137"/>
      <c r="AD1125" s="137"/>
      <c r="AE1125" s="137"/>
      <c r="AF1125" s="137"/>
      <c r="AG1125" s="137"/>
      <c r="AH1125" s="137"/>
      <c r="AI1125" s="137"/>
      <c r="AJ1125" s="137"/>
      <c r="AK1125" s="137"/>
      <c r="AL1125" s="137"/>
      <c r="AM1125" s="137"/>
      <c r="AN1125" s="137"/>
      <c r="AO1125" s="137"/>
      <c r="AP1125" s="137"/>
      <c r="AQ1125" s="137"/>
      <c r="AR1125" s="137"/>
      <c r="AS1125" s="137"/>
      <c r="AT1125" s="137"/>
      <c r="AU1125" s="137"/>
      <c r="AV1125" s="137"/>
      <c r="AW1125" s="137"/>
      <c r="AX1125" s="137"/>
      <c r="AY1125" s="137"/>
      <c r="AZ1125" s="137"/>
      <c r="BA1125" s="137"/>
      <c r="BB1125" s="137"/>
      <c r="BC1125" s="137"/>
      <c r="BD1125" s="137"/>
      <c r="BE1125" s="137"/>
      <c r="BF1125" s="137"/>
      <c r="BG1125" s="137"/>
      <c r="BH1125" s="137"/>
      <c r="BI1125" s="137"/>
      <c r="BJ1125" s="137"/>
      <c r="BK1125" s="137"/>
      <c r="BL1125" s="137"/>
      <c r="BM1125" s="137"/>
      <c r="BN1125" s="137"/>
      <c r="BO1125" s="137"/>
      <c r="BP1125" s="137"/>
      <c r="BQ1125" s="137"/>
      <c r="BR1125" s="137"/>
      <c r="BS1125" s="137"/>
      <c r="BT1125" s="137"/>
      <c r="BU1125" s="137"/>
      <c r="BV1125" s="137"/>
      <c r="BW1125" s="137"/>
      <c r="BX1125" s="137"/>
      <c r="BY1125" s="137"/>
      <c r="BZ1125" s="137"/>
      <c r="CA1125" s="137"/>
      <c r="CB1125" s="137"/>
      <c r="CC1125" s="137"/>
      <c r="CD1125" s="137"/>
      <c r="CE1125" s="137"/>
      <c r="CF1125" s="137"/>
      <c r="CG1125" s="137"/>
      <c r="CH1125" s="137"/>
      <c r="CI1125" s="137"/>
      <c r="CJ1125" s="137"/>
      <c r="CK1125" s="137"/>
      <c r="CL1125" s="137"/>
      <c r="CM1125" s="137"/>
      <c r="CN1125" s="137"/>
      <c r="CO1125" s="137"/>
      <c r="CP1125" s="137"/>
      <c r="CQ1125" s="137"/>
      <c r="CR1125" s="137"/>
      <c r="CS1125" s="137"/>
      <c r="CT1125" s="137"/>
      <c r="CU1125" s="137"/>
      <c r="CV1125" s="137"/>
      <c r="CW1125" s="137"/>
      <c r="CX1125" s="137"/>
      <c r="CY1125" s="137"/>
      <c r="CZ1125" s="137"/>
      <c r="DA1125" s="137"/>
    </row>
    <row r="1126" spans="1:105" ht="14">
      <c r="A1126" s="137"/>
      <c r="B1126" s="137"/>
      <c r="C1126" s="137"/>
      <c r="D1126" s="137"/>
      <c r="E1126" s="137"/>
      <c r="F1126" s="137"/>
      <c r="G1126" s="137"/>
      <c r="H1126" s="137"/>
      <c r="I1126" s="137"/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7"/>
      <c r="T1126" s="137"/>
      <c r="U1126" s="137"/>
      <c r="V1126" s="137"/>
      <c r="W1126" s="137"/>
      <c r="X1126" s="137"/>
      <c r="Y1126" s="137"/>
      <c r="Z1126" s="137"/>
      <c r="AA1126" s="137"/>
      <c r="AB1126" s="137"/>
      <c r="AC1126" s="137"/>
      <c r="AD1126" s="137"/>
      <c r="AE1126" s="137"/>
      <c r="AF1126" s="137"/>
      <c r="AG1126" s="137"/>
      <c r="AH1126" s="137"/>
      <c r="AI1126" s="137"/>
      <c r="AJ1126" s="137"/>
      <c r="AK1126" s="137"/>
      <c r="AL1126" s="137"/>
      <c r="AM1126" s="137"/>
      <c r="AN1126" s="137"/>
      <c r="AO1126" s="137"/>
      <c r="AP1126" s="137"/>
      <c r="AQ1126" s="137"/>
      <c r="AR1126" s="137"/>
      <c r="AS1126" s="137"/>
      <c r="AT1126" s="137"/>
      <c r="AU1126" s="137"/>
      <c r="AV1126" s="137"/>
      <c r="AW1126" s="137"/>
      <c r="AX1126" s="137"/>
      <c r="AY1126" s="137"/>
      <c r="AZ1126" s="137"/>
      <c r="BA1126" s="137"/>
      <c r="BB1126" s="137"/>
      <c r="BC1126" s="137"/>
      <c r="BD1126" s="137"/>
      <c r="BE1126" s="137"/>
      <c r="BF1126" s="137"/>
      <c r="BG1126" s="137"/>
      <c r="BH1126" s="137"/>
      <c r="BI1126" s="137"/>
      <c r="BJ1126" s="137"/>
      <c r="BK1126" s="137"/>
      <c r="BL1126" s="137"/>
      <c r="BM1126" s="137"/>
      <c r="BN1126" s="137"/>
      <c r="BO1126" s="137"/>
      <c r="BP1126" s="137"/>
      <c r="BQ1126" s="137"/>
      <c r="BR1126" s="137"/>
      <c r="BS1126" s="137"/>
      <c r="BT1126" s="137"/>
      <c r="BU1126" s="137"/>
      <c r="BV1126" s="137"/>
      <c r="BW1126" s="137"/>
      <c r="BX1126" s="137"/>
      <c r="BY1126" s="137"/>
      <c r="BZ1126" s="137"/>
      <c r="CA1126" s="137"/>
      <c r="CB1126" s="137"/>
      <c r="CC1126" s="137"/>
      <c r="CD1126" s="137"/>
      <c r="CE1126" s="137"/>
      <c r="CF1126" s="137"/>
      <c r="CG1126" s="137"/>
      <c r="CH1126" s="137"/>
      <c r="CI1126" s="137"/>
      <c r="CJ1126" s="137"/>
      <c r="CK1126" s="137"/>
      <c r="CL1126" s="137"/>
      <c r="CM1126" s="137"/>
      <c r="CN1126" s="137"/>
      <c r="CO1126" s="137"/>
      <c r="CP1126" s="137"/>
      <c r="CQ1126" s="137"/>
      <c r="CR1126" s="137"/>
      <c r="CS1126" s="137"/>
      <c r="CT1126" s="137"/>
      <c r="CU1126" s="137"/>
      <c r="CV1126" s="137"/>
      <c r="CW1126" s="137"/>
      <c r="CX1126" s="137"/>
      <c r="CY1126" s="137"/>
      <c r="CZ1126" s="137"/>
      <c r="DA1126" s="137"/>
    </row>
    <row r="1127" spans="1:105" ht="14">
      <c r="A1127" s="137"/>
      <c r="B1127" s="137"/>
      <c r="C1127" s="137"/>
      <c r="D1127" s="137"/>
      <c r="E1127" s="137"/>
      <c r="F1127" s="137"/>
      <c r="G1127" s="137"/>
      <c r="H1127" s="137"/>
      <c r="I1127" s="137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7"/>
      <c r="T1127" s="137"/>
      <c r="U1127" s="137"/>
      <c r="V1127" s="137"/>
      <c r="W1127" s="137"/>
      <c r="X1127" s="137"/>
      <c r="Y1127" s="137"/>
      <c r="Z1127" s="137"/>
      <c r="AA1127" s="137"/>
      <c r="AB1127" s="137"/>
      <c r="AC1127" s="137"/>
      <c r="AD1127" s="137"/>
      <c r="AE1127" s="137"/>
      <c r="AF1127" s="137"/>
      <c r="AG1127" s="137"/>
      <c r="AH1127" s="137"/>
      <c r="AI1127" s="137"/>
      <c r="AJ1127" s="137"/>
      <c r="AK1127" s="137"/>
      <c r="AL1127" s="137"/>
      <c r="AM1127" s="137"/>
      <c r="AN1127" s="137"/>
      <c r="AO1127" s="137"/>
      <c r="AP1127" s="137"/>
      <c r="AQ1127" s="137"/>
      <c r="AR1127" s="137"/>
      <c r="AS1127" s="137"/>
      <c r="AT1127" s="137"/>
      <c r="AU1127" s="137"/>
      <c r="AV1127" s="137"/>
      <c r="AW1127" s="137"/>
      <c r="AX1127" s="137"/>
      <c r="AY1127" s="137"/>
      <c r="AZ1127" s="137"/>
      <c r="BA1127" s="137"/>
      <c r="BB1127" s="137"/>
      <c r="BC1127" s="137"/>
      <c r="BD1127" s="137"/>
      <c r="BE1127" s="137"/>
      <c r="BF1127" s="137"/>
      <c r="BG1127" s="137"/>
      <c r="BH1127" s="137"/>
      <c r="BI1127" s="137"/>
      <c r="BJ1127" s="137"/>
      <c r="BK1127" s="137"/>
      <c r="BL1127" s="137"/>
      <c r="BM1127" s="137"/>
      <c r="BN1127" s="137"/>
      <c r="BO1127" s="137"/>
      <c r="BP1127" s="137"/>
      <c r="BQ1127" s="137"/>
      <c r="BR1127" s="137"/>
      <c r="BS1127" s="137"/>
      <c r="BT1127" s="137"/>
      <c r="BU1127" s="137"/>
      <c r="BV1127" s="137"/>
      <c r="BW1127" s="137"/>
      <c r="BX1127" s="137"/>
      <c r="BY1127" s="137"/>
      <c r="BZ1127" s="137"/>
      <c r="CA1127" s="137"/>
      <c r="CB1127" s="137"/>
      <c r="CC1127" s="137"/>
      <c r="CD1127" s="137"/>
      <c r="CE1127" s="137"/>
      <c r="CF1127" s="137"/>
      <c r="CG1127" s="137"/>
      <c r="CH1127" s="137"/>
      <c r="CI1127" s="137"/>
      <c r="CJ1127" s="137"/>
      <c r="CK1127" s="137"/>
      <c r="CL1127" s="137"/>
      <c r="CM1127" s="137"/>
      <c r="CN1127" s="137"/>
      <c r="CO1127" s="137"/>
      <c r="CP1127" s="137"/>
      <c r="CQ1127" s="137"/>
      <c r="CR1127" s="137"/>
      <c r="CS1127" s="137"/>
      <c r="CT1127" s="137"/>
      <c r="CU1127" s="137"/>
      <c r="CV1127" s="137"/>
      <c r="CW1127" s="137"/>
      <c r="CX1127" s="137"/>
      <c r="CY1127" s="137"/>
      <c r="CZ1127" s="137"/>
      <c r="DA1127" s="137"/>
    </row>
    <row r="1128" spans="1:105" ht="14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7"/>
      <c r="T1128" s="137"/>
      <c r="U1128" s="137"/>
      <c r="V1128" s="137"/>
      <c r="W1128" s="137"/>
      <c r="X1128" s="137"/>
      <c r="Y1128" s="137"/>
      <c r="Z1128" s="137"/>
      <c r="AA1128" s="137"/>
      <c r="AB1128" s="137"/>
      <c r="AC1128" s="137"/>
      <c r="AD1128" s="137"/>
      <c r="AE1128" s="137"/>
      <c r="AF1128" s="137"/>
      <c r="AG1128" s="137"/>
      <c r="AH1128" s="137"/>
      <c r="AI1128" s="137"/>
      <c r="AJ1128" s="137"/>
      <c r="AK1128" s="137"/>
      <c r="AL1128" s="137"/>
      <c r="AM1128" s="137"/>
      <c r="AN1128" s="137"/>
      <c r="AO1128" s="137"/>
      <c r="AP1128" s="137"/>
      <c r="AQ1128" s="137"/>
      <c r="AR1128" s="137"/>
      <c r="AS1128" s="137"/>
      <c r="AT1128" s="137"/>
      <c r="AU1128" s="137"/>
      <c r="AV1128" s="137"/>
      <c r="AW1128" s="137"/>
      <c r="AX1128" s="137"/>
      <c r="AY1128" s="137"/>
      <c r="AZ1128" s="137"/>
      <c r="BA1128" s="137"/>
      <c r="BB1128" s="137"/>
      <c r="BC1128" s="137"/>
      <c r="BD1128" s="137"/>
      <c r="BE1128" s="137"/>
      <c r="BF1128" s="137"/>
      <c r="BG1128" s="137"/>
      <c r="BH1128" s="137"/>
      <c r="BI1128" s="137"/>
      <c r="BJ1128" s="137"/>
      <c r="BK1128" s="137"/>
      <c r="BL1128" s="137"/>
      <c r="BM1128" s="137"/>
      <c r="BN1128" s="137"/>
      <c r="BO1128" s="137"/>
      <c r="BP1128" s="137"/>
      <c r="BQ1128" s="137"/>
      <c r="BR1128" s="137"/>
      <c r="BS1128" s="137"/>
      <c r="BT1128" s="137"/>
      <c r="BU1128" s="137"/>
      <c r="BV1128" s="137"/>
      <c r="BW1128" s="137"/>
      <c r="BX1128" s="137"/>
      <c r="BY1128" s="137"/>
      <c r="BZ1128" s="137"/>
      <c r="CA1128" s="137"/>
      <c r="CB1128" s="137"/>
      <c r="CC1128" s="137"/>
      <c r="CD1128" s="137"/>
      <c r="CE1128" s="137"/>
      <c r="CF1128" s="137"/>
      <c r="CG1128" s="137"/>
      <c r="CH1128" s="137"/>
      <c r="CI1128" s="137"/>
      <c r="CJ1128" s="137"/>
      <c r="CK1128" s="137"/>
      <c r="CL1128" s="137"/>
      <c r="CM1128" s="137"/>
      <c r="CN1128" s="137"/>
      <c r="CO1128" s="137"/>
      <c r="CP1128" s="137"/>
      <c r="CQ1128" s="137"/>
      <c r="CR1128" s="137"/>
      <c r="CS1128" s="137"/>
      <c r="CT1128" s="137"/>
      <c r="CU1128" s="137"/>
      <c r="CV1128" s="137"/>
      <c r="CW1128" s="137"/>
      <c r="CX1128" s="137"/>
      <c r="CY1128" s="137"/>
      <c r="CZ1128" s="137"/>
      <c r="DA1128" s="137"/>
    </row>
    <row r="1129" spans="1:105" ht="14">
      <c r="A1129" s="137"/>
      <c r="B1129" s="137"/>
      <c r="C1129" s="137"/>
      <c r="D1129" s="137"/>
      <c r="E1129" s="137"/>
      <c r="F1129" s="137"/>
      <c r="G1129" s="137"/>
      <c r="H1129" s="137"/>
      <c r="I1129" s="137"/>
      <c r="J1129" s="137"/>
      <c r="K1129" s="137"/>
      <c r="L1129" s="137"/>
      <c r="M1129" s="137"/>
      <c r="N1129" s="137"/>
      <c r="O1129" s="137"/>
      <c r="P1129" s="137"/>
      <c r="Q1129" s="137"/>
      <c r="R1129" s="137"/>
      <c r="S1129" s="137"/>
      <c r="T1129" s="137"/>
      <c r="U1129" s="137"/>
      <c r="V1129" s="137"/>
      <c r="W1129" s="137"/>
      <c r="X1129" s="137"/>
      <c r="Y1129" s="137"/>
      <c r="Z1129" s="137"/>
      <c r="AA1129" s="137"/>
      <c r="AB1129" s="137"/>
      <c r="AC1129" s="137"/>
      <c r="AD1129" s="137"/>
      <c r="AE1129" s="137"/>
      <c r="AF1129" s="137"/>
      <c r="AG1129" s="137"/>
      <c r="AH1129" s="137"/>
      <c r="AI1129" s="137"/>
      <c r="AJ1129" s="137"/>
      <c r="AK1129" s="137"/>
      <c r="AL1129" s="137"/>
      <c r="AM1129" s="137"/>
      <c r="AN1129" s="137"/>
      <c r="AO1129" s="137"/>
      <c r="AP1129" s="137"/>
      <c r="AQ1129" s="137"/>
      <c r="AR1129" s="137"/>
      <c r="AS1129" s="137"/>
      <c r="AT1129" s="137"/>
      <c r="AU1129" s="137"/>
      <c r="AV1129" s="137"/>
      <c r="AW1129" s="137"/>
      <c r="AX1129" s="137"/>
      <c r="AY1129" s="137"/>
      <c r="AZ1129" s="137"/>
      <c r="BA1129" s="137"/>
      <c r="BB1129" s="137"/>
      <c r="BC1129" s="137"/>
      <c r="BD1129" s="137"/>
      <c r="BE1129" s="137"/>
      <c r="BF1129" s="137"/>
      <c r="BG1129" s="137"/>
      <c r="BH1129" s="137"/>
      <c r="BI1129" s="137"/>
      <c r="BJ1129" s="137"/>
      <c r="BK1129" s="137"/>
      <c r="BL1129" s="137"/>
      <c r="BM1129" s="137"/>
      <c r="BN1129" s="137"/>
      <c r="BO1129" s="137"/>
      <c r="BP1129" s="137"/>
      <c r="BQ1129" s="137"/>
      <c r="BR1129" s="137"/>
      <c r="BS1129" s="137"/>
      <c r="BT1129" s="137"/>
      <c r="BU1129" s="137"/>
      <c r="BV1129" s="137"/>
      <c r="BW1129" s="137"/>
      <c r="BX1129" s="137"/>
      <c r="BY1129" s="137"/>
      <c r="BZ1129" s="137"/>
      <c r="CA1129" s="137"/>
      <c r="CB1129" s="137"/>
      <c r="CC1129" s="137"/>
      <c r="CD1129" s="137"/>
      <c r="CE1129" s="137"/>
      <c r="CF1129" s="137"/>
      <c r="CG1129" s="137"/>
      <c r="CH1129" s="137"/>
      <c r="CI1129" s="137"/>
      <c r="CJ1129" s="137"/>
      <c r="CK1129" s="137"/>
      <c r="CL1129" s="137"/>
      <c r="CM1129" s="137"/>
      <c r="CN1129" s="137"/>
      <c r="CO1129" s="137"/>
      <c r="CP1129" s="137"/>
      <c r="CQ1129" s="137"/>
      <c r="CR1129" s="137"/>
      <c r="CS1129" s="137"/>
      <c r="CT1129" s="137"/>
      <c r="CU1129" s="137"/>
      <c r="CV1129" s="137"/>
      <c r="CW1129" s="137"/>
      <c r="CX1129" s="137"/>
      <c r="CY1129" s="137"/>
      <c r="CZ1129" s="137"/>
      <c r="DA1129" s="137"/>
    </row>
    <row r="1130" spans="1:105" ht="14">
      <c r="A1130" s="137"/>
      <c r="B1130" s="137"/>
      <c r="C1130" s="137"/>
      <c r="D1130" s="137"/>
      <c r="E1130" s="137"/>
      <c r="F1130" s="137"/>
      <c r="G1130" s="137"/>
      <c r="H1130" s="137"/>
      <c r="I1130" s="137"/>
      <c r="J1130" s="137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7"/>
      <c r="V1130" s="137"/>
      <c r="W1130" s="137"/>
      <c r="X1130" s="137"/>
      <c r="Y1130" s="137"/>
      <c r="Z1130" s="137"/>
      <c r="AA1130" s="137"/>
      <c r="AB1130" s="137"/>
      <c r="AC1130" s="137"/>
      <c r="AD1130" s="137"/>
      <c r="AE1130" s="137"/>
      <c r="AF1130" s="137"/>
      <c r="AG1130" s="137"/>
      <c r="AH1130" s="137"/>
      <c r="AI1130" s="137"/>
      <c r="AJ1130" s="137"/>
      <c r="AK1130" s="137"/>
      <c r="AL1130" s="137"/>
      <c r="AM1130" s="137"/>
      <c r="AN1130" s="137"/>
      <c r="AO1130" s="137"/>
      <c r="AP1130" s="137"/>
      <c r="AQ1130" s="137"/>
      <c r="AR1130" s="137"/>
      <c r="AS1130" s="137"/>
      <c r="AT1130" s="137"/>
      <c r="AU1130" s="137"/>
      <c r="AV1130" s="137"/>
      <c r="AW1130" s="137"/>
      <c r="AX1130" s="137"/>
      <c r="AY1130" s="137"/>
      <c r="AZ1130" s="137"/>
      <c r="BA1130" s="137"/>
      <c r="BB1130" s="137"/>
      <c r="BC1130" s="137"/>
      <c r="BD1130" s="137"/>
      <c r="BE1130" s="137"/>
      <c r="BF1130" s="137"/>
      <c r="BG1130" s="137"/>
      <c r="BH1130" s="137"/>
      <c r="BI1130" s="137"/>
      <c r="BJ1130" s="137"/>
      <c r="BK1130" s="137"/>
      <c r="BL1130" s="137"/>
      <c r="BM1130" s="137"/>
      <c r="BN1130" s="137"/>
      <c r="BO1130" s="137"/>
      <c r="BP1130" s="137"/>
      <c r="BQ1130" s="137"/>
      <c r="BR1130" s="137"/>
      <c r="BS1130" s="137"/>
      <c r="BT1130" s="137"/>
      <c r="BU1130" s="137"/>
      <c r="BV1130" s="137"/>
      <c r="BW1130" s="137"/>
      <c r="BX1130" s="137"/>
      <c r="BY1130" s="137"/>
      <c r="BZ1130" s="137"/>
      <c r="CA1130" s="137"/>
      <c r="CB1130" s="137"/>
      <c r="CC1130" s="137"/>
      <c r="CD1130" s="137"/>
      <c r="CE1130" s="137"/>
      <c r="CF1130" s="137"/>
      <c r="CG1130" s="137"/>
      <c r="CH1130" s="137"/>
      <c r="CI1130" s="137"/>
      <c r="CJ1130" s="137"/>
      <c r="CK1130" s="137"/>
      <c r="CL1130" s="137"/>
      <c r="CM1130" s="137"/>
      <c r="CN1130" s="137"/>
      <c r="CO1130" s="137"/>
      <c r="CP1130" s="137"/>
      <c r="CQ1130" s="137"/>
      <c r="CR1130" s="137"/>
      <c r="CS1130" s="137"/>
      <c r="CT1130" s="137"/>
      <c r="CU1130" s="137"/>
      <c r="CV1130" s="137"/>
      <c r="CW1130" s="137"/>
      <c r="CX1130" s="137"/>
      <c r="CY1130" s="137"/>
      <c r="CZ1130" s="137"/>
      <c r="DA1130" s="137"/>
    </row>
    <row r="1131" spans="1:105" ht="14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7"/>
      <c r="V1131" s="137"/>
      <c r="W1131" s="137"/>
      <c r="X1131" s="137"/>
      <c r="Y1131" s="137"/>
      <c r="Z1131" s="137"/>
      <c r="AA1131" s="137"/>
      <c r="AB1131" s="137"/>
      <c r="AC1131" s="137"/>
      <c r="AD1131" s="137"/>
      <c r="AE1131" s="137"/>
      <c r="AF1131" s="137"/>
      <c r="AG1131" s="137"/>
      <c r="AH1131" s="137"/>
      <c r="AI1131" s="137"/>
      <c r="AJ1131" s="137"/>
      <c r="AK1131" s="137"/>
      <c r="AL1131" s="137"/>
      <c r="AM1131" s="137"/>
      <c r="AN1131" s="137"/>
      <c r="AO1131" s="137"/>
      <c r="AP1131" s="137"/>
      <c r="AQ1131" s="137"/>
      <c r="AR1131" s="137"/>
      <c r="AS1131" s="137"/>
      <c r="AT1131" s="137"/>
      <c r="AU1131" s="137"/>
      <c r="AV1131" s="137"/>
      <c r="AW1131" s="137"/>
      <c r="AX1131" s="137"/>
      <c r="AY1131" s="137"/>
      <c r="AZ1131" s="137"/>
      <c r="BA1131" s="137"/>
      <c r="BB1131" s="137"/>
      <c r="BC1131" s="137"/>
      <c r="BD1131" s="137"/>
      <c r="BE1131" s="137"/>
      <c r="BF1131" s="137"/>
      <c r="BG1131" s="137"/>
      <c r="BH1131" s="137"/>
      <c r="BI1131" s="137"/>
      <c r="BJ1131" s="137"/>
      <c r="BK1131" s="137"/>
      <c r="BL1131" s="137"/>
      <c r="BM1131" s="137"/>
      <c r="BN1131" s="137"/>
      <c r="BO1131" s="137"/>
      <c r="BP1131" s="137"/>
      <c r="BQ1131" s="137"/>
      <c r="BR1131" s="137"/>
      <c r="BS1131" s="137"/>
      <c r="BT1131" s="137"/>
      <c r="BU1131" s="137"/>
      <c r="BV1131" s="137"/>
      <c r="BW1131" s="137"/>
      <c r="BX1131" s="137"/>
      <c r="BY1131" s="137"/>
      <c r="BZ1131" s="137"/>
      <c r="CA1131" s="137"/>
      <c r="CB1131" s="137"/>
      <c r="CC1131" s="137"/>
      <c r="CD1131" s="137"/>
      <c r="CE1131" s="137"/>
      <c r="CF1131" s="137"/>
      <c r="CG1131" s="137"/>
      <c r="CH1131" s="137"/>
      <c r="CI1131" s="137"/>
      <c r="CJ1131" s="137"/>
      <c r="CK1131" s="137"/>
      <c r="CL1131" s="137"/>
      <c r="CM1131" s="137"/>
      <c r="CN1131" s="137"/>
      <c r="CO1131" s="137"/>
      <c r="CP1131" s="137"/>
      <c r="CQ1131" s="137"/>
      <c r="CR1131" s="137"/>
      <c r="CS1131" s="137"/>
      <c r="CT1131" s="137"/>
      <c r="CU1131" s="137"/>
      <c r="CV1131" s="137"/>
      <c r="CW1131" s="137"/>
      <c r="CX1131" s="137"/>
      <c r="CY1131" s="137"/>
      <c r="CZ1131" s="137"/>
      <c r="DA1131" s="137"/>
    </row>
    <row r="1132" spans="1:105" ht="14">
      <c r="A1132" s="137"/>
      <c r="B1132" s="137"/>
      <c r="C1132" s="137"/>
      <c r="D1132" s="137"/>
      <c r="E1132" s="137"/>
      <c r="F1132" s="137"/>
      <c r="G1132" s="137"/>
      <c r="H1132" s="137"/>
      <c r="I1132" s="137"/>
      <c r="J1132" s="137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7"/>
      <c r="V1132" s="137"/>
      <c r="W1132" s="137"/>
      <c r="X1132" s="137"/>
      <c r="Y1132" s="137"/>
      <c r="Z1132" s="137"/>
      <c r="AA1132" s="137"/>
      <c r="AB1132" s="137"/>
      <c r="AC1132" s="137"/>
      <c r="AD1132" s="137"/>
      <c r="AE1132" s="137"/>
      <c r="AF1132" s="137"/>
      <c r="AG1132" s="137"/>
      <c r="AH1132" s="137"/>
      <c r="AI1132" s="137"/>
      <c r="AJ1132" s="137"/>
      <c r="AK1132" s="137"/>
      <c r="AL1132" s="137"/>
      <c r="AM1132" s="137"/>
      <c r="AN1132" s="137"/>
      <c r="AO1132" s="137"/>
      <c r="AP1132" s="137"/>
      <c r="AQ1132" s="137"/>
      <c r="AR1132" s="137"/>
      <c r="AS1132" s="137"/>
      <c r="AT1132" s="137"/>
      <c r="AU1132" s="137"/>
      <c r="AV1132" s="137"/>
      <c r="AW1132" s="137"/>
      <c r="AX1132" s="137"/>
      <c r="AY1132" s="137"/>
      <c r="AZ1132" s="137"/>
      <c r="BA1132" s="137"/>
      <c r="BB1132" s="137"/>
      <c r="BC1132" s="137"/>
      <c r="BD1132" s="137"/>
      <c r="BE1132" s="137"/>
      <c r="BF1132" s="137"/>
      <c r="BG1132" s="137"/>
      <c r="BH1132" s="137"/>
      <c r="BI1132" s="137"/>
      <c r="BJ1132" s="137"/>
      <c r="BK1132" s="137"/>
      <c r="BL1132" s="137"/>
      <c r="BM1132" s="137"/>
      <c r="BN1132" s="137"/>
      <c r="BO1132" s="137"/>
      <c r="BP1132" s="137"/>
      <c r="BQ1132" s="137"/>
      <c r="BR1132" s="137"/>
      <c r="BS1132" s="137"/>
      <c r="BT1132" s="137"/>
      <c r="BU1132" s="137"/>
      <c r="BV1132" s="137"/>
      <c r="BW1132" s="137"/>
      <c r="BX1132" s="137"/>
      <c r="BY1132" s="137"/>
      <c r="BZ1132" s="137"/>
      <c r="CA1132" s="137"/>
      <c r="CB1132" s="137"/>
      <c r="CC1132" s="137"/>
      <c r="CD1132" s="137"/>
      <c r="CE1132" s="137"/>
      <c r="CF1132" s="137"/>
      <c r="CG1132" s="137"/>
      <c r="CH1132" s="137"/>
      <c r="CI1132" s="137"/>
      <c r="CJ1132" s="137"/>
      <c r="CK1132" s="137"/>
      <c r="CL1132" s="137"/>
      <c r="CM1132" s="137"/>
      <c r="CN1132" s="137"/>
      <c r="CO1132" s="137"/>
      <c r="CP1132" s="137"/>
      <c r="CQ1132" s="137"/>
      <c r="CR1132" s="137"/>
      <c r="CS1132" s="137"/>
      <c r="CT1132" s="137"/>
      <c r="CU1132" s="137"/>
      <c r="CV1132" s="137"/>
      <c r="CW1132" s="137"/>
      <c r="CX1132" s="137"/>
      <c r="CY1132" s="137"/>
      <c r="CZ1132" s="137"/>
      <c r="DA1132" s="137"/>
    </row>
    <row r="1133" spans="1:105" ht="14">
      <c r="A1133" s="137"/>
      <c r="B1133" s="137"/>
      <c r="C1133" s="137"/>
      <c r="D1133" s="137"/>
      <c r="E1133" s="137"/>
      <c r="F1133" s="137"/>
      <c r="G1133" s="137"/>
      <c r="H1133" s="137"/>
      <c r="I1133" s="137"/>
      <c r="J1133" s="137"/>
      <c r="K1133" s="137"/>
      <c r="L1133" s="137"/>
      <c r="M1133" s="137"/>
      <c r="N1133" s="137"/>
      <c r="O1133" s="137"/>
      <c r="P1133" s="137"/>
      <c r="Q1133" s="137"/>
      <c r="R1133" s="137"/>
      <c r="S1133" s="137"/>
      <c r="T1133" s="137"/>
      <c r="U1133" s="137"/>
      <c r="V1133" s="137"/>
      <c r="W1133" s="137"/>
      <c r="X1133" s="137"/>
      <c r="Y1133" s="137"/>
      <c r="Z1133" s="137"/>
      <c r="AA1133" s="137"/>
      <c r="AB1133" s="137"/>
      <c r="AC1133" s="137"/>
      <c r="AD1133" s="137"/>
      <c r="AE1133" s="137"/>
      <c r="AF1133" s="137"/>
      <c r="AG1133" s="137"/>
      <c r="AH1133" s="137"/>
      <c r="AI1133" s="137"/>
      <c r="AJ1133" s="137"/>
      <c r="AK1133" s="137"/>
      <c r="AL1133" s="137"/>
      <c r="AM1133" s="137"/>
      <c r="AN1133" s="137"/>
      <c r="AO1133" s="137"/>
      <c r="AP1133" s="137"/>
      <c r="AQ1133" s="137"/>
      <c r="AR1133" s="137"/>
      <c r="AS1133" s="137"/>
      <c r="AT1133" s="137"/>
      <c r="AU1133" s="137"/>
      <c r="AV1133" s="137"/>
      <c r="AW1133" s="137"/>
      <c r="AX1133" s="137"/>
      <c r="AY1133" s="137"/>
      <c r="AZ1133" s="137"/>
      <c r="BA1133" s="137"/>
      <c r="BB1133" s="137"/>
      <c r="BC1133" s="137"/>
      <c r="BD1133" s="137"/>
      <c r="BE1133" s="137"/>
      <c r="BF1133" s="137"/>
      <c r="BG1133" s="137"/>
      <c r="BH1133" s="137"/>
      <c r="BI1133" s="137"/>
      <c r="BJ1133" s="137"/>
      <c r="BK1133" s="137"/>
      <c r="BL1133" s="137"/>
      <c r="BM1133" s="137"/>
      <c r="BN1133" s="137"/>
      <c r="BO1133" s="137"/>
      <c r="BP1133" s="137"/>
      <c r="BQ1133" s="137"/>
      <c r="BR1133" s="137"/>
      <c r="BS1133" s="137"/>
      <c r="BT1133" s="137"/>
      <c r="BU1133" s="137"/>
      <c r="BV1133" s="137"/>
      <c r="BW1133" s="137"/>
      <c r="BX1133" s="137"/>
      <c r="BY1133" s="137"/>
      <c r="BZ1133" s="137"/>
      <c r="CA1133" s="137"/>
      <c r="CB1133" s="137"/>
      <c r="CC1133" s="137"/>
      <c r="CD1133" s="137"/>
      <c r="CE1133" s="137"/>
      <c r="CF1133" s="137"/>
      <c r="CG1133" s="137"/>
      <c r="CH1133" s="137"/>
      <c r="CI1133" s="137"/>
      <c r="CJ1133" s="137"/>
      <c r="CK1133" s="137"/>
      <c r="CL1133" s="137"/>
      <c r="CM1133" s="137"/>
      <c r="CN1133" s="137"/>
      <c r="CO1133" s="137"/>
      <c r="CP1133" s="137"/>
      <c r="CQ1133" s="137"/>
      <c r="CR1133" s="137"/>
      <c r="CS1133" s="137"/>
      <c r="CT1133" s="137"/>
      <c r="CU1133" s="137"/>
      <c r="CV1133" s="137"/>
      <c r="CW1133" s="137"/>
      <c r="CX1133" s="137"/>
      <c r="CY1133" s="137"/>
      <c r="CZ1133" s="137"/>
      <c r="DA1133" s="137"/>
    </row>
    <row r="1134" spans="1:105" ht="14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137"/>
      <c r="L1134" s="137"/>
      <c r="M1134" s="137"/>
      <c r="N1134" s="137"/>
      <c r="O1134" s="137"/>
      <c r="P1134" s="137"/>
      <c r="Q1134" s="137"/>
      <c r="R1134" s="137"/>
      <c r="S1134" s="137"/>
      <c r="T1134" s="137"/>
      <c r="U1134" s="137"/>
      <c r="V1134" s="137"/>
      <c r="W1134" s="137"/>
      <c r="X1134" s="137"/>
      <c r="Y1134" s="137"/>
      <c r="Z1134" s="137"/>
      <c r="AA1134" s="137"/>
      <c r="AB1134" s="137"/>
      <c r="AC1134" s="137"/>
      <c r="AD1134" s="137"/>
      <c r="AE1134" s="137"/>
      <c r="AF1134" s="137"/>
      <c r="AG1134" s="137"/>
      <c r="AH1134" s="137"/>
      <c r="AI1134" s="137"/>
      <c r="AJ1134" s="137"/>
      <c r="AK1134" s="137"/>
      <c r="AL1134" s="137"/>
      <c r="AM1134" s="137"/>
      <c r="AN1134" s="137"/>
      <c r="AO1134" s="137"/>
      <c r="AP1134" s="137"/>
      <c r="AQ1134" s="137"/>
      <c r="AR1134" s="137"/>
      <c r="AS1134" s="137"/>
      <c r="AT1134" s="137"/>
      <c r="AU1134" s="137"/>
      <c r="AV1134" s="137"/>
      <c r="AW1134" s="137"/>
      <c r="AX1134" s="137"/>
      <c r="AY1134" s="137"/>
      <c r="AZ1134" s="137"/>
      <c r="BA1134" s="137"/>
      <c r="BB1134" s="137"/>
      <c r="BC1134" s="137"/>
      <c r="BD1134" s="137"/>
      <c r="BE1134" s="137"/>
      <c r="BF1134" s="137"/>
      <c r="BG1134" s="137"/>
      <c r="BH1134" s="137"/>
      <c r="BI1134" s="137"/>
      <c r="BJ1134" s="137"/>
      <c r="BK1134" s="137"/>
      <c r="BL1134" s="137"/>
      <c r="BM1134" s="137"/>
      <c r="BN1134" s="137"/>
      <c r="BO1134" s="137"/>
      <c r="BP1134" s="137"/>
      <c r="BQ1134" s="137"/>
      <c r="BR1134" s="137"/>
      <c r="BS1134" s="137"/>
      <c r="BT1134" s="137"/>
      <c r="BU1134" s="137"/>
      <c r="BV1134" s="137"/>
      <c r="BW1134" s="137"/>
      <c r="BX1134" s="137"/>
      <c r="BY1134" s="137"/>
      <c r="BZ1134" s="137"/>
      <c r="CA1134" s="137"/>
      <c r="CB1134" s="137"/>
      <c r="CC1134" s="137"/>
      <c r="CD1134" s="137"/>
      <c r="CE1134" s="137"/>
      <c r="CF1134" s="137"/>
      <c r="CG1134" s="137"/>
      <c r="CH1134" s="137"/>
      <c r="CI1134" s="137"/>
      <c r="CJ1134" s="137"/>
      <c r="CK1134" s="137"/>
      <c r="CL1134" s="137"/>
      <c r="CM1134" s="137"/>
      <c r="CN1134" s="137"/>
      <c r="CO1134" s="137"/>
      <c r="CP1134" s="137"/>
      <c r="CQ1134" s="137"/>
      <c r="CR1134" s="137"/>
      <c r="CS1134" s="137"/>
      <c r="CT1134" s="137"/>
      <c r="CU1134" s="137"/>
      <c r="CV1134" s="137"/>
      <c r="CW1134" s="137"/>
      <c r="CX1134" s="137"/>
      <c r="CY1134" s="137"/>
      <c r="CZ1134" s="137"/>
      <c r="DA1134" s="137"/>
    </row>
    <row r="1135" spans="1:105" ht="14">
      <c r="A1135" s="137"/>
      <c r="B1135" s="137"/>
      <c r="C1135" s="137"/>
      <c r="D1135" s="137"/>
      <c r="E1135" s="137"/>
      <c r="F1135" s="137"/>
      <c r="G1135" s="137"/>
      <c r="H1135" s="137"/>
      <c r="I1135" s="137"/>
      <c r="J1135" s="137"/>
      <c r="K1135" s="137"/>
      <c r="L1135" s="137"/>
      <c r="M1135" s="137"/>
      <c r="N1135" s="137"/>
      <c r="O1135" s="137"/>
      <c r="P1135" s="137"/>
      <c r="Q1135" s="137"/>
      <c r="R1135" s="137"/>
      <c r="S1135" s="137"/>
      <c r="T1135" s="137"/>
      <c r="U1135" s="137"/>
      <c r="V1135" s="137"/>
      <c r="W1135" s="137"/>
      <c r="X1135" s="137"/>
      <c r="Y1135" s="137"/>
      <c r="Z1135" s="137"/>
      <c r="AA1135" s="137"/>
      <c r="AB1135" s="137"/>
      <c r="AC1135" s="137"/>
      <c r="AD1135" s="137"/>
      <c r="AE1135" s="137"/>
      <c r="AF1135" s="137"/>
      <c r="AG1135" s="137"/>
      <c r="AH1135" s="137"/>
      <c r="AI1135" s="137"/>
      <c r="AJ1135" s="137"/>
      <c r="AK1135" s="137"/>
      <c r="AL1135" s="137"/>
      <c r="AM1135" s="137"/>
      <c r="AN1135" s="137"/>
      <c r="AO1135" s="137"/>
      <c r="AP1135" s="137"/>
      <c r="AQ1135" s="137"/>
      <c r="AR1135" s="137"/>
      <c r="AS1135" s="137"/>
      <c r="AT1135" s="137"/>
      <c r="AU1135" s="137"/>
      <c r="AV1135" s="137"/>
      <c r="AW1135" s="137"/>
      <c r="AX1135" s="137"/>
      <c r="AY1135" s="137"/>
      <c r="AZ1135" s="137"/>
      <c r="BA1135" s="137"/>
      <c r="BB1135" s="137"/>
      <c r="BC1135" s="137"/>
      <c r="BD1135" s="137"/>
      <c r="BE1135" s="137"/>
      <c r="BF1135" s="137"/>
      <c r="BG1135" s="137"/>
      <c r="BH1135" s="137"/>
      <c r="BI1135" s="137"/>
      <c r="BJ1135" s="137"/>
      <c r="BK1135" s="137"/>
      <c r="BL1135" s="137"/>
      <c r="BM1135" s="137"/>
      <c r="BN1135" s="137"/>
      <c r="BO1135" s="137"/>
      <c r="BP1135" s="137"/>
      <c r="BQ1135" s="137"/>
      <c r="BR1135" s="137"/>
      <c r="BS1135" s="137"/>
      <c r="BT1135" s="137"/>
      <c r="BU1135" s="137"/>
      <c r="BV1135" s="137"/>
      <c r="BW1135" s="137"/>
      <c r="BX1135" s="137"/>
      <c r="BY1135" s="137"/>
      <c r="BZ1135" s="137"/>
      <c r="CA1135" s="137"/>
      <c r="CB1135" s="137"/>
      <c r="CC1135" s="137"/>
      <c r="CD1135" s="137"/>
      <c r="CE1135" s="137"/>
      <c r="CF1135" s="137"/>
      <c r="CG1135" s="137"/>
      <c r="CH1135" s="137"/>
      <c r="CI1135" s="137"/>
      <c r="CJ1135" s="137"/>
      <c r="CK1135" s="137"/>
      <c r="CL1135" s="137"/>
      <c r="CM1135" s="137"/>
      <c r="CN1135" s="137"/>
      <c r="CO1135" s="137"/>
      <c r="CP1135" s="137"/>
      <c r="CQ1135" s="137"/>
      <c r="CR1135" s="137"/>
      <c r="CS1135" s="137"/>
      <c r="CT1135" s="137"/>
      <c r="CU1135" s="137"/>
      <c r="CV1135" s="137"/>
      <c r="CW1135" s="137"/>
      <c r="CX1135" s="137"/>
      <c r="CY1135" s="137"/>
      <c r="CZ1135" s="137"/>
      <c r="DA1135" s="137"/>
    </row>
    <row r="1136" spans="1:105" ht="14">
      <c r="A1136" s="137"/>
      <c r="B1136" s="137"/>
      <c r="C1136" s="137"/>
      <c r="D1136" s="137"/>
      <c r="E1136" s="137"/>
      <c r="F1136" s="137"/>
      <c r="G1136" s="137"/>
      <c r="H1136" s="137"/>
      <c r="I1136" s="137"/>
      <c r="J1136" s="137"/>
      <c r="K1136" s="137"/>
      <c r="L1136" s="137"/>
      <c r="M1136" s="137"/>
      <c r="N1136" s="137"/>
      <c r="O1136" s="137"/>
      <c r="P1136" s="137"/>
      <c r="Q1136" s="137"/>
      <c r="R1136" s="137"/>
      <c r="S1136" s="137"/>
      <c r="T1136" s="137"/>
      <c r="U1136" s="137"/>
      <c r="V1136" s="137"/>
      <c r="W1136" s="137"/>
      <c r="X1136" s="137"/>
      <c r="Y1136" s="137"/>
      <c r="Z1136" s="137"/>
      <c r="AA1136" s="137"/>
      <c r="AB1136" s="137"/>
      <c r="AC1136" s="137"/>
      <c r="AD1136" s="137"/>
      <c r="AE1136" s="137"/>
      <c r="AF1136" s="137"/>
      <c r="AG1136" s="137"/>
      <c r="AH1136" s="137"/>
      <c r="AI1136" s="137"/>
      <c r="AJ1136" s="137"/>
      <c r="AK1136" s="137"/>
      <c r="AL1136" s="137"/>
      <c r="AM1136" s="137"/>
      <c r="AN1136" s="137"/>
      <c r="AO1136" s="137"/>
      <c r="AP1136" s="137"/>
      <c r="AQ1136" s="137"/>
      <c r="AR1136" s="137"/>
      <c r="AS1136" s="137"/>
      <c r="AT1136" s="137"/>
      <c r="AU1136" s="137"/>
      <c r="AV1136" s="137"/>
      <c r="AW1136" s="137"/>
      <c r="AX1136" s="137"/>
      <c r="AY1136" s="137"/>
      <c r="AZ1136" s="137"/>
      <c r="BA1136" s="137"/>
      <c r="BB1136" s="137"/>
      <c r="BC1136" s="137"/>
      <c r="BD1136" s="137"/>
      <c r="BE1136" s="137"/>
      <c r="BF1136" s="137"/>
      <c r="BG1136" s="137"/>
      <c r="BH1136" s="137"/>
      <c r="BI1136" s="137"/>
      <c r="BJ1136" s="137"/>
      <c r="BK1136" s="137"/>
      <c r="BL1136" s="137"/>
      <c r="BM1136" s="137"/>
      <c r="BN1136" s="137"/>
      <c r="BO1136" s="137"/>
      <c r="BP1136" s="137"/>
      <c r="BQ1136" s="137"/>
      <c r="BR1136" s="137"/>
      <c r="BS1136" s="137"/>
      <c r="BT1136" s="137"/>
      <c r="BU1136" s="137"/>
      <c r="BV1136" s="137"/>
      <c r="BW1136" s="137"/>
      <c r="BX1136" s="137"/>
      <c r="BY1136" s="137"/>
      <c r="BZ1136" s="137"/>
      <c r="CA1136" s="137"/>
      <c r="CB1136" s="137"/>
      <c r="CC1136" s="137"/>
      <c r="CD1136" s="137"/>
      <c r="CE1136" s="137"/>
      <c r="CF1136" s="137"/>
      <c r="CG1136" s="137"/>
      <c r="CH1136" s="137"/>
      <c r="CI1136" s="137"/>
      <c r="CJ1136" s="137"/>
      <c r="CK1136" s="137"/>
      <c r="CL1136" s="137"/>
      <c r="CM1136" s="137"/>
      <c r="CN1136" s="137"/>
      <c r="CO1136" s="137"/>
      <c r="CP1136" s="137"/>
      <c r="CQ1136" s="137"/>
      <c r="CR1136" s="137"/>
      <c r="CS1136" s="137"/>
      <c r="CT1136" s="137"/>
      <c r="CU1136" s="137"/>
      <c r="CV1136" s="137"/>
      <c r="CW1136" s="137"/>
      <c r="CX1136" s="137"/>
      <c r="CY1136" s="137"/>
      <c r="CZ1136" s="137"/>
      <c r="DA1136" s="137"/>
    </row>
    <row r="1137" spans="1:105" ht="14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137"/>
      <c r="L1137" s="137"/>
      <c r="M1137" s="137"/>
      <c r="N1137" s="137"/>
      <c r="O1137" s="137"/>
      <c r="P1137" s="137"/>
      <c r="Q1137" s="137"/>
      <c r="R1137" s="137"/>
      <c r="S1137" s="137"/>
      <c r="T1137" s="137"/>
      <c r="U1137" s="137"/>
      <c r="V1137" s="137"/>
      <c r="W1137" s="137"/>
      <c r="X1137" s="137"/>
      <c r="Y1137" s="137"/>
      <c r="Z1137" s="137"/>
      <c r="AA1137" s="137"/>
      <c r="AB1137" s="137"/>
      <c r="AC1137" s="137"/>
      <c r="AD1137" s="137"/>
      <c r="AE1137" s="137"/>
      <c r="AF1137" s="137"/>
      <c r="AG1137" s="137"/>
      <c r="AH1137" s="137"/>
      <c r="AI1137" s="137"/>
      <c r="AJ1137" s="137"/>
      <c r="AK1137" s="137"/>
      <c r="AL1137" s="137"/>
      <c r="AM1137" s="137"/>
      <c r="AN1137" s="137"/>
      <c r="AO1137" s="137"/>
      <c r="AP1137" s="137"/>
      <c r="AQ1137" s="137"/>
      <c r="AR1137" s="137"/>
      <c r="AS1137" s="137"/>
      <c r="AT1137" s="137"/>
      <c r="AU1137" s="137"/>
      <c r="AV1137" s="137"/>
      <c r="AW1137" s="137"/>
      <c r="AX1137" s="137"/>
      <c r="AY1137" s="137"/>
      <c r="AZ1137" s="137"/>
      <c r="BA1137" s="137"/>
      <c r="BB1137" s="137"/>
      <c r="BC1137" s="137"/>
      <c r="BD1137" s="137"/>
      <c r="BE1137" s="137"/>
      <c r="BF1137" s="137"/>
      <c r="BG1137" s="137"/>
      <c r="BH1137" s="137"/>
      <c r="BI1137" s="137"/>
      <c r="BJ1137" s="137"/>
      <c r="BK1137" s="137"/>
      <c r="BL1137" s="137"/>
      <c r="BM1137" s="137"/>
      <c r="BN1137" s="137"/>
      <c r="BO1137" s="137"/>
      <c r="BP1137" s="137"/>
      <c r="BQ1137" s="137"/>
      <c r="BR1137" s="137"/>
      <c r="BS1137" s="137"/>
      <c r="BT1137" s="137"/>
      <c r="BU1137" s="137"/>
      <c r="BV1137" s="137"/>
      <c r="BW1137" s="137"/>
      <c r="BX1137" s="137"/>
      <c r="BY1137" s="137"/>
      <c r="BZ1137" s="137"/>
      <c r="CA1137" s="137"/>
      <c r="CB1137" s="137"/>
      <c r="CC1137" s="137"/>
      <c r="CD1137" s="137"/>
      <c r="CE1137" s="137"/>
      <c r="CF1137" s="137"/>
      <c r="CG1137" s="137"/>
      <c r="CH1137" s="137"/>
      <c r="CI1137" s="137"/>
      <c r="CJ1137" s="137"/>
      <c r="CK1137" s="137"/>
      <c r="CL1137" s="137"/>
      <c r="CM1137" s="137"/>
      <c r="CN1137" s="137"/>
      <c r="CO1137" s="137"/>
      <c r="CP1137" s="137"/>
      <c r="CQ1137" s="137"/>
      <c r="CR1137" s="137"/>
      <c r="CS1137" s="137"/>
      <c r="CT1137" s="137"/>
      <c r="CU1137" s="137"/>
      <c r="CV1137" s="137"/>
      <c r="CW1137" s="137"/>
      <c r="CX1137" s="137"/>
      <c r="CY1137" s="137"/>
      <c r="CZ1137" s="137"/>
      <c r="DA1137" s="137"/>
    </row>
    <row r="1138" spans="1:105" ht="14">
      <c r="A1138" s="137"/>
      <c r="B1138" s="137"/>
      <c r="C1138" s="137"/>
      <c r="D1138" s="137"/>
      <c r="E1138" s="137"/>
      <c r="F1138" s="137"/>
      <c r="G1138" s="137"/>
      <c r="H1138" s="137"/>
      <c r="I1138" s="137"/>
      <c r="J1138" s="137"/>
      <c r="K1138" s="137"/>
      <c r="L1138" s="137"/>
      <c r="M1138" s="137"/>
      <c r="N1138" s="137"/>
      <c r="O1138" s="137"/>
      <c r="P1138" s="137"/>
      <c r="Q1138" s="137"/>
      <c r="R1138" s="137"/>
      <c r="S1138" s="137"/>
      <c r="T1138" s="137"/>
      <c r="U1138" s="137"/>
      <c r="V1138" s="137"/>
      <c r="W1138" s="137"/>
      <c r="X1138" s="137"/>
      <c r="Y1138" s="137"/>
      <c r="Z1138" s="137"/>
      <c r="AA1138" s="137"/>
      <c r="AB1138" s="137"/>
      <c r="AC1138" s="137"/>
      <c r="AD1138" s="137"/>
      <c r="AE1138" s="137"/>
      <c r="AF1138" s="137"/>
      <c r="AG1138" s="137"/>
      <c r="AH1138" s="137"/>
      <c r="AI1138" s="137"/>
      <c r="AJ1138" s="137"/>
      <c r="AK1138" s="137"/>
      <c r="AL1138" s="137"/>
      <c r="AM1138" s="137"/>
      <c r="AN1138" s="137"/>
      <c r="AO1138" s="137"/>
      <c r="AP1138" s="137"/>
      <c r="AQ1138" s="137"/>
      <c r="AR1138" s="137"/>
      <c r="AS1138" s="137"/>
      <c r="AT1138" s="137"/>
      <c r="AU1138" s="137"/>
      <c r="AV1138" s="137"/>
      <c r="AW1138" s="137"/>
      <c r="AX1138" s="137"/>
      <c r="AY1138" s="137"/>
      <c r="AZ1138" s="137"/>
      <c r="BA1138" s="137"/>
      <c r="BB1138" s="137"/>
      <c r="BC1138" s="137"/>
      <c r="BD1138" s="137"/>
      <c r="BE1138" s="137"/>
      <c r="BF1138" s="137"/>
      <c r="BG1138" s="137"/>
      <c r="BH1138" s="137"/>
      <c r="BI1138" s="137"/>
      <c r="BJ1138" s="137"/>
      <c r="BK1138" s="137"/>
      <c r="BL1138" s="137"/>
      <c r="BM1138" s="137"/>
      <c r="BN1138" s="137"/>
      <c r="BO1138" s="137"/>
      <c r="BP1138" s="137"/>
      <c r="BQ1138" s="137"/>
      <c r="BR1138" s="137"/>
      <c r="BS1138" s="137"/>
      <c r="BT1138" s="137"/>
      <c r="BU1138" s="137"/>
      <c r="BV1138" s="137"/>
      <c r="BW1138" s="137"/>
      <c r="BX1138" s="137"/>
      <c r="BY1138" s="137"/>
      <c r="BZ1138" s="137"/>
      <c r="CA1138" s="137"/>
      <c r="CB1138" s="137"/>
      <c r="CC1138" s="137"/>
      <c r="CD1138" s="137"/>
      <c r="CE1138" s="137"/>
      <c r="CF1138" s="137"/>
      <c r="CG1138" s="137"/>
      <c r="CH1138" s="137"/>
      <c r="CI1138" s="137"/>
      <c r="CJ1138" s="137"/>
      <c r="CK1138" s="137"/>
      <c r="CL1138" s="137"/>
      <c r="CM1138" s="137"/>
      <c r="CN1138" s="137"/>
      <c r="CO1138" s="137"/>
      <c r="CP1138" s="137"/>
      <c r="CQ1138" s="137"/>
      <c r="CR1138" s="137"/>
      <c r="CS1138" s="137"/>
      <c r="CT1138" s="137"/>
      <c r="CU1138" s="137"/>
      <c r="CV1138" s="137"/>
      <c r="CW1138" s="137"/>
      <c r="CX1138" s="137"/>
      <c r="CY1138" s="137"/>
      <c r="CZ1138" s="137"/>
      <c r="DA1138" s="137"/>
    </row>
    <row r="1139" spans="1:105" ht="14">
      <c r="A1139" s="137"/>
      <c r="B1139" s="137"/>
      <c r="C1139" s="137"/>
      <c r="D1139" s="137"/>
      <c r="E1139" s="137"/>
      <c r="F1139" s="137"/>
      <c r="G1139" s="137"/>
      <c r="H1139" s="137"/>
      <c r="I1139" s="137"/>
      <c r="J1139" s="137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7"/>
      <c r="V1139" s="137"/>
      <c r="W1139" s="137"/>
      <c r="X1139" s="137"/>
      <c r="Y1139" s="137"/>
      <c r="Z1139" s="137"/>
      <c r="AA1139" s="137"/>
      <c r="AB1139" s="137"/>
      <c r="AC1139" s="137"/>
      <c r="AD1139" s="137"/>
      <c r="AE1139" s="137"/>
      <c r="AF1139" s="137"/>
      <c r="AG1139" s="137"/>
      <c r="AH1139" s="137"/>
      <c r="AI1139" s="137"/>
      <c r="AJ1139" s="137"/>
      <c r="AK1139" s="137"/>
      <c r="AL1139" s="137"/>
      <c r="AM1139" s="137"/>
      <c r="AN1139" s="137"/>
      <c r="AO1139" s="137"/>
      <c r="AP1139" s="137"/>
      <c r="AQ1139" s="137"/>
      <c r="AR1139" s="137"/>
      <c r="AS1139" s="137"/>
      <c r="AT1139" s="137"/>
      <c r="AU1139" s="137"/>
      <c r="AV1139" s="137"/>
      <c r="AW1139" s="137"/>
      <c r="AX1139" s="137"/>
      <c r="AY1139" s="137"/>
      <c r="AZ1139" s="137"/>
      <c r="BA1139" s="137"/>
      <c r="BB1139" s="137"/>
      <c r="BC1139" s="137"/>
      <c r="BD1139" s="137"/>
      <c r="BE1139" s="137"/>
      <c r="BF1139" s="137"/>
      <c r="BG1139" s="137"/>
      <c r="BH1139" s="137"/>
      <c r="BI1139" s="137"/>
      <c r="BJ1139" s="137"/>
      <c r="BK1139" s="137"/>
      <c r="BL1139" s="137"/>
      <c r="BM1139" s="137"/>
      <c r="BN1139" s="137"/>
      <c r="BO1139" s="137"/>
      <c r="BP1139" s="137"/>
      <c r="BQ1139" s="137"/>
      <c r="BR1139" s="137"/>
      <c r="BS1139" s="137"/>
      <c r="BT1139" s="137"/>
      <c r="BU1139" s="137"/>
      <c r="BV1139" s="137"/>
      <c r="BW1139" s="137"/>
      <c r="BX1139" s="137"/>
      <c r="BY1139" s="137"/>
      <c r="BZ1139" s="137"/>
      <c r="CA1139" s="137"/>
      <c r="CB1139" s="137"/>
      <c r="CC1139" s="137"/>
      <c r="CD1139" s="137"/>
      <c r="CE1139" s="137"/>
      <c r="CF1139" s="137"/>
      <c r="CG1139" s="137"/>
      <c r="CH1139" s="137"/>
      <c r="CI1139" s="137"/>
      <c r="CJ1139" s="137"/>
      <c r="CK1139" s="137"/>
      <c r="CL1139" s="137"/>
      <c r="CM1139" s="137"/>
      <c r="CN1139" s="137"/>
      <c r="CO1139" s="137"/>
      <c r="CP1139" s="137"/>
      <c r="CQ1139" s="137"/>
      <c r="CR1139" s="137"/>
      <c r="CS1139" s="137"/>
      <c r="CT1139" s="137"/>
      <c r="CU1139" s="137"/>
      <c r="CV1139" s="137"/>
      <c r="CW1139" s="137"/>
      <c r="CX1139" s="137"/>
      <c r="CY1139" s="137"/>
      <c r="CZ1139" s="137"/>
      <c r="DA1139" s="137"/>
    </row>
    <row r="1140" spans="1:105" ht="14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7"/>
      <c r="V1140" s="137"/>
      <c r="W1140" s="137"/>
      <c r="X1140" s="137"/>
      <c r="Y1140" s="137"/>
      <c r="Z1140" s="137"/>
      <c r="AA1140" s="137"/>
      <c r="AB1140" s="137"/>
      <c r="AC1140" s="137"/>
      <c r="AD1140" s="137"/>
      <c r="AE1140" s="137"/>
      <c r="AF1140" s="137"/>
      <c r="AG1140" s="137"/>
      <c r="AH1140" s="137"/>
      <c r="AI1140" s="137"/>
      <c r="AJ1140" s="137"/>
      <c r="AK1140" s="137"/>
      <c r="AL1140" s="137"/>
      <c r="AM1140" s="137"/>
      <c r="AN1140" s="137"/>
      <c r="AO1140" s="137"/>
      <c r="AP1140" s="137"/>
      <c r="AQ1140" s="137"/>
      <c r="AR1140" s="137"/>
      <c r="AS1140" s="137"/>
      <c r="AT1140" s="137"/>
      <c r="AU1140" s="137"/>
      <c r="AV1140" s="137"/>
      <c r="AW1140" s="137"/>
      <c r="AX1140" s="137"/>
      <c r="AY1140" s="137"/>
      <c r="AZ1140" s="137"/>
      <c r="BA1140" s="137"/>
      <c r="BB1140" s="137"/>
      <c r="BC1140" s="137"/>
      <c r="BD1140" s="137"/>
      <c r="BE1140" s="137"/>
      <c r="BF1140" s="137"/>
      <c r="BG1140" s="137"/>
      <c r="BH1140" s="137"/>
      <c r="BI1140" s="137"/>
      <c r="BJ1140" s="137"/>
      <c r="BK1140" s="137"/>
      <c r="BL1140" s="137"/>
      <c r="BM1140" s="137"/>
      <c r="BN1140" s="137"/>
      <c r="BO1140" s="137"/>
      <c r="BP1140" s="137"/>
      <c r="BQ1140" s="137"/>
      <c r="BR1140" s="137"/>
      <c r="BS1140" s="137"/>
      <c r="BT1140" s="137"/>
      <c r="BU1140" s="137"/>
      <c r="BV1140" s="137"/>
      <c r="BW1140" s="137"/>
      <c r="BX1140" s="137"/>
      <c r="BY1140" s="137"/>
      <c r="BZ1140" s="137"/>
      <c r="CA1140" s="137"/>
      <c r="CB1140" s="137"/>
      <c r="CC1140" s="137"/>
      <c r="CD1140" s="137"/>
      <c r="CE1140" s="137"/>
      <c r="CF1140" s="137"/>
      <c r="CG1140" s="137"/>
      <c r="CH1140" s="137"/>
      <c r="CI1140" s="137"/>
      <c r="CJ1140" s="137"/>
      <c r="CK1140" s="137"/>
      <c r="CL1140" s="137"/>
      <c r="CM1140" s="137"/>
      <c r="CN1140" s="137"/>
      <c r="CO1140" s="137"/>
      <c r="CP1140" s="137"/>
      <c r="CQ1140" s="137"/>
      <c r="CR1140" s="137"/>
      <c r="CS1140" s="137"/>
      <c r="CT1140" s="137"/>
      <c r="CU1140" s="137"/>
      <c r="CV1140" s="137"/>
      <c r="CW1140" s="137"/>
      <c r="CX1140" s="137"/>
      <c r="CY1140" s="137"/>
      <c r="CZ1140" s="137"/>
      <c r="DA1140" s="137"/>
    </row>
    <row r="1141" spans="1:105" ht="14">
      <c r="A1141" s="137"/>
      <c r="B1141" s="137"/>
      <c r="C1141" s="137"/>
      <c r="D1141" s="137"/>
      <c r="E1141" s="137"/>
      <c r="F1141" s="137"/>
      <c r="G1141" s="137"/>
      <c r="H1141" s="137"/>
      <c r="I1141" s="137"/>
      <c r="J1141" s="137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7"/>
      <c r="V1141" s="137"/>
      <c r="W1141" s="137"/>
      <c r="X1141" s="137"/>
      <c r="Y1141" s="137"/>
      <c r="Z1141" s="137"/>
      <c r="AA1141" s="137"/>
      <c r="AB1141" s="137"/>
      <c r="AC1141" s="137"/>
      <c r="AD1141" s="137"/>
      <c r="AE1141" s="137"/>
      <c r="AF1141" s="137"/>
      <c r="AG1141" s="137"/>
      <c r="AH1141" s="137"/>
      <c r="AI1141" s="137"/>
      <c r="AJ1141" s="137"/>
      <c r="AK1141" s="137"/>
      <c r="AL1141" s="137"/>
      <c r="AM1141" s="137"/>
      <c r="AN1141" s="137"/>
      <c r="AO1141" s="137"/>
      <c r="AP1141" s="137"/>
      <c r="AQ1141" s="137"/>
      <c r="AR1141" s="137"/>
      <c r="AS1141" s="137"/>
      <c r="AT1141" s="137"/>
      <c r="AU1141" s="137"/>
      <c r="AV1141" s="137"/>
      <c r="AW1141" s="137"/>
      <c r="AX1141" s="137"/>
      <c r="AY1141" s="137"/>
      <c r="AZ1141" s="137"/>
      <c r="BA1141" s="137"/>
      <c r="BB1141" s="137"/>
      <c r="BC1141" s="137"/>
      <c r="BD1141" s="137"/>
      <c r="BE1141" s="137"/>
      <c r="BF1141" s="137"/>
      <c r="BG1141" s="137"/>
      <c r="BH1141" s="137"/>
      <c r="BI1141" s="137"/>
      <c r="BJ1141" s="137"/>
      <c r="BK1141" s="137"/>
      <c r="BL1141" s="137"/>
      <c r="BM1141" s="137"/>
      <c r="BN1141" s="137"/>
      <c r="BO1141" s="137"/>
      <c r="BP1141" s="137"/>
      <c r="BQ1141" s="137"/>
      <c r="BR1141" s="137"/>
      <c r="BS1141" s="137"/>
      <c r="BT1141" s="137"/>
      <c r="BU1141" s="137"/>
      <c r="BV1141" s="137"/>
      <c r="BW1141" s="137"/>
      <c r="BX1141" s="137"/>
      <c r="BY1141" s="137"/>
      <c r="BZ1141" s="137"/>
      <c r="CA1141" s="137"/>
      <c r="CB1141" s="137"/>
      <c r="CC1141" s="137"/>
      <c r="CD1141" s="137"/>
      <c r="CE1141" s="137"/>
      <c r="CF1141" s="137"/>
      <c r="CG1141" s="137"/>
      <c r="CH1141" s="137"/>
      <c r="CI1141" s="137"/>
      <c r="CJ1141" s="137"/>
      <c r="CK1141" s="137"/>
      <c r="CL1141" s="137"/>
      <c r="CM1141" s="137"/>
      <c r="CN1141" s="137"/>
      <c r="CO1141" s="137"/>
      <c r="CP1141" s="137"/>
      <c r="CQ1141" s="137"/>
      <c r="CR1141" s="137"/>
      <c r="CS1141" s="137"/>
      <c r="CT1141" s="137"/>
      <c r="CU1141" s="137"/>
      <c r="CV1141" s="137"/>
      <c r="CW1141" s="137"/>
      <c r="CX1141" s="137"/>
      <c r="CY1141" s="137"/>
      <c r="CZ1141" s="137"/>
      <c r="DA1141" s="137"/>
    </row>
    <row r="1142" spans="1:105" ht="14">
      <c r="A1142" s="137"/>
      <c r="B1142" s="137"/>
      <c r="C1142" s="137"/>
      <c r="D1142" s="137"/>
      <c r="E1142" s="137"/>
      <c r="F1142" s="137"/>
      <c r="G1142" s="137"/>
      <c r="H1142" s="137"/>
      <c r="I1142" s="137"/>
      <c r="J1142" s="137"/>
      <c r="K1142" s="137"/>
      <c r="L1142" s="137"/>
      <c r="M1142" s="137"/>
      <c r="N1142" s="137"/>
      <c r="O1142" s="137"/>
      <c r="P1142" s="137"/>
      <c r="Q1142" s="137"/>
      <c r="R1142" s="137"/>
      <c r="S1142" s="137"/>
      <c r="T1142" s="137"/>
      <c r="U1142" s="137"/>
      <c r="V1142" s="137"/>
      <c r="W1142" s="137"/>
      <c r="X1142" s="137"/>
      <c r="Y1142" s="137"/>
      <c r="Z1142" s="137"/>
      <c r="AA1142" s="137"/>
      <c r="AB1142" s="137"/>
      <c r="AC1142" s="137"/>
      <c r="AD1142" s="137"/>
      <c r="AE1142" s="137"/>
      <c r="AF1142" s="137"/>
      <c r="AG1142" s="137"/>
      <c r="AH1142" s="137"/>
      <c r="AI1142" s="137"/>
      <c r="AJ1142" s="137"/>
      <c r="AK1142" s="137"/>
      <c r="AL1142" s="137"/>
      <c r="AM1142" s="137"/>
      <c r="AN1142" s="137"/>
      <c r="AO1142" s="137"/>
      <c r="AP1142" s="137"/>
      <c r="AQ1142" s="137"/>
      <c r="AR1142" s="137"/>
      <c r="AS1142" s="137"/>
      <c r="AT1142" s="137"/>
      <c r="AU1142" s="137"/>
      <c r="AV1142" s="137"/>
      <c r="AW1142" s="137"/>
      <c r="AX1142" s="137"/>
      <c r="AY1142" s="137"/>
      <c r="AZ1142" s="137"/>
      <c r="BA1142" s="137"/>
      <c r="BB1142" s="137"/>
      <c r="BC1142" s="137"/>
      <c r="BD1142" s="137"/>
      <c r="BE1142" s="137"/>
      <c r="BF1142" s="137"/>
      <c r="BG1142" s="137"/>
      <c r="BH1142" s="137"/>
      <c r="BI1142" s="137"/>
      <c r="BJ1142" s="137"/>
      <c r="BK1142" s="137"/>
      <c r="BL1142" s="137"/>
      <c r="BM1142" s="137"/>
      <c r="BN1142" s="137"/>
      <c r="BO1142" s="137"/>
      <c r="BP1142" s="137"/>
      <c r="BQ1142" s="137"/>
      <c r="BR1142" s="137"/>
      <c r="BS1142" s="137"/>
      <c r="BT1142" s="137"/>
      <c r="BU1142" s="137"/>
      <c r="BV1142" s="137"/>
      <c r="BW1142" s="137"/>
      <c r="BX1142" s="137"/>
      <c r="BY1142" s="137"/>
      <c r="BZ1142" s="137"/>
      <c r="CA1142" s="137"/>
      <c r="CB1142" s="137"/>
      <c r="CC1142" s="137"/>
      <c r="CD1142" s="137"/>
      <c r="CE1142" s="137"/>
      <c r="CF1142" s="137"/>
      <c r="CG1142" s="137"/>
      <c r="CH1142" s="137"/>
      <c r="CI1142" s="137"/>
      <c r="CJ1142" s="137"/>
      <c r="CK1142" s="137"/>
      <c r="CL1142" s="137"/>
      <c r="CM1142" s="137"/>
      <c r="CN1142" s="137"/>
      <c r="CO1142" s="137"/>
      <c r="CP1142" s="137"/>
      <c r="CQ1142" s="137"/>
      <c r="CR1142" s="137"/>
      <c r="CS1142" s="137"/>
      <c r="CT1142" s="137"/>
      <c r="CU1142" s="137"/>
      <c r="CV1142" s="137"/>
      <c r="CW1142" s="137"/>
      <c r="CX1142" s="137"/>
      <c r="CY1142" s="137"/>
      <c r="CZ1142" s="137"/>
      <c r="DA1142" s="137"/>
    </row>
    <row r="1143" spans="1:105" ht="14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7"/>
      <c r="V1143" s="137"/>
      <c r="W1143" s="137"/>
      <c r="X1143" s="137"/>
      <c r="Y1143" s="137"/>
      <c r="Z1143" s="137"/>
      <c r="AA1143" s="137"/>
      <c r="AB1143" s="137"/>
      <c r="AC1143" s="137"/>
      <c r="AD1143" s="137"/>
      <c r="AE1143" s="137"/>
      <c r="AF1143" s="137"/>
      <c r="AG1143" s="137"/>
      <c r="AH1143" s="137"/>
      <c r="AI1143" s="137"/>
      <c r="AJ1143" s="137"/>
      <c r="AK1143" s="137"/>
      <c r="AL1143" s="137"/>
      <c r="AM1143" s="137"/>
      <c r="AN1143" s="137"/>
      <c r="AO1143" s="137"/>
      <c r="AP1143" s="137"/>
      <c r="AQ1143" s="137"/>
      <c r="AR1143" s="137"/>
      <c r="AS1143" s="137"/>
      <c r="AT1143" s="137"/>
      <c r="AU1143" s="137"/>
      <c r="AV1143" s="137"/>
      <c r="AW1143" s="137"/>
      <c r="AX1143" s="137"/>
      <c r="AY1143" s="137"/>
      <c r="AZ1143" s="137"/>
      <c r="BA1143" s="137"/>
      <c r="BB1143" s="137"/>
      <c r="BC1143" s="137"/>
      <c r="BD1143" s="137"/>
      <c r="BE1143" s="137"/>
      <c r="BF1143" s="137"/>
      <c r="BG1143" s="137"/>
      <c r="BH1143" s="137"/>
      <c r="BI1143" s="137"/>
      <c r="BJ1143" s="137"/>
      <c r="BK1143" s="137"/>
      <c r="BL1143" s="137"/>
      <c r="BM1143" s="137"/>
      <c r="BN1143" s="137"/>
      <c r="BO1143" s="137"/>
      <c r="BP1143" s="137"/>
      <c r="BQ1143" s="137"/>
      <c r="BR1143" s="137"/>
      <c r="BS1143" s="137"/>
      <c r="BT1143" s="137"/>
      <c r="BU1143" s="137"/>
      <c r="BV1143" s="137"/>
      <c r="BW1143" s="137"/>
      <c r="BX1143" s="137"/>
      <c r="BY1143" s="137"/>
      <c r="BZ1143" s="137"/>
      <c r="CA1143" s="137"/>
      <c r="CB1143" s="137"/>
      <c r="CC1143" s="137"/>
      <c r="CD1143" s="137"/>
      <c r="CE1143" s="137"/>
      <c r="CF1143" s="137"/>
      <c r="CG1143" s="137"/>
      <c r="CH1143" s="137"/>
      <c r="CI1143" s="137"/>
      <c r="CJ1143" s="137"/>
      <c r="CK1143" s="137"/>
      <c r="CL1143" s="137"/>
      <c r="CM1143" s="137"/>
      <c r="CN1143" s="137"/>
      <c r="CO1143" s="137"/>
      <c r="CP1143" s="137"/>
      <c r="CQ1143" s="137"/>
      <c r="CR1143" s="137"/>
      <c r="CS1143" s="137"/>
      <c r="CT1143" s="137"/>
      <c r="CU1143" s="137"/>
      <c r="CV1143" s="137"/>
      <c r="CW1143" s="137"/>
      <c r="CX1143" s="137"/>
      <c r="CY1143" s="137"/>
      <c r="CZ1143" s="137"/>
      <c r="DA1143" s="137"/>
    </row>
    <row r="1144" spans="1:105" ht="14">
      <c r="A1144" s="137"/>
      <c r="B1144" s="137"/>
      <c r="C1144" s="137"/>
      <c r="D1144" s="137"/>
      <c r="E1144" s="137"/>
      <c r="F1144" s="137"/>
      <c r="G1144" s="137"/>
      <c r="H1144" s="137"/>
      <c r="I1144" s="137"/>
      <c r="J1144" s="137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7"/>
      <c r="V1144" s="137"/>
      <c r="W1144" s="137"/>
      <c r="X1144" s="137"/>
      <c r="Y1144" s="137"/>
      <c r="Z1144" s="137"/>
      <c r="AA1144" s="137"/>
      <c r="AB1144" s="137"/>
      <c r="AC1144" s="137"/>
      <c r="AD1144" s="137"/>
      <c r="AE1144" s="137"/>
      <c r="AF1144" s="137"/>
      <c r="AG1144" s="137"/>
      <c r="AH1144" s="137"/>
      <c r="AI1144" s="137"/>
      <c r="AJ1144" s="137"/>
      <c r="AK1144" s="137"/>
      <c r="AL1144" s="137"/>
      <c r="AM1144" s="137"/>
      <c r="AN1144" s="137"/>
      <c r="AO1144" s="137"/>
      <c r="AP1144" s="137"/>
      <c r="AQ1144" s="137"/>
      <c r="AR1144" s="137"/>
      <c r="AS1144" s="137"/>
      <c r="AT1144" s="137"/>
      <c r="AU1144" s="137"/>
      <c r="AV1144" s="137"/>
      <c r="AW1144" s="137"/>
      <c r="AX1144" s="137"/>
      <c r="AY1144" s="137"/>
      <c r="AZ1144" s="137"/>
      <c r="BA1144" s="137"/>
      <c r="BB1144" s="137"/>
      <c r="BC1144" s="137"/>
      <c r="BD1144" s="137"/>
      <c r="BE1144" s="137"/>
      <c r="BF1144" s="137"/>
      <c r="BG1144" s="137"/>
      <c r="BH1144" s="137"/>
      <c r="BI1144" s="137"/>
      <c r="BJ1144" s="137"/>
      <c r="BK1144" s="137"/>
      <c r="BL1144" s="137"/>
      <c r="BM1144" s="137"/>
      <c r="BN1144" s="137"/>
      <c r="BO1144" s="137"/>
      <c r="BP1144" s="137"/>
      <c r="BQ1144" s="137"/>
      <c r="BR1144" s="137"/>
      <c r="BS1144" s="137"/>
      <c r="BT1144" s="137"/>
      <c r="BU1144" s="137"/>
      <c r="BV1144" s="137"/>
      <c r="BW1144" s="137"/>
      <c r="BX1144" s="137"/>
      <c r="BY1144" s="137"/>
      <c r="BZ1144" s="137"/>
      <c r="CA1144" s="137"/>
      <c r="CB1144" s="137"/>
      <c r="CC1144" s="137"/>
      <c r="CD1144" s="137"/>
      <c r="CE1144" s="137"/>
      <c r="CF1144" s="137"/>
      <c r="CG1144" s="137"/>
      <c r="CH1144" s="137"/>
      <c r="CI1144" s="137"/>
      <c r="CJ1144" s="137"/>
      <c r="CK1144" s="137"/>
      <c r="CL1144" s="137"/>
      <c r="CM1144" s="137"/>
      <c r="CN1144" s="137"/>
      <c r="CO1144" s="137"/>
      <c r="CP1144" s="137"/>
      <c r="CQ1144" s="137"/>
      <c r="CR1144" s="137"/>
      <c r="CS1144" s="137"/>
      <c r="CT1144" s="137"/>
      <c r="CU1144" s="137"/>
      <c r="CV1144" s="137"/>
      <c r="CW1144" s="137"/>
      <c r="CX1144" s="137"/>
      <c r="CY1144" s="137"/>
      <c r="CZ1144" s="137"/>
      <c r="DA1144" s="137"/>
    </row>
    <row r="1145" spans="1:105" ht="14">
      <c r="A1145" s="137"/>
      <c r="B1145" s="137"/>
      <c r="C1145" s="137"/>
      <c r="D1145" s="137"/>
      <c r="E1145" s="137"/>
      <c r="F1145" s="137"/>
      <c r="G1145" s="137"/>
      <c r="H1145" s="137"/>
      <c r="I1145" s="137"/>
      <c r="J1145" s="137"/>
      <c r="K1145" s="137"/>
      <c r="L1145" s="137"/>
      <c r="M1145" s="137"/>
      <c r="N1145" s="137"/>
      <c r="O1145" s="137"/>
      <c r="P1145" s="137"/>
      <c r="Q1145" s="137"/>
      <c r="R1145" s="137"/>
      <c r="S1145" s="137"/>
      <c r="T1145" s="137"/>
      <c r="U1145" s="137"/>
      <c r="V1145" s="137"/>
      <c r="W1145" s="137"/>
      <c r="X1145" s="137"/>
      <c r="Y1145" s="137"/>
      <c r="Z1145" s="137"/>
      <c r="AA1145" s="137"/>
      <c r="AB1145" s="137"/>
      <c r="AC1145" s="137"/>
      <c r="AD1145" s="137"/>
      <c r="AE1145" s="137"/>
      <c r="AF1145" s="137"/>
      <c r="AG1145" s="137"/>
      <c r="AH1145" s="137"/>
      <c r="AI1145" s="137"/>
      <c r="AJ1145" s="137"/>
      <c r="AK1145" s="137"/>
      <c r="AL1145" s="137"/>
      <c r="AM1145" s="137"/>
      <c r="AN1145" s="137"/>
      <c r="AO1145" s="137"/>
      <c r="AP1145" s="137"/>
      <c r="AQ1145" s="137"/>
      <c r="AR1145" s="137"/>
      <c r="AS1145" s="137"/>
      <c r="AT1145" s="137"/>
      <c r="AU1145" s="137"/>
      <c r="AV1145" s="137"/>
      <c r="AW1145" s="137"/>
      <c r="AX1145" s="137"/>
      <c r="AY1145" s="137"/>
      <c r="AZ1145" s="137"/>
      <c r="BA1145" s="137"/>
      <c r="BB1145" s="137"/>
      <c r="BC1145" s="137"/>
      <c r="BD1145" s="137"/>
      <c r="BE1145" s="137"/>
      <c r="BF1145" s="137"/>
      <c r="BG1145" s="137"/>
      <c r="BH1145" s="137"/>
      <c r="BI1145" s="137"/>
      <c r="BJ1145" s="137"/>
      <c r="BK1145" s="137"/>
      <c r="BL1145" s="137"/>
      <c r="BM1145" s="137"/>
      <c r="BN1145" s="137"/>
      <c r="BO1145" s="137"/>
      <c r="BP1145" s="137"/>
      <c r="BQ1145" s="137"/>
      <c r="BR1145" s="137"/>
      <c r="BS1145" s="137"/>
      <c r="BT1145" s="137"/>
      <c r="BU1145" s="137"/>
      <c r="BV1145" s="137"/>
      <c r="BW1145" s="137"/>
      <c r="BX1145" s="137"/>
      <c r="BY1145" s="137"/>
      <c r="BZ1145" s="137"/>
      <c r="CA1145" s="137"/>
      <c r="CB1145" s="137"/>
      <c r="CC1145" s="137"/>
      <c r="CD1145" s="137"/>
      <c r="CE1145" s="137"/>
      <c r="CF1145" s="137"/>
      <c r="CG1145" s="137"/>
      <c r="CH1145" s="137"/>
      <c r="CI1145" s="137"/>
      <c r="CJ1145" s="137"/>
      <c r="CK1145" s="137"/>
      <c r="CL1145" s="137"/>
      <c r="CM1145" s="137"/>
      <c r="CN1145" s="137"/>
      <c r="CO1145" s="137"/>
      <c r="CP1145" s="137"/>
      <c r="CQ1145" s="137"/>
      <c r="CR1145" s="137"/>
      <c r="CS1145" s="137"/>
      <c r="CT1145" s="137"/>
      <c r="CU1145" s="137"/>
      <c r="CV1145" s="137"/>
      <c r="CW1145" s="137"/>
      <c r="CX1145" s="137"/>
      <c r="CY1145" s="137"/>
      <c r="CZ1145" s="137"/>
      <c r="DA1145" s="137"/>
    </row>
    <row r="1146" spans="1:105" ht="14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7"/>
      <c r="V1146" s="137"/>
      <c r="W1146" s="137"/>
      <c r="X1146" s="137"/>
      <c r="Y1146" s="137"/>
      <c r="Z1146" s="137"/>
      <c r="AA1146" s="137"/>
      <c r="AB1146" s="137"/>
      <c r="AC1146" s="137"/>
      <c r="AD1146" s="137"/>
      <c r="AE1146" s="137"/>
      <c r="AF1146" s="137"/>
      <c r="AG1146" s="137"/>
      <c r="AH1146" s="137"/>
      <c r="AI1146" s="137"/>
      <c r="AJ1146" s="137"/>
      <c r="AK1146" s="137"/>
      <c r="AL1146" s="137"/>
      <c r="AM1146" s="137"/>
      <c r="AN1146" s="137"/>
      <c r="AO1146" s="137"/>
      <c r="AP1146" s="137"/>
      <c r="AQ1146" s="137"/>
      <c r="AR1146" s="137"/>
      <c r="AS1146" s="137"/>
      <c r="AT1146" s="137"/>
      <c r="AU1146" s="137"/>
      <c r="AV1146" s="137"/>
      <c r="AW1146" s="137"/>
      <c r="AX1146" s="137"/>
      <c r="AY1146" s="137"/>
      <c r="AZ1146" s="137"/>
      <c r="BA1146" s="137"/>
      <c r="BB1146" s="137"/>
      <c r="BC1146" s="137"/>
      <c r="BD1146" s="137"/>
      <c r="BE1146" s="137"/>
      <c r="BF1146" s="137"/>
      <c r="BG1146" s="137"/>
      <c r="BH1146" s="137"/>
      <c r="BI1146" s="137"/>
      <c r="BJ1146" s="137"/>
      <c r="BK1146" s="137"/>
      <c r="BL1146" s="137"/>
      <c r="BM1146" s="137"/>
      <c r="BN1146" s="137"/>
      <c r="BO1146" s="137"/>
      <c r="BP1146" s="137"/>
      <c r="BQ1146" s="137"/>
      <c r="BR1146" s="137"/>
      <c r="BS1146" s="137"/>
      <c r="BT1146" s="137"/>
      <c r="BU1146" s="137"/>
      <c r="BV1146" s="137"/>
      <c r="BW1146" s="137"/>
      <c r="BX1146" s="137"/>
      <c r="BY1146" s="137"/>
      <c r="BZ1146" s="137"/>
      <c r="CA1146" s="137"/>
      <c r="CB1146" s="137"/>
      <c r="CC1146" s="137"/>
      <c r="CD1146" s="137"/>
      <c r="CE1146" s="137"/>
      <c r="CF1146" s="137"/>
      <c r="CG1146" s="137"/>
      <c r="CH1146" s="137"/>
      <c r="CI1146" s="137"/>
      <c r="CJ1146" s="137"/>
      <c r="CK1146" s="137"/>
      <c r="CL1146" s="137"/>
      <c r="CM1146" s="137"/>
      <c r="CN1146" s="137"/>
      <c r="CO1146" s="137"/>
      <c r="CP1146" s="137"/>
      <c r="CQ1146" s="137"/>
      <c r="CR1146" s="137"/>
      <c r="CS1146" s="137"/>
      <c r="CT1146" s="137"/>
      <c r="CU1146" s="137"/>
      <c r="CV1146" s="137"/>
      <c r="CW1146" s="137"/>
      <c r="CX1146" s="137"/>
      <c r="CY1146" s="137"/>
      <c r="CZ1146" s="137"/>
      <c r="DA1146" s="137"/>
    </row>
    <row r="1147" spans="1:105" ht="14">
      <c r="A1147" s="137"/>
      <c r="B1147" s="137"/>
      <c r="C1147" s="137"/>
      <c r="D1147" s="137"/>
      <c r="E1147" s="137"/>
      <c r="F1147" s="137"/>
      <c r="G1147" s="137"/>
      <c r="H1147" s="137"/>
      <c r="I1147" s="137"/>
      <c r="J1147" s="137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7"/>
      <c r="V1147" s="137"/>
      <c r="W1147" s="137"/>
      <c r="X1147" s="137"/>
      <c r="Y1147" s="137"/>
      <c r="Z1147" s="137"/>
      <c r="AA1147" s="137"/>
      <c r="AB1147" s="137"/>
      <c r="AC1147" s="137"/>
      <c r="AD1147" s="137"/>
      <c r="AE1147" s="137"/>
      <c r="AF1147" s="137"/>
      <c r="AG1147" s="137"/>
      <c r="AH1147" s="137"/>
      <c r="AI1147" s="137"/>
      <c r="AJ1147" s="137"/>
      <c r="AK1147" s="137"/>
      <c r="AL1147" s="137"/>
      <c r="AM1147" s="137"/>
      <c r="AN1147" s="137"/>
      <c r="AO1147" s="137"/>
      <c r="AP1147" s="137"/>
      <c r="AQ1147" s="137"/>
      <c r="AR1147" s="137"/>
      <c r="AS1147" s="137"/>
      <c r="AT1147" s="137"/>
      <c r="AU1147" s="137"/>
      <c r="AV1147" s="137"/>
      <c r="AW1147" s="137"/>
      <c r="AX1147" s="137"/>
      <c r="AY1147" s="137"/>
      <c r="AZ1147" s="137"/>
      <c r="BA1147" s="137"/>
      <c r="BB1147" s="137"/>
      <c r="BC1147" s="137"/>
      <c r="BD1147" s="137"/>
      <c r="BE1147" s="137"/>
      <c r="BF1147" s="137"/>
      <c r="BG1147" s="137"/>
      <c r="BH1147" s="137"/>
      <c r="BI1147" s="137"/>
      <c r="BJ1147" s="137"/>
      <c r="BK1147" s="137"/>
      <c r="BL1147" s="137"/>
      <c r="BM1147" s="137"/>
      <c r="BN1147" s="137"/>
      <c r="BO1147" s="137"/>
      <c r="BP1147" s="137"/>
      <c r="BQ1147" s="137"/>
      <c r="BR1147" s="137"/>
      <c r="BS1147" s="137"/>
      <c r="BT1147" s="137"/>
      <c r="BU1147" s="137"/>
      <c r="BV1147" s="137"/>
      <c r="BW1147" s="137"/>
      <c r="BX1147" s="137"/>
      <c r="BY1147" s="137"/>
      <c r="BZ1147" s="137"/>
      <c r="CA1147" s="137"/>
      <c r="CB1147" s="137"/>
      <c r="CC1147" s="137"/>
      <c r="CD1147" s="137"/>
      <c r="CE1147" s="137"/>
      <c r="CF1147" s="137"/>
      <c r="CG1147" s="137"/>
      <c r="CH1147" s="137"/>
      <c r="CI1147" s="137"/>
      <c r="CJ1147" s="137"/>
      <c r="CK1147" s="137"/>
      <c r="CL1147" s="137"/>
      <c r="CM1147" s="137"/>
      <c r="CN1147" s="137"/>
      <c r="CO1147" s="137"/>
      <c r="CP1147" s="137"/>
      <c r="CQ1147" s="137"/>
      <c r="CR1147" s="137"/>
      <c r="CS1147" s="137"/>
      <c r="CT1147" s="137"/>
      <c r="CU1147" s="137"/>
      <c r="CV1147" s="137"/>
      <c r="CW1147" s="137"/>
      <c r="CX1147" s="137"/>
      <c r="CY1147" s="137"/>
      <c r="CZ1147" s="137"/>
      <c r="DA1147" s="137"/>
    </row>
    <row r="1148" spans="1:105" ht="14">
      <c r="A1148" s="137"/>
      <c r="B1148" s="137"/>
      <c r="C1148" s="137"/>
      <c r="D1148" s="137"/>
      <c r="E1148" s="137"/>
      <c r="F1148" s="137"/>
      <c r="G1148" s="137"/>
      <c r="H1148" s="137"/>
      <c r="I1148" s="137"/>
      <c r="J1148" s="137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7"/>
      <c r="V1148" s="137"/>
      <c r="W1148" s="137"/>
      <c r="X1148" s="137"/>
      <c r="Y1148" s="137"/>
      <c r="Z1148" s="137"/>
      <c r="AA1148" s="137"/>
      <c r="AB1148" s="137"/>
      <c r="AC1148" s="137"/>
      <c r="AD1148" s="137"/>
      <c r="AE1148" s="137"/>
      <c r="AF1148" s="137"/>
      <c r="AG1148" s="137"/>
      <c r="AH1148" s="137"/>
      <c r="AI1148" s="137"/>
      <c r="AJ1148" s="137"/>
      <c r="AK1148" s="137"/>
      <c r="AL1148" s="137"/>
      <c r="AM1148" s="137"/>
      <c r="AN1148" s="137"/>
      <c r="AO1148" s="137"/>
      <c r="AP1148" s="137"/>
      <c r="AQ1148" s="137"/>
      <c r="AR1148" s="137"/>
      <c r="AS1148" s="137"/>
      <c r="AT1148" s="137"/>
      <c r="AU1148" s="137"/>
      <c r="AV1148" s="137"/>
      <c r="AW1148" s="137"/>
      <c r="AX1148" s="137"/>
      <c r="AY1148" s="137"/>
      <c r="AZ1148" s="137"/>
      <c r="BA1148" s="137"/>
      <c r="BB1148" s="137"/>
      <c r="BC1148" s="137"/>
      <c r="BD1148" s="137"/>
      <c r="BE1148" s="137"/>
      <c r="BF1148" s="137"/>
      <c r="BG1148" s="137"/>
      <c r="BH1148" s="137"/>
      <c r="BI1148" s="137"/>
      <c r="BJ1148" s="137"/>
      <c r="BK1148" s="137"/>
      <c r="BL1148" s="137"/>
      <c r="BM1148" s="137"/>
      <c r="BN1148" s="137"/>
      <c r="BO1148" s="137"/>
      <c r="BP1148" s="137"/>
      <c r="BQ1148" s="137"/>
      <c r="BR1148" s="137"/>
      <c r="BS1148" s="137"/>
      <c r="BT1148" s="137"/>
      <c r="BU1148" s="137"/>
      <c r="BV1148" s="137"/>
      <c r="BW1148" s="137"/>
      <c r="BX1148" s="137"/>
      <c r="BY1148" s="137"/>
      <c r="BZ1148" s="137"/>
      <c r="CA1148" s="137"/>
      <c r="CB1148" s="137"/>
      <c r="CC1148" s="137"/>
      <c r="CD1148" s="137"/>
      <c r="CE1148" s="137"/>
      <c r="CF1148" s="137"/>
      <c r="CG1148" s="137"/>
      <c r="CH1148" s="137"/>
      <c r="CI1148" s="137"/>
      <c r="CJ1148" s="137"/>
      <c r="CK1148" s="137"/>
      <c r="CL1148" s="137"/>
      <c r="CM1148" s="137"/>
      <c r="CN1148" s="137"/>
      <c r="CO1148" s="137"/>
      <c r="CP1148" s="137"/>
      <c r="CQ1148" s="137"/>
      <c r="CR1148" s="137"/>
      <c r="CS1148" s="137"/>
      <c r="CT1148" s="137"/>
      <c r="CU1148" s="137"/>
      <c r="CV1148" s="137"/>
      <c r="CW1148" s="137"/>
      <c r="CX1148" s="137"/>
      <c r="CY1148" s="137"/>
      <c r="CZ1148" s="137"/>
      <c r="DA1148" s="137"/>
    </row>
    <row r="1149" spans="1:105" ht="14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7"/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  <c r="AF1149" s="137"/>
      <c r="AG1149" s="137"/>
      <c r="AH1149" s="137"/>
      <c r="AI1149" s="137"/>
      <c r="AJ1149" s="137"/>
      <c r="AK1149" s="137"/>
      <c r="AL1149" s="137"/>
      <c r="AM1149" s="137"/>
      <c r="AN1149" s="137"/>
      <c r="AO1149" s="137"/>
      <c r="AP1149" s="137"/>
      <c r="AQ1149" s="137"/>
      <c r="AR1149" s="137"/>
      <c r="AS1149" s="137"/>
      <c r="AT1149" s="137"/>
      <c r="AU1149" s="137"/>
      <c r="AV1149" s="137"/>
      <c r="AW1149" s="137"/>
      <c r="AX1149" s="137"/>
      <c r="AY1149" s="137"/>
      <c r="AZ1149" s="137"/>
      <c r="BA1149" s="137"/>
      <c r="BB1149" s="137"/>
      <c r="BC1149" s="137"/>
      <c r="BD1149" s="137"/>
      <c r="BE1149" s="137"/>
      <c r="BF1149" s="137"/>
      <c r="BG1149" s="137"/>
      <c r="BH1149" s="137"/>
      <c r="BI1149" s="137"/>
      <c r="BJ1149" s="137"/>
      <c r="BK1149" s="137"/>
      <c r="BL1149" s="137"/>
      <c r="BM1149" s="137"/>
      <c r="BN1149" s="137"/>
      <c r="BO1149" s="137"/>
      <c r="BP1149" s="137"/>
      <c r="BQ1149" s="137"/>
      <c r="BR1149" s="137"/>
      <c r="BS1149" s="137"/>
      <c r="BT1149" s="137"/>
      <c r="BU1149" s="137"/>
      <c r="BV1149" s="137"/>
      <c r="BW1149" s="137"/>
      <c r="BX1149" s="137"/>
      <c r="BY1149" s="137"/>
      <c r="BZ1149" s="137"/>
      <c r="CA1149" s="137"/>
      <c r="CB1149" s="137"/>
      <c r="CC1149" s="137"/>
      <c r="CD1149" s="137"/>
      <c r="CE1149" s="137"/>
      <c r="CF1149" s="137"/>
      <c r="CG1149" s="137"/>
      <c r="CH1149" s="137"/>
      <c r="CI1149" s="137"/>
      <c r="CJ1149" s="137"/>
      <c r="CK1149" s="137"/>
      <c r="CL1149" s="137"/>
      <c r="CM1149" s="137"/>
      <c r="CN1149" s="137"/>
      <c r="CO1149" s="137"/>
      <c r="CP1149" s="137"/>
      <c r="CQ1149" s="137"/>
      <c r="CR1149" s="137"/>
      <c r="CS1149" s="137"/>
      <c r="CT1149" s="137"/>
      <c r="CU1149" s="137"/>
      <c r="CV1149" s="137"/>
      <c r="CW1149" s="137"/>
      <c r="CX1149" s="137"/>
      <c r="CY1149" s="137"/>
      <c r="CZ1149" s="137"/>
      <c r="DA1149" s="137"/>
    </row>
    <row r="1150" spans="1:105" ht="14">
      <c r="A1150" s="137"/>
      <c r="B1150" s="137"/>
      <c r="C1150" s="137"/>
      <c r="D1150" s="137"/>
      <c r="E1150" s="137"/>
      <c r="F1150" s="137"/>
      <c r="G1150" s="137"/>
      <c r="H1150" s="137"/>
      <c r="I1150" s="137"/>
      <c r="J1150" s="137"/>
      <c r="K1150" s="137"/>
      <c r="L1150" s="137"/>
      <c r="M1150" s="137"/>
      <c r="N1150" s="137"/>
      <c r="O1150" s="137"/>
      <c r="P1150" s="137"/>
      <c r="Q1150" s="137"/>
      <c r="R1150" s="137"/>
      <c r="S1150" s="137"/>
      <c r="T1150" s="137"/>
      <c r="U1150" s="137"/>
      <c r="V1150" s="137"/>
      <c r="W1150" s="137"/>
      <c r="X1150" s="137"/>
      <c r="Y1150" s="137"/>
      <c r="Z1150" s="137"/>
      <c r="AA1150" s="137"/>
      <c r="AB1150" s="137"/>
      <c r="AC1150" s="137"/>
      <c r="AD1150" s="137"/>
      <c r="AE1150" s="137"/>
      <c r="AF1150" s="137"/>
      <c r="AG1150" s="137"/>
      <c r="AH1150" s="137"/>
      <c r="AI1150" s="137"/>
      <c r="AJ1150" s="137"/>
      <c r="AK1150" s="137"/>
      <c r="AL1150" s="137"/>
      <c r="AM1150" s="137"/>
      <c r="AN1150" s="137"/>
      <c r="AO1150" s="137"/>
      <c r="AP1150" s="137"/>
      <c r="AQ1150" s="137"/>
      <c r="AR1150" s="137"/>
      <c r="AS1150" s="137"/>
      <c r="AT1150" s="137"/>
      <c r="AU1150" s="137"/>
      <c r="AV1150" s="137"/>
      <c r="AW1150" s="137"/>
      <c r="AX1150" s="137"/>
      <c r="AY1150" s="137"/>
      <c r="AZ1150" s="137"/>
      <c r="BA1150" s="137"/>
      <c r="BB1150" s="137"/>
      <c r="BC1150" s="137"/>
      <c r="BD1150" s="137"/>
      <c r="BE1150" s="137"/>
      <c r="BF1150" s="137"/>
      <c r="BG1150" s="137"/>
      <c r="BH1150" s="137"/>
      <c r="BI1150" s="137"/>
      <c r="BJ1150" s="137"/>
      <c r="BK1150" s="137"/>
      <c r="BL1150" s="137"/>
      <c r="BM1150" s="137"/>
      <c r="BN1150" s="137"/>
      <c r="BO1150" s="137"/>
      <c r="BP1150" s="137"/>
      <c r="BQ1150" s="137"/>
      <c r="BR1150" s="137"/>
      <c r="BS1150" s="137"/>
      <c r="BT1150" s="137"/>
      <c r="BU1150" s="137"/>
      <c r="BV1150" s="137"/>
      <c r="BW1150" s="137"/>
      <c r="BX1150" s="137"/>
      <c r="BY1150" s="137"/>
      <c r="BZ1150" s="137"/>
      <c r="CA1150" s="137"/>
      <c r="CB1150" s="137"/>
      <c r="CC1150" s="137"/>
      <c r="CD1150" s="137"/>
      <c r="CE1150" s="137"/>
      <c r="CF1150" s="137"/>
      <c r="CG1150" s="137"/>
      <c r="CH1150" s="137"/>
      <c r="CI1150" s="137"/>
      <c r="CJ1150" s="137"/>
      <c r="CK1150" s="137"/>
      <c r="CL1150" s="137"/>
      <c r="CM1150" s="137"/>
      <c r="CN1150" s="137"/>
      <c r="CO1150" s="137"/>
      <c r="CP1150" s="137"/>
      <c r="CQ1150" s="137"/>
      <c r="CR1150" s="137"/>
      <c r="CS1150" s="137"/>
      <c r="CT1150" s="137"/>
      <c r="CU1150" s="137"/>
      <c r="CV1150" s="137"/>
      <c r="CW1150" s="137"/>
      <c r="CX1150" s="137"/>
      <c r="CY1150" s="137"/>
      <c r="CZ1150" s="137"/>
      <c r="DA1150" s="137"/>
    </row>
    <row r="1151" spans="1:105" ht="14">
      <c r="A1151" s="137"/>
      <c r="B1151" s="137"/>
      <c r="C1151" s="137"/>
      <c r="D1151" s="137"/>
      <c r="E1151" s="137"/>
      <c r="F1151" s="137"/>
      <c r="G1151" s="137"/>
      <c r="H1151" s="137"/>
      <c r="I1151" s="137"/>
      <c r="J1151" s="137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7"/>
      <c r="V1151" s="137"/>
      <c r="W1151" s="137"/>
      <c r="X1151" s="137"/>
      <c r="Y1151" s="137"/>
      <c r="Z1151" s="137"/>
      <c r="AA1151" s="137"/>
      <c r="AB1151" s="137"/>
      <c r="AC1151" s="137"/>
      <c r="AD1151" s="137"/>
      <c r="AE1151" s="137"/>
      <c r="AF1151" s="137"/>
      <c r="AG1151" s="137"/>
      <c r="AH1151" s="137"/>
      <c r="AI1151" s="137"/>
      <c r="AJ1151" s="137"/>
      <c r="AK1151" s="137"/>
      <c r="AL1151" s="137"/>
      <c r="AM1151" s="137"/>
      <c r="AN1151" s="137"/>
      <c r="AO1151" s="137"/>
      <c r="AP1151" s="137"/>
      <c r="AQ1151" s="137"/>
      <c r="AR1151" s="137"/>
      <c r="AS1151" s="137"/>
      <c r="AT1151" s="137"/>
      <c r="AU1151" s="137"/>
      <c r="AV1151" s="137"/>
      <c r="AW1151" s="137"/>
      <c r="AX1151" s="137"/>
      <c r="AY1151" s="137"/>
      <c r="AZ1151" s="137"/>
      <c r="BA1151" s="137"/>
      <c r="BB1151" s="137"/>
      <c r="BC1151" s="137"/>
      <c r="BD1151" s="137"/>
      <c r="BE1151" s="137"/>
      <c r="BF1151" s="137"/>
      <c r="BG1151" s="137"/>
      <c r="BH1151" s="137"/>
      <c r="BI1151" s="137"/>
      <c r="BJ1151" s="137"/>
      <c r="BK1151" s="137"/>
      <c r="BL1151" s="137"/>
      <c r="BM1151" s="137"/>
      <c r="BN1151" s="137"/>
      <c r="BO1151" s="137"/>
      <c r="BP1151" s="137"/>
      <c r="BQ1151" s="137"/>
      <c r="BR1151" s="137"/>
      <c r="BS1151" s="137"/>
      <c r="BT1151" s="137"/>
      <c r="BU1151" s="137"/>
      <c r="BV1151" s="137"/>
      <c r="BW1151" s="137"/>
      <c r="BX1151" s="137"/>
      <c r="BY1151" s="137"/>
      <c r="BZ1151" s="137"/>
      <c r="CA1151" s="137"/>
      <c r="CB1151" s="137"/>
      <c r="CC1151" s="137"/>
      <c r="CD1151" s="137"/>
      <c r="CE1151" s="137"/>
      <c r="CF1151" s="137"/>
      <c r="CG1151" s="137"/>
      <c r="CH1151" s="137"/>
      <c r="CI1151" s="137"/>
      <c r="CJ1151" s="137"/>
      <c r="CK1151" s="137"/>
      <c r="CL1151" s="137"/>
      <c r="CM1151" s="137"/>
      <c r="CN1151" s="137"/>
      <c r="CO1151" s="137"/>
      <c r="CP1151" s="137"/>
      <c r="CQ1151" s="137"/>
      <c r="CR1151" s="137"/>
      <c r="CS1151" s="137"/>
      <c r="CT1151" s="137"/>
      <c r="CU1151" s="137"/>
      <c r="CV1151" s="137"/>
      <c r="CW1151" s="137"/>
      <c r="CX1151" s="137"/>
      <c r="CY1151" s="137"/>
      <c r="CZ1151" s="137"/>
      <c r="DA1151" s="137"/>
    </row>
    <row r="1152" spans="1:105" ht="14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7"/>
      <c r="V1152" s="137"/>
      <c r="W1152" s="137"/>
      <c r="X1152" s="137"/>
      <c r="Y1152" s="137"/>
      <c r="Z1152" s="137"/>
      <c r="AA1152" s="137"/>
      <c r="AB1152" s="137"/>
      <c r="AC1152" s="137"/>
      <c r="AD1152" s="137"/>
      <c r="AE1152" s="137"/>
      <c r="AF1152" s="137"/>
      <c r="AG1152" s="137"/>
      <c r="AH1152" s="137"/>
      <c r="AI1152" s="137"/>
      <c r="AJ1152" s="137"/>
      <c r="AK1152" s="137"/>
      <c r="AL1152" s="137"/>
      <c r="AM1152" s="137"/>
      <c r="AN1152" s="137"/>
      <c r="AO1152" s="137"/>
      <c r="AP1152" s="137"/>
      <c r="AQ1152" s="137"/>
      <c r="AR1152" s="137"/>
      <c r="AS1152" s="137"/>
      <c r="AT1152" s="137"/>
      <c r="AU1152" s="137"/>
      <c r="AV1152" s="137"/>
      <c r="AW1152" s="137"/>
      <c r="AX1152" s="137"/>
      <c r="AY1152" s="137"/>
      <c r="AZ1152" s="137"/>
      <c r="BA1152" s="137"/>
      <c r="BB1152" s="137"/>
      <c r="BC1152" s="137"/>
      <c r="BD1152" s="137"/>
      <c r="BE1152" s="137"/>
      <c r="BF1152" s="137"/>
      <c r="BG1152" s="137"/>
      <c r="BH1152" s="137"/>
      <c r="BI1152" s="137"/>
      <c r="BJ1152" s="137"/>
      <c r="BK1152" s="137"/>
      <c r="BL1152" s="137"/>
      <c r="BM1152" s="137"/>
      <c r="BN1152" s="137"/>
      <c r="BO1152" s="137"/>
      <c r="BP1152" s="137"/>
      <c r="BQ1152" s="137"/>
      <c r="BR1152" s="137"/>
      <c r="BS1152" s="137"/>
      <c r="BT1152" s="137"/>
      <c r="BU1152" s="137"/>
      <c r="BV1152" s="137"/>
      <c r="BW1152" s="137"/>
      <c r="BX1152" s="137"/>
      <c r="BY1152" s="137"/>
      <c r="BZ1152" s="137"/>
      <c r="CA1152" s="137"/>
      <c r="CB1152" s="137"/>
      <c r="CC1152" s="137"/>
      <c r="CD1152" s="137"/>
      <c r="CE1152" s="137"/>
      <c r="CF1152" s="137"/>
      <c r="CG1152" s="137"/>
      <c r="CH1152" s="137"/>
      <c r="CI1152" s="137"/>
      <c r="CJ1152" s="137"/>
      <c r="CK1152" s="137"/>
      <c r="CL1152" s="137"/>
      <c r="CM1152" s="137"/>
      <c r="CN1152" s="137"/>
      <c r="CO1152" s="137"/>
      <c r="CP1152" s="137"/>
      <c r="CQ1152" s="137"/>
      <c r="CR1152" s="137"/>
      <c r="CS1152" s="137"/>
      <c r="CT1152" s="137"/>
      <c r="CU1152" s="137"/>
      <c r="CV1152" s="137"/>
      <c r="CW1152" s="137"/>
      <c r="CX1152" s="137"/>
      <c r="CY1152" s="137"/>
      <c r="CZ1152" s="137"/>
      <c r="DA1152" s="137"/>
    </row>
    <row r="1153" spans="1:105" ht="14">
      <c r="A1153" s="137"/>
      <c r="B1153" s="137"/>
      <c r="C1153" s="137"/>
      <c r="D1153" s="137"/>
      <c r="E1153" s="137"/>
      <c r="F1153" s="137"/>
      <c r="G1153" s="137"/>
      <c r="H1153" s="137"/>
      <c r="I1153" s="137"/>
      <c r="J1153" s="137"/>
      <c r="K1153" s="137"/>
      <c r="L1153" s="137"/>
      <c r="M1153" s="137"/>
      <c r="N1153" s="137"/>
      <c r="O1153" s="137"/>
      <c r="P1153" s="137"/>
      <c r="Q1153" s="137"/>
      <c r="R1153" s="137"/>
      <c r="S1153" s="137"/>
      <c r="T1153" s="137"/>
      <c r="U1153" s="137"/>
      <c r="V1153" s="137"/>
      <c r="W1153" s="137"/>
      <c r="X1153" s="137"/>
      <c r="Y1153" s="137"/>
      <c r="Z1153" s="137"/>
      <c r="AA1153" s="137"/>
      <c r="AB1153" s="137"/>
      <c r="AC1153" s="137"/>
      <c r="AD1153" s="137"/>
      <c r="AE1153" s="137"/>
      <c r="AF1153" s="137"/>
      <c r="AG1153" s="137"/>
      <c r="AH1153" s="137"/>
      <c r="AI1153" s="137"/>
      <c r="AJ1153" s="137"/>
      <c r="AK1153" s="137"/>
      <c r="AL1153" s="137"/>
      <c r="AM1153" s="137"/>
      <c r="AN1153" s="137"/>
      <c r="AO1153" s="137"/>
      <c r="AP1153" s="137"/>
      <c r="AQ1153" s="137"/>
      <c r="AR1153" s="137"/>
      <c r="AS1153" s="137"/>
      <c r="AT1153" s="137"/>
      <c r="AU1153" s="137"/>
      <c r="AV1153" s="137"/>
      <c r="AW1153" s="137"/>
      <c r="AX1153" s="137"/>
      <c r="AY1153" s="137"/>
      <c r="AZ1153" s="137"/>
      <c r="BA1153" s="137"/>
      <c r="BB1153" s="137"/>
      <c r="BC1153" s="137"/>
      <c r="BD1153" s="137"/>
      <c r="BE1153" s="137"/>
      <c r="BF1153" s="137"/>
      <c r="BG1153" s="137"/>
      <c r="BH1153" s="137"/>
      <c r="BI1153" s="137"/>
      <c r="BJ1153" s="137"/>
      <c r="BK1153" s="137"/>
      <c r="BL1153" s="137"/>
      <c r="BM1153" s="137"/>
      <c r="BN1153" s="137"/>
      <c r="BO1153" s="137"/>
      <c r="BP1153" s="137"/>
      <c r="BQ1153" s="137"/>
      <c r="BR1153" s="137"/>
      <c r="BS1153" s="137"/>
      <c r="BT1153" s="137"/>
      <c r="BU1153" s="137"/>
      <c r="BV1153" s="137"/>
      <c r="BW1153" s="137"/>
      <c r="BX1153" s="137"/>
      <c r="BY1153" s="137"/>
      <c r="BZ1153" s="137"/>
      <c r="CA1153" s="137"/>
      <c r="CB1153" s="137"/>
      <c r="CC1153" s="137"/>
      <c r="CD1153" s="137"/>
      <c r="CE1153" s="137"/>
      <c r="CF1153" s="137"/>
      <c r="CG1153" s="137"/>
      <c r="CH1153" s="137"/>
      <c r="CI1153" s="137"/>
      <c r="CJ1153" s="137"/>
      <c r="CK1153" s="137"/>
      <c r="CL1153" s="137"/>
      <c r="CM1153" s="137"/>
      <c r="CN1153" s="137"/>
      <c r="CO1153" s="137"/>
      <c r="CP1153" s="137"/>
      <c r="CQ1153" s="137"/>
      <c r="CR1153" s="137"/>
      <c r="CS1153" s="137"/>
      <c r="CT1153" s="137"/>
      <c r="CU1153" s="137"/>
      <c r="CV1153" s="137"/>
      <c r="CW1153" s="137"/>
      <c r="CX1153" s="137"/>
      <c r="CY1153" s="137"/>
      <c r="CZ1153" s="137"/>
      <c r="DA1153" s="137"/>
    </row>
    <row r="1154" spans="1:105" ht="14">
      <c r="A1154" s="137"/>
      <c r="B1154" s="137"/>
      <c r="C1154" s="137"/>
      <c r="D1154" s="137"/>
      <c r="E1154" s="137"/>
      <c r="F1154" s="137"/>
      <c r="G1154" s="137"/>
      <c r="H1154" s="137"/>
      <c r="I1154" s="137"/>
      <c r="J1154" s="137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7"/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  <c r="AF1154" s="137"/>
      <c r="AG1154" s="137"/>
      <c r="AH1154" s="137"/>
      <c r="AI1154" s="137"/>
      <c r="AJ1154" s="137"/>
      <c r="AK1154" s="137"/>
      <c r="AL1154" s="137"/>
      <c r="AM1154" s="137"/>
      <c r="AN1154" s="137"/>
      <c r="AO1154" s="137"/>
      <c r="AP1154" s="137"/>
      <c r="AQ1154" s="137"/>
      <c r="AR1154" s="137"/>
      <c r="AS1154" s="137"/>
      <c r="AT1154" s="137"/>
      <c r="AU1154" s="137"/>
      <c r="AV1154" s="137"/>
      <c r="AW1154" s="137"/>
      <c r="AX1154" s="137"/>
      <c r="AY1154" s="137"/>
      <c r="AZ1154" s="137"/>
      <c r="BA1154" s="137"/>
      <c r="BB1154" s="137"/>
      <c r="BC1154" s="137"/>
      <c r="BD1154" s="137"/>
      <c r="BE1154" s="137"/>
      <c r="BF1154" s="137"/>
      <c r="BG1154" s="137"/>
      <c r="BH1154" s="137"/>
      <c r="BI1154" s="137"/>
      <c r="BJ1154" s="137"/>
      <c r="BK1154" s="137"/>
      <c r="BL1154" s="137"/>
      <c r="BM1154" s="137"/>
      <c r="BN1154" s="137"/>
      <c r="BO1154" s="137"/>
      <c r="BP1154" s="137"/>
      <c r="BQ1154" s="137"/>
      <c r="BR1154" s="137"/>
      <c r="BS1154" s="137"/>
      <c r="BT1154" s="137"/>
      <c r="BU1154" s="137"/>
      <c r="BV1154" s="137"/>
      <c r="BW1154" s="137"/>
      <c r="BX1154" s="137"/>
      <c r="BY1154" s="137"/>
      <c r="BZ1154" s="137"/>
      <c r="CA1154" s="137"/>
      <c r="CB1154" s="137"/>
      <c r="CC1154" s="137"/>
      <c r="CD1154" s="137"/>
      <c r="CE1154" s="137"/>
      <c r="CF1154" s="137"/>
      <c r="CG1154" s="137"/>
      <c r="CH1154" s="137"/>
      <c r="CI1154" s="137"/>
      <c r="CJ1154" s="137"/>
      <c r="CK1154" s="137"/>
      <c r="CL1154" s="137"/>
      <c r="CM1154" s="137"/>
      <c r="CN1154" s="137"/>
      <c r="CO1154" s="137"/>
      <c r="CP1154" s="137"/>
      <c r="CQ1154" s="137"/>
      <c r="CR1154" s="137"/>
      <c r="CS1154" s="137"/>
      <c r="CT1154" s="137"/>
      <c r="CU1154" s="137"/>
      <c r="CV1154" s="137"/>
      <c r="CW1154" s="137"/>
      <c r="CX1154" s="137"/>
      <c r="CY1154" s="137"/>
      <c r="CZ1154" s="137"/>
      <c r="DA1154" s="137"/>
    </row>
    <row r="1155" spans="1:105" ht="14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7"/>
      <c r="V1155" s="137"/>
      <c r="W1155" s="137"/>
      <c r="X1155" s="137"/>
      <c r="Y1155" s="137"/>
      <c r="Z1155" s="137"/>
      <c r="AA1155" s="137"/>
      <c r="AB1155" s="137"/>
      <c r="AC1155" s="137"/>
      <c r="AD1155" s="137"/>
      <c r="AE1155" s="137"/>
      <c r="AF1155" s="137"/>
      <c r="AG1155" s="137"/>
      <c r="AH1155" s="137"/>
      <c r="AI1155" s="137"/>
      <c r="AJ1155" s="137"/>
      <c r="AK1155" s="137"/>
      <c r="AL1155" s="137"/>
      <c r="AM1155" s="137"/>
      <c r="AN1155" s="137"/>
      <c r="AO1155" s="137"/>
      <c r="AP1155" s="137"/>
      <c r="AQ1155" s="137"/>
      <c r="AR1155" s="137"/>
      <c r="AS1155" s="137"/>
      <c r="AT1155" s="137"/>
      <c r="AU1155" s="137"/>
      <c r="AV1155" s="137"/>
      <c r="AW1155" s="137"/>
      <c r="AX1155" s="137"/>
      <c r="AY1155" s="137"/>
      <c r="AZ1155" s="137"/>
      <c r="BA1155" s="137"/>
      <c r="BB1155" s="137"/>
      <c r="BC1155" s="137"/>
      <c r="BD1155" s="137"/>
      <c r="BE1155" s="137"/>
      <c r="BF1155" s="137"/>
      <c r="BG1155" s="137"/>
      <c r="BH1155" s="137"/>
      <c r="BI1155" s="137"/>
      <c r="BJ1155" s="137"/>
      <c r="BK1155" s="137"/>
      <c r="BL1155" s="137"/>
      <c r="BM1155" s="137"/>
      <c r="BN1155" s="137"/>
      <c r="BO1155" s="137"/>
      <c r="BP1155" s="137"/>
      <c r="BQ1155" s="137"/>
      <c r="BR1155" s="137"/>
      <c r="BS1155" s="137"/>
      <c r="BT1155" s="137"/>
      <c r="BU1155" s="137"/>
      <c r="BV1155" s="137"/>
      <c r="BW1155" s="137"/>
      <c r="BX1155" s="137"/>
      <c r="BY1155" s="137"/>
      <c r="BZ1155" s="137"/>
      <c r="CA1155" s="137"/>
      <c r="CB1155" s="137"/>
      <c r="CC1155" s="137"/>
      <c r="CD1155" s="137"/>
      <c r="CE1155" s="137"/>
      <c r="CF1155" s="137"/>
      <c r="CG1155" s="137"/>
      <c r="CH1155" s="137"/>
      <c r="CI1155" s="137"/>
      <c r="CJ1155" s="137"/>
      <c r="CK1155" s="137"/>
      <c r="CL1155" s="137"/>
      <c r="CM1155" s="137"/>
      <c r="CN1155" s="137"/>
      <c r="CO1155" s="137"/>
      <c r="CP1155" s="137"/>
      <c r="CQ1155" s="137"/>
      <c r="CR1155" s="137"/>
      <c r="CS1155" s="137"/>
      <c r="CT1155" s="137"/>
      <c r="CU1155" s="137"/>
      <c r="CV1155" s="137"/>
      <c r="CW1155" s="137"/>
      <c r="CX1155" s="137"/>
      <c r="CY1155" s="137"/>
      <c r="CZ1155" s="137"/>
      <c r="DA1155" s="137"/>
    </row>
    <row r="1156" spans="1:105" ht="14">
      <c r="A1156" s="137"/>
      <c r="B1156" s="137"/>
      <c r="C1156" s="137"/>
      <c r="D1156" s="137"/>
      <c r="E1156" s="137"/>
      <c r="F1156" s="137"/>
      <c r="G1156" s="137"/>
      <c r="H1156" s="137"/>
      <c r="I1156" s="137"/>
      <c r="J1156" s="137"/>
      <c r="K1156" s="137"/>
      <c r="L1156" s="137"/>
      <c r="M1156" s="137"/>
      <c r="N1156" s="137"/>
      <c r="O1156" s="137"/>
      <c r="P1156" s="137"/>
      <c r="Q1156" s="137"/>
      <c r="R1156" s="137"/>
      <c r="S1156" s="137"/>
      <c r="T1156" s="137"/>
      <c r="U1156" s="137"/>
      <c r="V1156" s="137"/>
      <c r="W1156" s="137"/>
      <c r="X1156" s="137"/>
      <c r="Y1156" s="137"/>
      <c r="Z1156" s="137"/>
      <c r="AA1156" s="137"/>
      <c r="AB1156" s="137"/>
      <c r="AC1156" s="137"/>
      <c r="AD1156" s="137"/>
      <c r="AE1156" s="137"/>
      <c r="AF1156" s="137"/>
      <c r="AG1156" s="137"/>
      <c r="AH1156" s="137"/>
      <c r="AI1156" s="137"/>
      <c r="AJ1156" s="137"/>
      <c r="AK1156" s="137"/>
      <c r="AL1156" s="137"/>
      <c r="AM1156" s="137"/>
      <c r="AN1156" s="137"/>
      <c r="AO1156" s="137"/>
      <c r="AP1156" s="137"/>
      <c r="AQ1156" s="137"/>
      <c r="AR1156" s="137"/>
      <c r="AS1156" s="137"/>
      <c r="AT1156" s="137"/>
      <c r="AU1156" s="137"/>
      <c r="AV1156" s="137"/>
      <c r="AW1156" s="137"/>
      <c r="AX1156" s="137"/>
      <c r="AY1156" s="137"/>
      <c r="AZ1156" s="137"/>
      <c r="BA1156" s="137"/>
      <c r="BB1156" s="137"/>
      <c r="BC1156" s="137"/>
      <c r="BD1156" s="137"/>
      <c r="BE1156" s="137"/>
      <c r="BF1156" s="137"/>
      <c r="BG1156" s="137"/>
      <c r="BH1156" s="137"/>
      <c r="BI1156" s="137"/>
      <c r="BJ1156" s="137"/>
      <c r="BK1156" s="137"/>
      <c r="BL1156" s="137"/>
      <c r="BM1156" s="137"/>
      <c r="BN1156" s="137"/>
      <c r="BO1156" s="137"/>
      <c r="BP1156" s="137"/>
      <c r="BQ1156" s="137"/>
      <c r="BR1156" s="137"/>
      <c r="BS1156" s="137"/>
      <c r="BT1156" s="137"/>
      <c r="BU1156" s="137"/>
      <c r="BV1156" s="137"/>
      <c r="BW1156" s="137"/>
      <c r="BX1156" s="137"/>
      <c r="BY1156" s="137"/>
      <c r="BZ1156" s="137"/>
      <c r="CA1156" s="137"/>
      <c r="CB1156" s="137"/>
      <c r="CC1156" s="137"/>
      <c r="CD1156" s="137"/>
      <c r="CE1156" s="137"/>
      <c r="CF1156" s="137"/>
      <c r="CG1156" s="137"/>
      <c r="CH1156" s="137"/>
      <c r="CI1156" s="137"/>
      <c r="CJ1156" s="137"/>
      <c r="CK1156" s="137"/>
      <c r="CL1156" s="137"/>
      <c r="CM1156" s="137"/>
      <c r="CN1156" s="137"/>
      <c r="CO1156" s="137"/>
      <c r="CP1156" s="137"/>
      <c r="CQ1156" s="137"/>
      <c r="CR1156" s="137"/>
      <c r="CS1156" s="137"/>
      <c r="CT1156" s="137"/>
      <c r="CU1156" s="137"/>
      <c r="CV1156" s="137"/>
      <c r="CW1156" s="137"/>
      <c r="CX1156" s="137"/>
      <c r="CY1156" s="137"/>
      <c r="CZ1156" s="137"/>
      <c r="DA1156" s="137"/>
    </row>
    <row r="1157" spans="1:105" ht="14">
      <c r="A1157" s="137"/>
      <c r="B1157" s="137"/>
      <c r="C1157" s="137"/>
      <c r="D1157" s="137"/>
      <c r="E1157" s="137"/>
      <c r="F1157" s="137"/>
      <c r="G1157" s="137"/>
      <c r="H1157" s="137"/>
      <c r="I1157" s="137"/>
      <c r="J1157" s="137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7"/>
      <c r="V1157" s="137"/>
      <c r="W1157" s="137"/>
      <c r="X1157" s="137"/>
      <c r="Y1157" s="137"/>
      <c r="Z1157" s="137"/>
      <c r="AA1157" s="137"/>
      <c r="AB1157" s="137"/>
      <c r="AC1157" s="137"/>
      <c r="AD1157" s="137"/>
      <c r="AE1157" s="137"/>
      <c r="AF1157" s="137"/>
      <c r="AG1157" s="137"/>
      <c r="AH1157" s="137"/>
      <c r="AI1157" s="137"/>
      <c r="AJ1157" s="137"/>
      <c r="AK1157" s="137"/>
      <c r="AL1157" s="137"/>
      <c r="AM1157" s="137"/>
      <c r="AN1157" s="137"/>
      <c r="AO1157" s="137"/>
      <c r="AP1157" s="137"/>
      <c r="AQ1157" s="137"/>
      <c r="AR1157" s="137"/>
      <c r="AS1157" s="137"/>
      <c r="AT1157" s="137"/>
      <c r="AU1157" s="137"/>
      <c r="AV1157" s="137"/>
      <c r="AW1157" s="137"/>
      <c r="AX1157" s="137"/>
      <c r="AY1157" s="137"/>
      <c r="AZ1157" s="137"/>
      <c r="BA1157" s="137"/>
      <c r="BB1157" s="137"/>
      <c r="BC1157" s="137"/>
      <c r="BD1157" s="137"/>
      <c r="BE1157" s="137"/>
      <c r="BF1157" s="137"/>
      <c r="BG1157" s="137"/>
      <c r="BH1157" s="137"/>
      <c r="BI1157" s="137"/>
      <c r="BJ1157" s="137"/>
      <c r="BK1157" s="137"/>
      <c r="BL1157" s="137"/>
      <c r="BM1157" s="137"/>
      <c r="BN1157" s="137"/>
      <c r="BO1157" s="137"/>
      <c r="BP1157" s="137"/>
      <c r="BQ1157" s="137"/>
      <c r="BR1157" s="137"/>
      <c r="BS1157" s="137"/>
      <c r="BT1157" s="137"/>
      <c r="BU1157" s="137"/>
      <c r="BV1157" s="137"/>
      <c r="BW1157" s="137"/>
      <c r="BX1157" s="137"/>
      <c r="BY1157" s="137"/>
      <c r="BZ1157" s="137"/>
      <c r="CA1157" s="137"/>
      <c r="CB1157" s="137"/>
      <c r="CC1157" s="137"/>
      <c r="CD1157" s="137"/>
      <c r="CE1157" s="137"/>
      <c r="CF1157" s="137"/>
      <c r="CG1157" s="137"/>
      <c r="CH1157" s="137"/>
      <c r="CI1157" s="137"/>
      <c r="CJ1157" s="137"/>
      <c r="CK1157" s="137"/>
      <c r="CL1157" s="137"/>
      <c r="CM1157" s="137"/>
      <c r="CN1157" s="137"/>
      <c r="CO1157" s="137"/>
      <c r="CP1157" s="137"/>
      <c r="CQ1157" s="137"/>
      <c r="CR1157" s="137"/>
      <c r="CS1157" s="137"/>
      <c r="CT1157" s="137"/>
      <c r="CU1157" s="137"/>
      <c r="CV1157" s="137"/>
      <c r="CW1157" s="137"/>
      <c r="CX1157" s="137"/>
      <c r="CY1157" s="137"/>
      <c r="CZ1157" s="137"/>
      <c r="DA1157" s="137"/>
    </row>
    <row r="1158" spans="1:105" ht="14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7"/>
      <c r="V1158" s="137"/>
      <c r="W1158" s="137"/>
      <c r="X1158" s="137"/>
      <c r="Y1158" s="137"/>
      <c r="Z1158" s="137"/>
      <c r="AA1158" s="137"/>
      <c r="AB1158" s="137"/>
      <c r="AC1158" s="137"/>
      <c r="AD1158" s="137"/>
      <c r="AE1158" s="137"/>
      <c r="AF1158" s="137"/>
      <c r="AG1158" s="137"/>
      <c r="AH1158" s="137"/>
      <c r="AI1158" s="137"/>
      <c r="AJ1158" s="137"/>
      <c r="AK1158" s="137"/>
      <c r="AL1158" s="137"/>
      <c r="AM1158" s="137"/>
      <c r="AN1158" s="137"/>
      <c r="AO1158" s="137"/>
      <c r="AP1158" s="137"/>
      <c r="AQ1158" s="137"/>
      <c r="AR1158" s="137"/>
      <c r="AS1158" s="137"/>
      <c r="AT1158" s="137"/>
      <c r="AU1158" s="137"/>
      <c r="AV1158" s="137"/>
      <c r="AW1158" s="137"/>
      <c r="AX1158" s="137"/>
      <c r="AY1158" s="137"/>
      <c r="AZ1158" s="137"/>
      <c r="BA1158" s="137"/>
      <c r="BB1158" s="137"/>
      <c r="BC1158" s="137"/>
      <c r="BD1158" s="137"/>
      <c r="BE1158" s="137"/>
      <c r="BF1158" s="137"/>
      <c r="BG1158" s="137"/>
      <c r="BH1158" s="137"/>
      <c r="BI1158" s="137"/>
      <c r="BJ1158" s="137"/>
      <c r="BK1158" s="137"/>
      <c r="BL1158" s="137"/>
      <c r="BM1158" s="137"/>
      <c r="BN1158" s="137"/>
      <c r="BO1158" s="137"/>
      <c r="BP1158" s="137"/>
      <c r="BQ1158" s="137"/>
      <c r="BR1158" s="137"/>
      <c r="BS1158" s="137"/>
      <c r="BT1158" s="137"/>
      <c r="BU1158" s="137"/>
      <c r="BV1158" s="137"/>
      <c r="BW1158" s="137"/>
      <c r="BX1158" s="137"/>
      <c r="BY1158" s="137"/>
      <c r="BZ1158" s="137"/>
      <c r="CA1158" s="137"/>
      <c r="CB1158" s="137"/>
      <c r="CC1158" s="137"/>
      <c r="CD1158" s="137"/>
      <c r="CE1158" s="137"/>
      <c r="CF1158" s="137"/>
      <c r="CG1158" s="137"/>
      <c r="CH1158" s="137"/>
      <c r="CI1158" s="137"/>
      <c r="CJ1158" s="137"/>
      <c r="CK1158" s="137"/>
      <c r="CL1158" s="137"/>
      <c r="CM1158" s="137"/>
      <c r="CN1158" s="137"/>
      <c r="CO1158" s="137"/>
      <c r="CP1158" s="137"/>
      <c r="CQ1158" s="137"/>
      <c r="CR1158" s="137"/>
      <c r="CS1158" s="137"/>
      <c r="CT1158" s="137"/>
      <c r="CU1158" s="137"/>
      <c r="CV1158" s="137"/>
      <c r="CW1158" s="137"/>
      <c r="CX1158" s="137"/>
      <c r="CY1158" s="137"/>
      <c r="CZ1158" s="137"/>
      <c r="DA1158" s="137"/>
    </row>
    <row r="1159" spans="1:105" ht="14">
      <c r="A1159" s="137"/>
      <c r="B1159" s="137"/>
      <c r="C1159" s="137"/>
      <c r="D1159" s="137"/>
      <c r="E1159" s="137"/>
      <c r="F1159" s="137"/>
      <c r="G1159" s="137"/>
      <c r="H1159" s="137"/>
      <c r="I1159" s="137"/>
      <c r="J1159" s="137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7"/>
      <c r="V1159" s="137"/>
      <c r="W1159" s="137"/>
      <c r="X1159" s="137"/>
      <c r="Y1159" s="137"/>
      <c r="Z1159" s="137"/>
      <c r="AA1159" s="137"/>
      <c r="AB1159" s="137"/>
      <c r="AC1159" s="137"/>
      <c r="AD1159" s="137"/>
      <c r="AE1159" s="137"/>
      <c r="AF1159" s="137"/>
      <c r="AG1159" s="137"/>
      <c r="AH1159" s="137"/>
      <c r="AI1159" s="137"/>
      <c r="AJ1159" s="137"/>
      <c r="AK1159" s="137"/>
      <c r="AL1159" s="137"/>
      <c r="AM1159" s="137"/>
      <c r="AN1159" s="137"/>
      <c r="AO1159" s="137"/>
      <c r="AP1159" s="137"/>
      <c r="AQ1159" s="137"/>
      <c r="AR1159" s="137"/>
      <c r="AS1159" s="137"/>
      <c r="AT1159" s="137"/>
      <c r="AU1159" s="137"/>
      <c r="AV1159" s="137"/>
      <c r="AW1159" s="137"/>
      <c r="AX1159" s="137"/>
      <c r="AY1159" s="137"/>
      <c r="AZ1159" s="137"/>
      <c r="BA1159" s="137"/>
      <c r="BB1159" s="137"/>
      <c r="BC1159" s="137"/>
      <c r="BD1159" s="137"/>
      <c r="BE1159" s="137"/>
      <c r="BF1159" s="137"/>
      <c r="BG1159" s="137"/>
      <c r="BH1159" s="137"/>
      <c r="BI1159" s="137"/>
      <c r="BJ1159" s="137"/>
      <c r="BK1159" s="137"/>
      <c r="BL1159" s="137"/>
      <c r="BM1159" s="137"/>
      <c r="BN1159" s="137"/>
      <c r="BO1159" s="137"/>
      <c r="BP1159" s="137"/>
      <c r="BQ1159" s="137"/>
      <c r="BR1159" s="137"/>
      <c r="BS1159" s="137"/>
      <c r="BT1159" s="137"/>
      <c r="BU1159" s="137"/>
      <c r="BV1159" s="137"/>
      <c r="BW1159" s="137"/>
      <c r="BX1159" s="137"/>
      <c r="BY1159" s="137"/>
      <c r="BZ1159" s="137"/>
      <c r="CA1159" s="137"/>
      <c r="CB1159" s="137"/>
      <c r="CC1159" s="137"/>
      <c r="CD1159" s="137"/>
      <c r="CE1159" s="137"/>
      <c r="CF1159" s="137"/>
      <c r="CG1159" s="137"/>
      <c r="CH1159" s="137"/>
      <c r="CI1159" s="137"/>
      <c r="CJ1159" s="137"/>
      <c r="CK1159" s="137"/>
      <c r="CL1159" s="137"/>
      <c r="CM1159" s="137"/>
      <c r="CN1159" s="137"/>
      <c r="CO1159" s="137"/>
      <c r="CP1159" s="137"/>
      <c r="CQ1159" s="137"/>
      <c r="CR1159" s="137"/>
      <c r="CS1159" s="137"/>
      <c r="CT1159" s="137"/>
      <c r="CU1159" s="137"/>
      <c r="CV1159" s="137"/>
      <c r="CW1159" s="137"/>
      <c r="CX1159" s="137"/>
      <c r="CY1159" s="137"/>
      <c r="CZ1159" s="137"/>
      <c r="DA1159" s="137"/>
    </row>
    <row r="1160" spans="1:105" ht="14">
      <c r="A1160" s="137"/>
      <c r="B1160" s="137"/>
      <c r="C1160" s="137"/>
      <c r="D1160" s="137"/>
      <c r="E1160" s="137"/>
      <c r="F1160" s="137"/>
      <c r="G1160" s="137"/>
      <c r="H1160" s="137"/>
      <c r="I1160" s="137"/>
      <c r="J1160" s="137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7"/>
      <c r="V1160" s="137"/>
      <c r="W1160" s="137"/>
      <c r="X1160" s="137"/>
      <c r="Y1160" s="137"/>
      <c r="Z1160" s="137"/>
      <c r="AA1160" s="137"/>
      <c r="AB1160" s="137"/>
      <c r="AC1160" s="137"/>
      <c r="AD1160" s="137"/>
      <c r="AE1160" s="137"/>
      <c r="AF1160" s="137"/>
      <c r="AG1160" s="137"/>
      <c r="AH1160" s="137"/>
      <c r="AI1160" s="137"/>
      <c r="AJ1160" s="137"/>
      <c r="AK1160" s="137"/>
      <c r="AL1160" s="137"/>
      <c r="AM1160" s="137"/>
      <c r="AN1160" s="137"/>
      <c r="AO1160" s="137"/>
      <c r="AP1160" s="137"/>
      <c r="AQ1160" s="137"/>
      <c r="AR1160" s="137"/>
      <c r="AS1160" s="137"/>
      <c r="AT1160" s="137"/>
      <c r="AU1160" s="137"/>
      <c r="AV1160" s="137"/>
      <c r="AW1160" s="137"/>
      <c r="AX1160" s="137"/>
      <c r="AY1160" s="137"/>
      <c r="AZ1160" s="137"/>
      <c r="BA1160" s="137"/>
      <c r="BB1160" s="137"/>
      <c r="BC1160" s="137"/>
      <c r="BD1160" s="137"/>
      <c r="BE1160" s="137"/>
      <c r="BF1160" s="137"/>
      <c r="BG1160" s="137"/>
      <c r="BH1160" s="137"/>
      <c r="BI1160" s="137"/>
      <c r="BJ1160" s="137"/>
      <c r="BK1160" s="137"/>
      <c r="BL1160" s="137"/>
      <c r="BM1160" s="137"/>
      <c r="BN1160" s="137"/>
      <c r="BO1160" s="137"/>
      <c r="BP1160" s="137"/>
      <c r="BQ1160" s="137"/>
      <c r="BR1160" s="137"/>
      <c r="BS1160" s="137"/>
      <c r="BT1160" s="137"/>
      <c r="BU1160" s="137"/>
      <c r="BV1160" s="137"/>
      <c r="BW1160" s="137"/>
      <c r="BX1160" s="137"/>
      <c r="BY1160" s="137"/>
      <c r="BZ1160" s="137"/>
      <c r="CA1160" s="137"/>
      <c r="CB1160" s="137"/>
      <c r="CC1160" s="137"/>
      <c r="CD1160" s="137"/>
      <c r="CE1160" s="137"/>
      <c r="CF1160" s="137"/>
      <c r="CG1160" s="137"/>
      <c r="CH1160" s="137"/>
      <c r="CI1160" s="137"/>
      <c r="CJ1160" s="137"/>
      <c r="CK1160" s="137"/>
      <c r="CL1160" s="137"/>
      <c r="CM1160" s="137"/>
      <c r="CN1160" s="137"/>
      <c r="CO1160" s="137"/>
      <c r="CP1160" s="137"/>
      <c r="CQ1160" s="137"/>
      <c r="CR1160" s="137"/>
      <c r="CS1160" s="137"/>
      <c r="CT1160" s="137"/>
      <c r="CU1160" s="137"/>
      <c r="CV1160" s="137"/>
      <c r="CW1160" s="137"/>
      <c r="CX1160" s="137"/>
      <c r="CY1160" s="137"/>
      <c r="CZ1160" s="137"/>
      <c r="DA1160" s="137"/>
    </row>
    <row r="1161" spans="1:105" ht="14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7"/>
      <c r="V1161" s="137"/>
      <c r="W1161" s="137"/>
      <c r="X1161" s="137"/>
      <c r="Y1161" s="137"/>
      <c r="Z1161" s="137"/>
      <c r="AA1161" s="137"/>
      <c r="AB1161" s="137"/>
      <c r="AC1161" s="137"/>
      <c r="AD1161" s="137"/>
      <c r="AE1161" s="137"/>
      <c r="AF1161" s="137"/>
      <c r="AG1161" s="137"/>
      <c r="AH1161" s="137"/>
      <c r="AI1161" s="137"/>
      <c r="AJ1161" s="137"/>
      <c r="AK1161" s="137"/>
      <c r="AL1161" s="137"/>
      <c r="AM1161" s="137"/>
      <c r="AN1161" s="137"/>
      <c r="AO1161" s="137"/>
      <c r="AP1161" s="137"/>
      <c r="AQ1161" s="137"/>
      <c r="AR1161" s="137"/>
      <c r="AS1161" s="137"/>
      <c r="AT1161" s="137"/>
      <c r="AU1161" s="137"/>
      <c r="AV1161" s="137"/>
      <c r="AW1161" s="137"/>
      <c r="AX1161" s="137"/>
      <c r="AY1161" s="137"/>
      <c r="AZ1161" s="137"/>
      <c r="BA1161" s="137"/>
      <c r="BB1161" s="137"/>
      <c r="BC1161" s="137"/>
      <c r="BD1161" s="137"/>
      <c r="BE1161" s="137"/>
      <c r="BF1161" s="137"/>
      <c r="BG1161" s="137"/>
      <c r="BH1161" s="137"/>
      <c r="BI1161" s="137"/>
      <c r="BJ1161" s="137"/>
      <c r="BK1161" s="137"/>
      <c r="BL1161" s="137"/>
      <c r="BM1161" s="137"/>
      <c r="BN1161" s="137"/>
      <c r="BO1161" s="137"/>
      <c r="BP1161" s="137"/>
      <c r="BQ1161" s="137"/>
      <c r="BR1161" s="137"/>
      <c r="BS1161" s="137"/>
      <c r="BT1161" s="137"/>
      <c r="BU1161" s="137"/>
      <c r="BV1161" s="137"/>
      <c r="BW1161" s="137"/>
      <c r="BX1161" s="137"/>
      <c r="BY1161" s="137"/>
      <c r="BZ1161" s="137"/>
      <c r="CA1161" s="137"/>
      <c r="CB1161" s="137"/>
      <c r="CC1161" s="137"/>
      <c r="CD1161" s="137"/>
      <c r="CE1161" s="137"/>
      <c r="CF1161" s="137"/>
      <c r="CG1161" s="137"/>
      <c r="CH1161" s="137"/>
      <c r="CI1161" s="137"/>
      <c r="CJ1161" s="137"/>
      <c r="CK1161" s="137"/>
      <c r="CL1161" s="137"/>
      <c r="CM1161" s="137"/>
      <c r="CN1161" s="137"/>
      <c r="CO1161" s="137"/>
      <c r="CP1161" s="137"/>
      <c r="CQ1161" s="137"/>
      <c r="CR1161" s="137"/>
      <c r="CS1161" s="137"/>
      <c r="CT1161" s="137"/>
      <c r="CU1161" s="137"/>
      <c r="CV1161" s="137"/>
      <c r="CW1161" s="137"/>
      <c r="CX1161" s="137"/>
      <c r="CY1161" s="137"/>
      <c r="CZ1161" s="137"/>
      <c r="DA1161" s="137"/>
    </row>
    <row r="1162" spans="1:105" ht="14">
      <c r="A1162" s="137"/>
      <c r="B1162" s="137"/>
      <c r="C1162" s="137"/>
      <c r="D1162" s="137"/>
      <c r="E1162" s="137"/>
      <c r="F1162" s="137"/>
      <c r="G1162" s="137"/>
      <c r="H1162" s="137"/>
      <c r="I1162" s="137"/>
      <c r="J1162" s="137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7"/>
      <c r="V1162" s="137"/>
      <c r="W1162" s="137"/>
      <c r="X1162" s="137"/>
      <c r="Y1162" s="137"/>
      <c r="Z1162" s="137"/>
      <c r="AA1162" s="137"/>
      <c r="AB1162" s="137"/>
      <c r="AC1162" s="137"/>
      <c r="AD1162" s="137"/>
      <c r="AE1162" s="137"/>
      <c r="AF1162" s="137"/>
      <c r="AG1162" s="137"/>
      <c r="AH1162" s="137"/>
      <c r="AI1162" s="137"/>
      <c r="AJ1162" s="137"/>
      <c r="AK1162" s="137"/>
      <c r="AL1162" s="137"/>
      <c r="AM1162" s="137"/>
      <c r="AN1162" s="137"/>
      <c r="AO1162" s="137"/>
      <c r="AP1162" s="137"/>
      <c r="AQ1162" s="137"/>
      <c r="AR1162" s="137"/>
      <c r="AS1162" s="137"/>
      <c r="AT1162" s="137"/>
      <c r="AU1162" s="137"/>
      <c r="AV1162" s="137"/>
      <c r="AW1162" s="137"/>
      <c r="AX1162" s="137"/>
      <c r="AY1162" s="137"/>
      <c r="AZ1162" s="137"/>
      <c r="BA1162" s="137"/>
      <c r="BB1162" s="137"/>
      <c r="BC1162" s="137"/>
      <c r="BD1162" s="137"/>
      <c r="BE1162" s="137"/>
      <c r="BF1162" s="137"/>
      <c r="BG1162" s="137"/>
      <c r="BH1162" s="137"/>
      <c r="BI1162" s="137"/>
      <c r="BJ1162" s="137"/>
      <c r="BK1162" s="137"/>
      <c r="BL1162" s="137"/>
      <c r="BM1162" s="137"/>
      <c r="BN1162" s="137"/>
      <c r="BO1162" s="137"/>
      <c r="BP1162" s="137"/>
      <c r="BQ1162" s="137"/>
      <c r="BR1162" s="137"/>
      <c r="BS1162" s="137"/>
      <c r="BT1162" s="137"/>
      <c r="BU1162" s="137"/>
      <c r="BV1162" s="137"/>
      <c r="BW1162" s="137"/>
      <c r="BX1162" s="137"/>
      <c r="BY1162" s="137"/>
      <c r="BZ1162" s="137"/>
      <c r="CA1162" s="137"/>
      <c r="CB1162" s="137"/>
      <c r="CC1162" s="137"/>
      <c r="CD1162" s="137"/>
      <c r="CE1162" s="137"/>
      <c r="CF1162" s="137"/>
      <c r="CG1162" s="137"/>
      <c r="CH1162" s="137"/>
      <c r="CI1162" s="137"/>
      <c r="CJ1162" s="137"/>
      <c r="CK1162" s="137"/>
      <c r="CL1162" s="137"/>
      <c r="CM1162" s="137"/>
      <c r="CN1162" s="137"/>
      <c r="CO1162" s="137"/>
      <c r="CP1162" s="137"/>
      <c r="CQ1162" s="137"/>
      <c r="CR1162" s="137"/>
      <c r="CS1162" s="137"/>
      <c r="CT1162" s="137"/>
      <c r="CU1162" s="137"/>
      <c r="CV1162" s="137"/>
      <c r="CW1162" s="137"/>
      <c r="CX1162" s="137"/>
      <c r="CY1162" s="137"/>
      <c r="CZ1162" s="137"/>
      <c r="DA1162" s="137"/>
    </row>
    <row r="1163" spans="1:105" ht="14">
      <c r="A1163" s="137"/>
      <c r="B1163" s="137"/>
      <c r="C1163" s="137"/>
      <c r="D1163" s="137"/>
      <c r="E1163" s="137"/>
      <c r="F1163" s="137"/>
      <c r="G1163" s="137"/>
      <c r="H1163" s="137"/>
      <c r="I1163" s="137"/>
      <c r="J1163" s="137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7"/>
      <c r="V1163" s="137"/>
      <c r="W1163" s="137"/>
      <c r="X1163" s="137"/>
      <c r="Y1163" s="137"/>
      <c r="Z1163" s="137"/>
      <c r="AA1163" s="137"/>
      <c r="AB1163" s="137"/>
      <c r="AC1163" s="137"/>
      <c r="AD1163" s="137"/>
      <c r="AE1163" s="137"/>
      <c r="AF1163" s="137"/>
      <c r="AG1163" s="137"/>
      <c r="AH1163" s="137"/>
      <c r="AI1163" s="137"/>
      <c r="AJ1163" s="137"/>
      <c r="AK1163" s="137"/>
      <c r="AL1163" s="137"/>
      <c r="AM1163" s="137"/>
      <c r="AN1163" s="137"/>
      <c r="AO1163" s="137"/>
      <c r="AP1163" s="137"/>
      <c r="AQ1163" s="137"/>
      <c r="AR1163" s="137"/>
      <c r="AS1163" s="137"/>
      <c r="AT1163" s="137"/>
      <c r="AU1163" s="137"/>
      <c r="AV1163" s="137"/>
      <c r="AW1163" s="137"/>
      <c r="AX1163" s="137"/>
      <c r="AY1163" s="137"/>
      <c r="AZ1163" s="137"/>
      <c r="BA1163" s="137"/>
      <c r="BB1163" s="137"/>
      <c r="BC1163" s="137"/>
      <c r="BD1163" s="137"/>
      <c r="BE1163" s="137"/>
      <c r="BF1163" s="137"/>
      <c r="BG1163" s="137"/>
      <c r="BH1163" s="137"/>
      <c r="BI1163" s="137"/>
      <c r="BJ1163" s="137"/>
      <c r="BK1163" s="137"/>
      <c r="BL1163" s="137"/>
      <c r="BM1163" s="137"/>
      <c r="BN1163" s="137"/>
      <c r="BO1163" s="137"/>
      <c r="BP1163" s="137"/>
      <c r="BQ1163" s="137"/>
      <c r="BR1163" s="137"/>
      <c r="BS1163" s="137"/>
      <c r="BT1163" s="137"/>
      <c r="BU1163" s="137"/>
      <c r="BV1163" s="137"/>
      <c r="BW1163" s="137"/>
      <c r="BX1163" s="137"/>
      <c r="BY1163" s="137"/>
      <c r="BZ1163" s="137"/>
      <c r="CA1163" s="137"/>
      <c r="CB1163" s="137"/>
      <c r="CC1163" s="137"/>
      <c r="CD1163" s="137"/>
      <c r="CE1163" s="137"/>
      <c r="CF1163" s="137"/>
      <c r="CG1163" s="137"/>
      <c r="CH1163" s="137"/>
      <c r="CI1163" s="137"/>
      <c r="CJ1163" s="137"/>
      <c r="CK1163" s="137"/>
      <c r="CL1163" s="137"/>
      <c r="CM1163" s="137"/>
      <c r="CN1163" s="137"/>
      <c r="CO1163" s="137"/>
      <c r="CP1163" s="137"/>
      <c r="CQ1163" s="137"/>
      <c r="CR1163" s="137"/>
      <c r="CS1163" s="137"/>
      <c r="CT1163" s="137"/>
      <c r="CU1163" s="137"/>
      <c r="CV1163" s="137"/>
      <c r="CW1163" s="137"/>
      <c r="CX1163" s="137"/>
      <c r="CY1163" s="137"/>
      <c r="CZ1163" s="137"/>
      <c r="DA1163" s="137"/>
    </row>
    <row r="1164" spans="1:105" ht="14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137"/>
      <c r="L1164" s="137"/>
      <c r="M1164" s="137"/>
      <c r="N1164" s="137"/>
      <c r="O1164" s="137"/>
      <c r="P1164" s="137"/>
      <c r="Q1164" s="137"/>
      <c r="R1164" s="137"/>
      <c r="S1164" s="137"/>
      <c r="T1164" s="137"/>
      <c r="U1164" s="137"/>
      <c r="V1164" s="137"/>
      <c r="W1164" s="137"/>
      <c r="X1164" s="137"/>
      <c r="Y1164" s="137"/>
      <c r="Z1164" s="137"/>
      <c r="AA1164" s="137"/>
      <c r="AB1164" s="137"/>
      <c r="AC1164" s="137"/>
      <c r="AD1164" s="137"/>
      <c r="AE1164" s="137"/>
      <c r="AF1164" s="137"/>
      <c r="AG1164" s="137"/>
      <c r="AH1164" s="137"/>
      <c r="AI1164" s="137"/>
      <c r="AJ1164" s="137"/>
      <c r="AK1164" s="137"/>
      <c r="AL1164" s="137"/>
      <c r="AM1164" s="137"/>
      <c r="AN1164" s="137"/>
      <c r="AO1164" s="137"/>
      <c r="AP1164" s="137"/>
      <c r="AQ1164" s="137"/>
      <c r="AR1164" s="137"/>
      <c r="AS1164" s="137"/>
      <c r="AT1164" s="137"/>
      <c r="AU1164" s="137"/>
      <c r="AV1164" s="137"/>
      <c r="AW1164" s="137"/>
      <c r="AX1164" s="137"/>
      <c r="AY1164" s="137"/>
      <c r="AZ1164" s="137"/>
      <c r="BA1164" s="137"/>
      <c r="BB1164" s="137"/>
      <c r="BC1164" s="137"/>
      <c r="BD1164" s="137"/>
      <c r="BE1164" s="137"/>
      <c r="BF1164" s="137"/>
      <c r="BG1164" s="137"/>
      <c r="BH1164" s="137"/>
      <c r="BI1164" s="137"/>
      <c r="BJ1164" s="137"/>
      <c r="BK1164" s="137"/>
      <c r="BL1164" s="137"/>
      <c r="BM1164" s="137"/>
      <c r="BN1164" s="137"/>
      <c r="BO1164" s="137"/>
      <c r="BP1164" s="137"/>
      <c r="BQ1164" s="137"/>
      <c r="BR1164" s="137"/>
      <c r="BS1164" s="137"/>
      <c r="BT1164" s="137"/>
      <c r="BU1164" s="137"/>
      <c r="BV1164" s="137"/>
      <c r="BW1164" s="137"/>
      <c r="BX1164" s="137"/>
      <c r="BY1164" s="137"/>
      <c r="BZ1164" s="137"/>
      <c r="CA1164" s="137"/>
      <c r="CB1164" s="137"/>
      <c r="CC1164" s="137"/>
      <c r="CD1164" s="137"/>
      <c r="CE1164" s="137"/>
      <c r="CF1164" s="137"/>
      <c r="CG1164" s="137"/>
      <c r="CH1164" s="137"/>
      <c r="CI1164" s="137"/>
      <c r="CJ1164" s="137"/>
      <c r="CK1164" s="137"/>
      <c r="CL1164" s="137"/>
      <c r="CM1164" s="137"/>
      <c r="CN1164" s="137"/>
      <c r="CO1164" s="137"/>
      <c r="CP1164" s="137"/>
      <c r="CQ1164" s="137"/>
      <c r="CR1164" s="137"/>
      <c r="CS1164" s="137"/>
      <c r="CT1164" s="137"/>
      <c r="CU1164" s="137"/>
      <c r="CV1164" s="137"/>
      <c r="CW1164" s="137"/>
      <c r="CX1164" s="137"/>
      <c r="CY1164" s="137"/>
      <c r="CZ1164" s="137"/>
      <c r="DA1164" s="137"/>
    </row>
    <row r="1165" spans="1:105" ht="14">
      <c r="A1165" s="137"/>
      <c r="B1165" s="137"/>
      <c r="C1165" s="137"/>
      <c r="D1165" s="137"/>
      <c r="E1165" s="137"/>
      <c r="F1165" s="137"/>
      <c r="G1165" s="137"/>
      <c r="H1165" s="137"/>
      <c r="I1165" s="137"/>
      <c r="J1165" s="137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7"/>
      <c r="V1165" s="137"/>
      <c r="W1165" s="137"/>
      <c r="X1165" s="137"/>
      <c r="Y1165" s="137"/>
      <c r="Z1165" s="137"/>
      <c r="AA1165" s="137"/>
      <c r="AB1165" s="137"/>
      <c r="AC1165" s="137"/>
      <c r="AD1165" s="137"/>
      <c r="AE1165" s="137"/>
      <c r="AF1165" s="137"/>
      <c r="AG1165" s="137"/>
      <c r="AH1165" s="137"/>
      <c r="AI1165" s="137"/>
      <c r="AJ1165" s="137"/>
      <c r="AK1165" s="137"/>
      <c r="AL1165" s="137"/>
      <c r="AM1165" s="137"/>
      <c r="AN1165" s="137"/>
      <c r="AO1165" s="137"/>
      <c r="AP1165" s="137"/>
      <c r="AQ1165" s="137"/>
      <c r="AR1165" s="137"/>
      <c r="AS1165" s="137"/>
      <c r="AT1165" s="137"/>
      <c r="AU1165" s="137"/>
      <c r="AV1165" s="137"/>
      <c r="AW1165" s="137"/>
      <c r="AX1165" s="137"/>
      <c r="AY1165" s="137"/>
      <c r="AZ1165" s="137"/>
      <c r="BA1165" s="137"/>
      <c r="BB1165" s="137"/>
      <c r="BC1165" s="137"/>
      <c r="BD1165" s="137"/>
      <c r="BE1165" s="137"/>
      <c r="BF1165" s="137"/>
      <c r="BG1165" s="137"/>
      <c r="BH1165" s="137"/>
      <c r="BI1165" s="137"/>
      <c r="BJ1165" s="137"/>
      <c r="BK1165" s="137"/>
      <c r="BL1165" s="137"/>
      <c r="BM1165" s="137"/>
      <c r="BN1165" s="137"/>
      <c r="BO1165" s="137"/>
      <c r="BP1165" s="137"/>
      <c r="BQ1165" s="137"/>
      <c r="BR1165" s="137"/>
      <c r="BS1165" s="137"/>
      <c r="BT1165" s="137"/>
      <c r="BU1165" s="137"/>
      <c r="BV1165" s="137"/>
      <c r="BW1165" s="137"/>
      <c r="BX1165" s="137"/>
      <c r="BY1165" s="137"/>
      <c r="BZ1165" s="137"/>
      <c r="CA1165" s="137"/>
      <c r="CB1165" s="137"/>
      <c r="CC1165" s="137"/>
      <c r="CD1165" s="137"/>
      <c r="CE1165" s="137"/>
      <c r="CF1165" s="137"/>
      <c r="CG1165" s="137"/>
      <c r="CH1165" s="137"/>
      <c r="CI1165" s="137"/>
      <c r="CJ1165" s="137"/>
      <c r="CK1165" s="137"/>
      <c r="CL1165" s="137"/>
      <c r="CM1165" s="137"/>
      <c r="CN1165" s="137"/>
      <c r="CO1165" s="137"/>
      <c r="CP1165" s="137"/>
      <c r="CQ1165" s="137"/>
      <c r="CR1165" s="137"/>
      <c r="CS1165" s="137"/>
      <c r="CT1165" s="137"/>
      <c r="CU1165" s="137"/>
      <c r="CV1165" s="137"/>
      <c r="CW1165" s="137"/>
      <c r="CX1165" s="137"/>
      <c r="CY1165" s="137"/>
      <c r="CZ1165" s="137"/>
      <c r="DA1165" s="137"/>
    </row>
    <row r="1166" spans="1:105" ht="14">
      <c r="A1166" s="137"/>
      <c r="B1166" s="137"/>
      <c r="C1166" s="137"/>
      <c r="D1166" s="137"/>
      <c r="E1166" s="137"/>
      <c r="F1166" s="137"/>
      <c r="G1166" s="137"/>
      <c r="H1166" s="137"/>
      <c r="I1166" s="137"/>
      <c r="J1166" s="137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7"/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  <c r="AF1166" s="137"/>
      <c r="AG1166" s="137"/>
      <c r="AH1166" s="137"/>
      <c r="AI1166" s="137"/>
      <c r="AJ1166" s="137"/>
      <c r="AK1166" s="137"/>
      <c r="AL1166" s="137"/>
      <c r="AM1166" s="137"/>
      <c r="AN1166" s="137"/>
      <c r="AO1166" s="137"/>
      <c r="AP1166" s="137"/>
      <c r="AQ1166" s="137"/>
      <c r="AR1166" s="137"/>
      <c r="AS1166" s="137"/>
      <c r="AT1166" s="137"/>
      <c r="AU1166" s="137"/>
      <c r="AV1166" s="137"/>
      <c r="AW1166" s="137"/>
      <c r="AX1166" s="137"/>
      <c r="AY1166" s="137"/>
      <c r="AZ1166" s="137"/>
      <c r="BA1166" s="137"/>
      <c r="BB1166" s="137"/>
      <c r="BC1166" s="137"/>
      <c r="BD1166" s="137"/>
      <c r="BE1166" s="137"/>
      <c r="BF1166" s="137"/>
      <c r="BG1166" s="137"/>
      <c r="BH1166" s="137"/>
      <c r="BI1166" s="137"/>
      <c r="BJ1166" s="137"/>
      <c r="BK1166" s="137"/>
      <c r="BL1166" s="137"/>
      <c r="BM1166" s="137"/>
      <c r="BN1166" s="137"/>
      <c r="BO1166" s="137"/>
      <c r="BP1166" s="137"/>
      <c r="BQ1166" s="137"/>
      <c r="BR1166" s="137"/>
      <c r="BS1166" s="137"/>
      <c r="BT1166" s="137"/>
      <c r="BU1166" s="137"/>
      <c r="BV1166" s="137"/>
      <c r="BW1166" s="137"/>
      <c r="BX1166" s="137"/>
      <c r="BY1166" s="137"/>
      <c r="BZ1166" s="137"/>
      <c r="CA1166" s="137"/>
      <c r="CB1166" s="137"/>
      <c r="CC1166" s="137"/>
      <c r="CD1166" s="137"/>
      <c r="CE1166" s="137"/>
      <c r="CF1166" s="137"/>
      <c r="CG1166" s="137"/>
      <c r="CH1166" s="137"/>
      <c r="CI1166" s="137"/>
      <c r="CJ1166" s="137"/>
      <c r="CK1166" s="137"/>
      <c r="CL1166" s="137"/>
      <c r="CM1166" s="137"/>
      <c r="CN1166" s="137"/>
      <c r="CO1166" s="137"/>
      <c r="CP1166" s="137"/>
      <c r="CQ1166" s="137"/>
      <c r="CR1166" s="137"/>
      <c r="CS1166" s="137"/>
      <c r="CT1166" s="137"/>
      <c r="CU1166" s="137"/>
      <c r="CV1166" s="137"/>
      <c r="CW1166" s="137"/>
      <c r="CX1166" s="137"/>
      <c r="CY1166" s="137"/>
      <c r="CZ1166" s="137"/>
      <c r="DA1166" s="137"/>
    </row>
    <row r="1167" spans="1:105" ht="14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7"/>
      <c r="V1167" s="137"/>
      <c r="W1167" s="137"/>
      <c r="X1167" s="137"/>
      <c r="Y1167" s="137"/>
      <c r="Z1167" s="137"/>
      <c r="AA1167" s="137"/>
      <c r="AB1167" s="137"/>
      <c r="AC1167" s="137"/>
      <c r="AD1167" s="137"/>
      <c r="AE1167" s="137"/>
      <c r="AF1167" s="137"/>
      <c r="AG1167" s="137"/>
      <c r="AH1167" s="137"/>
      <c r="AI1167" s="137"/>
      <c r="AJ1167" s="137"/>
      <c r="AK1167" s="137"/>
      <c r="AL1167" s="137"/>
      <c r="AM1167" s="137"/>
      <c r="AN1167" s="137"/>
      <c r="AO1167" s="137"/>
      <c r="AP1167" s="137"/>
      <c r="AQ1167" s="137"/>
      <c r="AR1167" s="137"/>
      <c r="AS1167" s="137"/>
      <c r="AT1167" s="137"/>
      <c r="AU1167" s="137"/>
      <c r="AV1167" s="137"/>
      <c r="AW1167" s="137"/>
      <c r="AX1167" s="137"/>
      <c r="AY1167" s="137"/>
      <c r="AZ1167" s="137"/>
      <c r="BA1167" s="137"/>
      <c r="BB1167" s="137"/>
      <c r="BC1167" s="137"/>
      <c r="BD1167" s="137"/>
      <c r="BE1167" s="137"/>
      <c r="BF1167" s="137"/>
      <c r="BG1167" s="137"/>
      <c r="BH1167" s="137"/>
      <c r="BI1167" s="137"/>
      <c r="BJ1167" s="137"/>
      <c r="BK1167" s="137"/>
      <c r="BL1167" s="137"/>
      <c r="BM1167" s="137"/>
      <c r="BN1167" s="137"/>
      <c r="BO1167" s="137"/>
      <c r="BP1167" s="137"/>
      <c r="BQ1167" s="137"/>
      <c r="BR1167" s="137"/>
      <c r="BS1167" s="137"/>
      <c r="BT1167" s="137"/>
      <c r="BU1167" s="137"/>
      <c r="BV1167" s="137"/>
      <c r="BW1167" s="137"/>
      <c r="BX1167" s="137"/>
      <c r="BY1167" s="137"/>
      <c r="BZ1167" s="137"/>
      <c r="CA1167" s="137"/>
      <c r="CB1167" s="137"/>
      <c r="CC1167" s="137"/>
      <c r="CD1167" s="137"/>
      <c r="CE1167" s="137"/>
      <c r="CF1167" s="137"/>
      <c r="CG1167" s="137"/>
      <c r="CH1167" s="137"/>
      <c r="CI1167" s="137"/>
      <c r="CJ1167" s="137"/>
      <c r="CK1167" s="137"/>
      <c r="CL1167" s="137"/>
      <c r="CM1167" s="137"/>
      <c r="CN1167" s="137"/>
      <c r="CO1167" s="137"/>
      <c r="CP1167" s="137"/>
      <c r="CQ1167" s="137"/>
      <c r="CR1167" s="137"/>
      <c r="CS1167" s="137"/>
      <c r="CT1167" s="137"/>
      <c r="CU1167" s="137"/>
      <c r="CV1167" s="137"/>
      <c r="CW1167" s="137"/>
      <c r="CX1167" s="137"/>
      <c r="CY1167" s="137"/>
      <c r="CZ1167" s="137"/>
      <c r="DA1167" s="137"/>
    </row>
    <row r="1168" spans="1:105" ht="14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7"/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  <c r="AF1168" s="137"/>
      <c r="AG1168" s="137"/>
      <c r="AH1168" s="137"/>
      <c r="AI1168" s="137"/>
      <c r="AJ1168" s="137"/>
      <c r="AK1168" s="137"/>
      <c r="AL1168" s="137"/>
      <c r="AM1168" s="137"/>
      <c r="AN1168" s="137"/>
      <c r="AO1168" s="137"/>
      <c r="AP1168" s="137"/>
      <c r="AQ1168" s="137"/>
      <c r="AR1168" s="137"/>
      <c r="AS1168" s="137"/>
      <c r="AT1168" s="137"/>
      <c r="AU1168" s="137"/>
      <c r="AV1168" s="137"/>
      <c r="AW1168" s="137"/>
      <c r="AX1168" s="137"/>
      <c r="AY1168" s="137"/>
      <c r="AZ1168" s="137"/>
      <c r="BA1168" s="137"/>
      <c r="BB1168" s="137"/>
      <c r="BC1168" s="137"/>
      <c r="BD1168" s="137"/>
      <c r="BE1168" s="137"/>
      <c r="BF1168" s="137"/>
      <c r="BG1168" s="137"/>
      <c r="BH1168" s="137"/>
      <c r="BI1168" s="137"/>
      <c r="BJ1168" s="137"/>
      <c r="BK1168" s="137"/>
      <c r="BL1168" s="137"/>
      <c r="BM1168" s="137"/>
      <c r="BN1168" s="137"/>
      <c r="BO1168" s="137"/>
      <c r="BP1168" s="137"/>
      <c r="BQ1168" s="137"/>
      <c r="BR1168" s="137"/>
      <c r="BS1168" s="137"/>
      <c r="BT1168" s="137"/>
      <c r="BU1168" s="137"/>
      <c r="BV1168" s="137"/>
      <c r="BW1168" s="137"/>
      <c r="BX1168" s="137"/>
      <c r="BY1168" s="137"/>
      <c r="BZ1168" s="137"/>
      <c r="CA1168" s="137"/>
      <c r="CB1168" s="137"/>
      <c r="CC1168" s="137"/>
      <c r="CD1168" s="137"/>
      <c r="CE1168" s="137"/>
      <c r="CF1168" s="137"/>
      <c r="CG1168" s="137"/>
      <c r="CH1168" s="137"/>
      <c r="CI1168" s="137"/>
      <c r="CJ1168" s="137"/>
      <c r="CK1168" s="137"/>
      <c r="CL1168" s="137"/>
      <c r="CM1168" s="137"/>
      <c r="CN1168" s="137"/>
      <c r="CO1168" s="137"/>
      <c r="CP1168" s="137"/>
      <c r="CQ1168" s="137"/>
      <c r="CR1168" s="137"/>
      <c r="CS1168" s="137"/>
      <c r="CT1168" s="137"/>
      <c r="CU1168" s="137"/>
      <c r="CV1168" s="137"/>
      <c r="CW1168" s="137"/>
      <c r="CX1168" s="137"/>
      <c r="CY1168" s="137"/>
      <c r="CZ1168" s="137"/>
      <c r="DA1168" s="137"/>
    </row>
    <row r="1169" spans="1:105" ht="14">
      <c r="A1169" s="137"/>
      <c r="B1169" s="137"/>
      <c r="C1169" s="137"/>
      <c r="D1169" s="137"/>
      <c r="E1169" s="137"/>
      <c r="F1169" s="137"/>
      <c r="G1169" s="137"/>
      <c r="H1169" s="137"/>
      <c r="I1169" s="137"/>
      <c r="J1169" s="137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7"/>
      <c r="V1169" s="137"/>
      <c r="W1169" s="137"/>
      <c r="X1169" s="137"/>
      <c r="Y1169" s="137"/>
      <c r="Z1169" s="137"/>
      <c r="AA1169" s="137"/>
      <c r="AB1169" s="137"/>
      <c r="AC1169" s="137"/>
      <c r="AD1169" s="137"/>
      <c r="AE1169" s="137"/>
      <c r="AF1169" s="137"/>
      <c r="AG1169" s="137"/>
      <c r="AH1169" s="137"/>
      <c r="AI1169" s="137"/>
      <c r="AJ1169" s="137"/>
      <c r="AK1169" s="137"/>
      <c r="AL1169" s="137"/>
      <c r="AM1169" s="137"/>
      <c r="AN1169" s="137"/>
      <c r="AO1169" s="137"/>
      <c r="AP1169" s="137"/>
      <c r="AQ1169" s="137"/>
      <c r="AR1169" s="137"/>
      <c r="AS1169" s="137"/>
      <c r="AT1169" s="137"/>
      <c r="AU1169" s="137"/>
      <c r="AV1169" s="137"/>
      <c r="AW1169" s="137"/>
      <c r="AX1169" s="137"/>
      <c r="AY1169" s="137"/>
      <c r="AZ1169" s="137"/>
      <c r="BA1169" s="137"/>
      <c r="BB1169" s="137"/>
      <c r="BC1169" s="137"/>
      <c r="BD1169" s="137"/>
      <c r="BE1169" s="137"/>
      <c r="BF1169" s="137"/>
      <c r="BG1169" s="137"/>
      <c r="BH1169" s="137"/>
      <c r="BI1169" s="137"/>
      <c r="BJ1169" s="137"/>
      <c r="BK1169" s="137"/>
      <c r="BL1169" s="137"/>
      <c r="BM1169" s="137"/>
      <c r="BN1169" s="137"/>
      <c r="BO1169" s="137"/>
      <c r="BP1169" s="137"/>
      <c r="BQ1169" s="137"/>
      <c r="BR1169" s="137"/>
      <c r="BS1169" s="137"/>
      <c r="BT1169" s="137"/>
      <c r="BU1169" s="137"/>
      <c r="BV1169" s="137"/>
      <c r="BW1169" s="137"/>
      <c r="BX1169" s="137"/>
      <c r="BY1169" s="137"/>
      <c r="BZ1169" s="137"/>
      <c r="CA1169" s="137"/>
      <c r="CB1169" s="137"/>
      <c r="CC1169" s="137"/>
      <c r="CD1169" s="137"/>
      <c r="CE1169" s="137"/>
      <c r="CF1169" s="137"/>
      <c r="CG1169" s="137"/>
      <c r="CH1169" s="137"/>
      <c r="CI1169" s="137"/>
      <c r="CJ1169" s="137"/>
      <c r="CK1169" s="137"/>
      <c r="CL1169" s="137"/>
      <c r="CM1169" s="137"/>
      <c r="CN1169" s="137"/>
      <c r="CO1169" s="137"/>
      <c r="CP1169" s="137"/>
      <c r="CQ1169" s="137"/>
      <c r="CR1169" s="137"/>
      <c r="CS1169" s="137"/>
      <c r="CT1169" s="137"/>
      <c r="CU1169" s="137"/>
      <c r="CV1169" s="137"/>
      <c r="CW1169" s="137"/>
      <c r="CX1169" s="137"/>
      <c r="CY1169" s="137"/>
      <c r="CZ1169" s="137"/>
      <c r="DA1169" s="137"/>
    </row>
    <row r="1170" spans="1:105" ht="14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7"/>
      <c r="V1170" s="137"/>
      <c r="W1170" s="137"/>
      <c r="X1170" s="137"/>
      <c r="Y1170" s="137"/>
      <c r="Z1170" s="137"/>
      <c r="AA1170" s="137"/>
      <c r="AB1170" s="137"/>
      <c r="AC1170" s="137"/>
      <c r="AD1170" s="137"/>
      <c r="AE1170" s="137"/>
      <c r="AF1170" s="137"/>
      <c r="AG1170" s="137"/>
      <c r="AH1170" s="137"/>
      <c r="AI1170" s="137"/>
      <c r="AJ1170" s="137"/>
      <c r="AK1170" s="137"/>
      <c r="AL1170" s="137"/>
      <c r="AM1170" s="137"/>
      <c r="AN1170" s="137"/>
      <c r="AO1170" s="137"/>
      <c r="AP1170" s="137"/>
      <c r="AQ1170" s="137"/>
      <c r="AR1170" s="137"/>
      <c r="AS1170" s="137"/>
      <c r="AT1170" s="137"/>
      <c r="AU1170" s="137"/>
      <c r="AV1170" s="137"/>
      <c r="AW1170" s="137"/>
      <c r="AX1170" s="137"/>
      <c r="AY1170" s="137"/>
      <c r="AZ1170" s="137"/>
      <c r="BA1170" s="137"/>
      <c r="BB1170" s="137"/>
      <c r="BC1170" s="137"/>
      <c r="BD1170" s="137"/>
      <c r="BE1170" s="137"/>
      <c r="BF1170" s="137"/>
      <c r="BG1170" s="137"/>
      <c r="BH1170" s="137"/>
      <c r="BI1170" s="137"/>
      <c r="BJ1170" s="137"/>
      <c r="BK1170" s="137"/>
      <c r="BL1170" s="137"/>
      <c r="BM1170" s="137"/>
      <c r="BN1170" s="137"/>
      <c r="BO1170" s="137"/>
      <c r="BP1170" s="137"/>
      <c r="BQ1170" s="137"/>
      <c r="BR1170" s="137"/>
      <c r="BS1170" s="137"/>
      <c r="BT1170" s="137"/>
      <c r="BU1170" s="137"/>
      <c r="BV1170" s="137"/>
      <c r="BW1170" s="137"/>
      <c r="BX1170" s="137"/>
      <c r="BY1170" s="137"/>
      <c r="BZ1170" s="137"/>
      <c r="CA1170" s="137"/>
      <c r="CB1170" s="137"/>
      <c r="CC1170" s="137"/>
      <c r="CD1170" s="137"/>
      <c r="CE1170" s="137"/>
      <c r="CF1170" s="137"/>
      <c r="CG1170" s="137"/>
      <c r="CH1170" s="137"/>
      <c r="CI1170" s="137"/>
      <c r="CJ1170" s="137"/>
      <c r="CK1170" s="137"/>
      <c r="CL1170" s="137"/>
      <c r="CM1170" s="137"/>
      <c r="CN1170" s="137"/>
      <c r="CO1170" s="137"/>
      <c r="CP1170" s="137"/>
      <c r="CQ1170" s="137"/>
      <c r="CR1170" s="137"/>
      <c r="CS1170" s="137"/>
      <c r="CT1170" s="137"/>
      <c r="CU1170" s="137"/>
      <c r="CV1170" s="137"/>
      <c r="CW1170" s="137"/>
      <c r="CX1170" s="137"/>
      <c r="CY1170" s="137"/>
      <c r="CZ1170" s="137"/>
      <c r="DA1170" s="137"/>
    </row>
    <row r="1171" spans="1:105" ht="14">
      <c r="A1171" s="137"/>
      <c r="B1171" s="137"/>
      <c r="C1171" s="137"/>
      <c r="D1171" s="137"/>
      <c r="E1171" s="137"/>
      <c r="F1171" s="137"/>
      <c r="G1171" s="137"/>
      <c r="H1171" s="137"/>
      <c r="I1171" s="137"/>
      <c r="J1171" s="137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7"/>
      <c r="V1171" s="137"/>
      <c r="W1171" s="137"/>
      <c r="X1171" s="137"/>
      <c r="Y1171" s="137"/>
      <c r="Z1171" s="137"/>
      <c r="AA1171" s="137"/>
      <c r="AB1171" s="137"/>
      <c r="AC1171" s="137"/>
      <c r="AD1171" s="137"/>
      <c r="AE1171" s="137"/>
      <c r="AF1171" s="137"/>
      <c r="AG1171" s="137"/>
      <c r="AH1171" s="137"/>
      <c r="AI1171" s="137"/>
      <c r="AJ1171" s="137"/>
      <c r="AK1171" s="137"/>
      <c r="AL1171" s="137"/>
      <c r="AM1171" s="137"/>
      <c r="AN1171" s="137"/>
      <c r="AO1171" s="137"/>
      <c r="AP1171" s="137"/>
      <c r="AQ1171" s="137"/>
      <c r="AR1171" s="137"/>
      <c r="AS1171" s="137"/>
      <c r="AT1171" s="137"/>
      <c r="AU1171" s="137"/>
      <c r="AV1171" s="137"/>
      <c r="AW1171" s="137"/>
      <c r="AX1171" s="137"/>
      <c r="AY1171" s="137"/>
      <c r="AZ1171" s="137"/>
      <c r="BA1171" s="137"/>
      <c r="BB1171" s="137"/>
      <c r="BC1171" s="137"/>
      <c r="BD1171" s="137"/>
      <c r="BE1171" s="137"/>
      <c r="BF1171" s="137"/>
      <c r="BG1171" s="137"/>
      <c r="BH1171" s="137"/>
      <c r="BI1171" s="137"/>
      <c r="BJ1171" s="137"/>
      <c r="BK1171" s="137"/>
      <c r="BL1171" s="137"/>
      <c r="BM1171" s="137"/>
      <c r="BN1171" s="137"/>
      <c r="BO1171" s="137"/>
      <c r="BP1171" s="137"/>
      <c r="BQ1171" s="137"/>
      <c r="BR1171" s="137"/>
      <c r="BS1171" s="137"/>
      <c r="BT1171" s="137"/>
      <c r="BU1171" s="137"/>
      <c r="BV1171" s="137"/>
      <c r="BW1171" s="137"/>
      <c r="BX1171" s="137"/>
      <c r="BY1171" s="137"/>
      <c r="BZ1171" s="137"/>
      <c r="CA1171" s="137"/>
      <c r="CB1171" s="137"/>
      <c r="CC1171" s="137"/>
      <c r="CD1171" s="137"/>
      <c r="CE1171" s="137"/>
      <c r="CF1171" s="137"/>
      <c r="CG1171" s="137"/>
      <c r="CH1171" s="137"/>
      <c r="CI1171" s="137"/>
      <c r="CJ1171" s="137"/>
      <c r="CK1171" s="137"/>
      <c r="CL1171" s="137"/>
      <c r="CM1171" s="137"/>
      <c r="CN1171" s="137"/>
      <c r="CO1171" s="137"/>
      <c r="CP1171" s="137"/>
      <c r="CQ1171" s="137"/>
      <c r="CR1171" s="137"/>
      <c r="CS1171" s="137"/>
      <c r="CT1171" s="137"/>
      <c r="CU1171" s="137"/>
      <c r="CV1171" s="137"/>
      <c r="CW1171" s="137"/>
      <c r="CX1171" s="137"/>
      <c r="CY1171" s="137"/>
      <c r="CZ1171" s="137"/>
      <c r="DA1171" s="137"/>
    </row>
    <row r="1172" spans="1:105" ht="14">
      <c r="A1172" s="137"/>
      <c r="B1172" s="137"/>
      <c r="C1172" s="137"/>
      <c r="D1172" s="137"/>
      <c r="E1172" s="137"/>
      <c r="F1172" s="137"/>
      <c r="G1172" s="137"/>
      <c r="H1172" s="137"/>
      <c r="I1172" s="137"/>
      <c r="J1172" s="137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7"/>
      <c r="V1172" s="137"/>
      <c r="W1172" s="137"/>
      <c r="X1172" s="137"/>
      <c r="Y1172" s="137"/>
      <c r="Z1172" s="137"/>
      <c r="AA1172" s="137"/>
      <c r="AB1172" s="137"/>
      <c r="AC1172" s="137"/>
      <c r="AD1172" s="137"/>
      <c r="AE1172" s="137"/>
      <c r="AF1172" s="137"/>
      <c r="AG1172" s="137"/>
      <c r="AH1172" s="137"/>
      <c r="AI1172" s="137"/>
      <c r="AJ1172" s="137"/>
      <c r="AK1172" s="137"/>
      <c r="AL1172" s="137"/>
      <c r="AM1172" s="137"/>
      <c r="AN1172" s="137"/>
      <c r="AO1172" s="137"/>
      <c r="AP1172" s="137"/>
      <c r="AQ1172" s="137"/>
      <c r="AR1172" s="137"/>
      <c r="AS1172" s="137"/>
      <c r="AT1172" s="137"/>
      <c r="AU1172" s="137"/>
      <c r="AV1172" s="137"/>
      <c r="AW1172" s="137"/>
      <c r="AX1172" s="137"/>
      <c r="AY1172" s="137"/>
      <c r="AZ1172" s="137"/>
      <c r="BA1172" s="137"/>
      <c r="BB1172" s="137"/>
      <c r="BC1172" s="137"/>
      <c r="BD1172" s="137"/>
      <c r="BE1172" s="137"/>
      <c r="BF1172" s="137"/>
      <c r="BG1172" s="137"/>
      <c r="BH1172" s="137"/>
      <c r="BI1172" s="137"/>
      <c r="BJ1172" s="137"/>
      <c r="BK1172" s="137"/>
      <c r="BL1172" s="137"/>
      <c r="BM1172" s="137"/>
      <c r="BN1172" s="137"/>
      <c r="BO1172" s="137"/>
      <c r="BP1172" s="137"/>
      <c r="BQ1172" s="137"/>
      <c r="BR1172" s="137"/>
      <c r="BS1172" s="137"/>
      <c r="BT1172" s="137"/>
      <c r="BU1172" s="137"/>
      <c r="BV1172" s="137"/>
      <c r="BW1172" s="137"/>
      <c r="BX1172" s="137"/>
      <c r="BY1172" s="137"/>
      <c r="BZ1172" s="137"/>
      <c r="CA1172" s="137"/>
      <c r="CB1172" s="137"/>
      <c r="CC1172" s="137"/>
      <c r="CD1172" s="137"/>
      <c r="CE1172" s="137"/>
      <c r="CF1172" s="137"/>
      <c r="CG1172" s="137"/>
      <c r="CH1172" s="137"/>
      <c r="CI1172" s="137"/>
      <c r="CJ1172" s="137"/>
      <c r="CK1172" s="137"/>
      <c r="CL1172" s="137"/>
      <c r="CM1172" s="137"/>
      <c r="CN1172" s="137"/>
      <c r="CO1172" s="137"/>
      <c r="CP1172" s="137"/>
      <c r="CQ1172" s="137"/>
      <c r="CR1172" s="137"/>
      <c r="CS1172" s="137"/>
      <c r="CT1172" s="137"/>
      <c r="CU1172" s="137"/>
      <c r="CV1172" s="137"/>
      <c r="CW1172" s="137"/>
      <c r="CX1172" s="137"/>
      <c r="CY1172" s="137"/>
      <c r="CZ1172" s="137"/>
      <c r="DA1172" s="137"/>
    </row>
    <row r="1173" spans="1:105" ht="14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7"/>
      <c r="V1173" s="137"/>
      <c r="W1173" s="137"/>
      <c r="X1173" s="137"/>
      <c r="Y1173" s="137"/>
      <c r="Z1173" s="137"/>
      <c r="AA1173" s="137"/>
      <c r="AB1173" s="137"/>
      <c r="AC1173" s="137"/>
      <c r="AD1173" s="137"/>
      <c r="AE1173" s="137"/>
      <c r="AF1173" s="137"/>
      <c r="AG1173" s="137"/>
      <c r="AH1173" s="137"/>
      <c r="AI1173" s="137"/>
      <c r="AJ1173" s="137"/>
      <c r="AK1173" s="137"/>
      <c r="AL1173" s="137"/>
      <c r="AM1173" s="137"/>
      <c r="AN1173" s="137"/>
      <c r="AO1173" s="137"/>
      <c r="AP1173" s="137"/>
      <c r="AQ1173" s="137"/>
      <c r="AR1173" s="137"/>
      <c r="AS1173" s="137"/>
      <c r="AT1173" s="137"/>
      <c r="AU1173" s="137"/>
      <c r="AV1173" s="137"/>
      <c r="AW1173" s="137"/>
      <c r="AX1173" s="137"/>
      <c r="AY1173" s="137"/>
      <c r="AZ1173" s="137"/>
      <c r="BA1173" s="137"/>
      <c r="BB1173" s="137"/>
      <c r="BC1173" s="137"/>
      <c r="BD1173" s="137"/>
      <c r="BE1173" s="137"/>
      <c r="BF1173" s="137"/>
      <c r="BG1173" s="137"/>
      <c r="BH1173" s="137"/>
      <c r="BI1173" s="137"/>
      <c r="BJ1173" s="137"/>
      <c r="BK1173" s="137"/>
      <c r="BL1173" s="137"/>
      <c r="BM1173" s="137"/>
      <c r="BN1173" s="137"/>
      <c r="BO1173" s="137"/>
      <c r="BP1173" s="137"/>
      <c r="BQ1173" s="137"/>
      <c r="BR1173" s="137"/>
      <c r="BS1173" s="137"/>
      <c r="BT1173" s="137"/>
      <c r="BU1173" s="137"/>
      <c r="BV1173" s="137"/>
      <c r="BW1173" s="137"/>
      <c r="BX1173" s="137"/>
      <c r="BY1173" s="137"/>
      <c r="BZ1173" s="137"/>
      <c r="CA1173" s="137"/>
      <c r="CB1173" s="137"/>
      <c r="CC1173" s="137"/>
      <c r="CD1173" s="137"/>
      <c r="CE1173" s="137"/>
      <c r="CF1173" s="137"/>
      <c r="CG1173" s="137"/>
      <c r="CH1173" s="137"/>
      <c r="CI1173" s="137"/>
      <c r="CJ1173" s="137"/>
      <c r="CK1173" s="137"/>
      <c r="CL1173" s="137"/>
      <c r="CM1173" s="137"/>
      <c r="CN1173" s="137"/>
      <c r="CO1173" s="137"/>
      <c r="CP1173" s="137"/>
      <c r="CQ1173" s="137"/>
      <c r="CR1173" s="137"/>
      <c r="CS1173" s="137"/>
      <c r="CT1173" s="137"/>
      <c r="CU1173" s="137"/>
      <c r="CV1173" s="137"/>
      <c r="CW1173" s="137"/>
      <c r="CX1173" s="137"/>
      <c r="CY1173" s="137"/>
      <c r="CZ1173" s="137"/>
      <c r="DA1173" s="137"/>
    </row>
    <row r="1174" spans="1:105" ht="14">
      <c r="A1174" s="137"/>
      <c r="B1174" s="137"/>
      <c r="C1174" s="137"/>
      <c r="D1174" s="137"/>
      <c r="E1174" s="137"/>
      <c r="F1174" s="137"/>
      <c r="G1174" s="137"/>
      <c r="H1174" s="137"/>
      <c r="I1174" s="137"/>
      <c r="J1174" s="137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7"/>
      <c r="V1174" s="137"/>
      <c r="W1174" s="137"/>
      <c r="X1174" s="137"/>
      <c r="Y1174" s="137"/>
      <c r="Z1174" s="137"/>
      <c r="AA1174" s="137"/>
      <c r="AB1174" s="137"/>
      <c r="AC1174" s="137"/>
      <c r="AD1174" s="137"/>
      <c r="AE1174" s="137"/>
      <c r="AF1174" s="137"/>
      <c r="AG1174" s="137"/>
      <c r="AH1174" s="137"/>
      <c r="AI1174" s="137"/>
      <c r="AJ1174" s="137"/>
      <c r="AK1174" s="137"/>
      <c r="AL1174" s="137"/>
      <c r="AM1174" s="137"/>
      <c r="AN1174" s="137"/>
      <c r="AO1174" s="137"/>
      <c r="AP1174" s="137"/>
      <c r="AQ1174" s="137"/>
      <c r="AR1174" s="137"/>
      <c r="AS1174" s="137"/>
      <c r="AT1174" s="137"/>
      <c r="AU1174" s="137"/>
      <c r="AV1174" s="137"/>
      <c r="AW1174" s="137"/>
      <c r="AX1174" s="137"/>
      <c r="AY1174" s="137"/>
      <c r="AZ1174" s="137"/>
      <c r="BA1174" s="137"/>
      <c r="BB1174" s="137"/>
      <c r="BC1174" s="137"/>
      <c r="BD1174" s="137"/>
      <c r="BE1174" s="137"/>
      <c r="BF1174" s="137"/>
      <c r="BG1174" s="137"/>
      <c r="BH1174" s="137"/>
      <c r="BI1174" s="137"/>
      <c r="BJ1174" s="137"/>
      <c r="BK1174" s="137"/>
      <c r="BL1174" s="137"/>
      <c r="BM1174" s="137"/>
      <c r="BN1174" s="137"/>
      <c r="BO1174" s="137"/>
      <c r="BP1174" s="137"/>
      <c r="BQ1174" s="137"/>
      <c r="BR1174" s="137"/>
      <c r="BS1174" s="137"/>
      <c r="BT1174" s="137"/>
      <c r="BU1174" s="137"/>
      <c r="BV1174" s="137"/>
      <c r="BW1174" s="137"/>
      <c r="BX1174" s="137"/>
      <c r="BY1174" s="137"/>
      <c r="BZ1174" s="137"/>
      <c r="CA1174" s="137"/>
      <c r="CB1174" s="137"/>
      <c r="CC1174" s="137"/>
      <c r="CD1174" s="137"/>
      <c r="CE1174" s="137"/>
      <c r="CF1174" s="137"/>
      <c r="CG1174" s="137"/>
      <c r="CH1174" s="137"/>
      <c r="CI1174" s="137"/>
      <c r="CJ1174" s="137"/>
      <c r="CK1174" s="137"/>
      <c r="CL1174" s="137"/>
      <c r="CM1174" s="137"/>
      <c r="CN1174" s="137"/>
      <c r="CO1174" s="137"/>
      <c r="CP1174" s="137"/>
      <c r="CQ1174" s="137"/>
      <c r="CR1174" s="137"/>
      <c r="CS1174" s="137"/>
      <c r="CT1174" s="137"/>
      <c r="CU1174" s="137"/>
      <c r="CV1174" s="137"/>
      <c r="CW1174" s="137"/>
      <c r="CX1174" s="137"/>
      <c r="CY1174" s="137"/>
      <c r="CZ1174" s="137"/>
      <c r="DA1174" s="137"/>
    </row>
    <row r="1175" spans="1:105" ht="14">
      <c r="A1175" s="137"/>
      <c r="B1175" s="137"/>
      <c r="C1175" s="137"/>
      <c r="D1175" s="137"/>
      <c r="E1175" s="137"/>
      <c r="F1175" s="137"/>
      <c r="G1175" s="137"/>
      <c r="H1175" s="137"/>
      <c r="I1175" s="137"/>
      <c r="J1175" s="137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7"/>
      <c r="V1175" s="137"/>
      <c r="W1175" s="137"/>
      <c r="X1175" s="137"/>
      <c r="Y1175" s="137"/>
      <c r="Z1175" s="137"/>
      <c r="AA1175" s="137"/>
      <c r="AB1175" s="137"/>
      <c r="AC1175" s="137"/>
      <c r="AD1175" s="137"/>
      <c r="AE1175" s="137"/>
      <c r="AF1175" s="137"/>
      <c r="AG1175" s="137"/>
      <c r="AH1175" s="137"/>
      <c r="AI1175" s="137"/>
      <c r="AJ1175" s="137"/>
      <c r="AK1175" s="137"/>
      <c r="AL1175" s="137"/>
      <c r="AM1175" s="137"/>
      <c r="AN1175" s="137"/>
      <c r="AO1175" s="137"/>
      <c r="AP1175" s="137"/>
      <c r="AQ1175" s="137"/>
      <c r="AR1175" s="137"/>
      <c r="AS1175" s="137"/>
      <c r="AT1175" s="137"/>
      <c r="AU1175" s="137"/>
      <c r="AV1175" s="137"/>
      <c r="AW1175" s="137"/>
      <c r="AX1175" s="137"/>
      <c r="AY1175" s="137"/>
      <c r="AZ1175" s="137"/>
      <c r="BA1175" s="137"/>
      <c r="BB1175" s="137"/>
      <c r="BC1175" s="137"/>
      <c r="BD1175" s="137"/>
      <c r="BE1175" s="137"/>
      <c r="BF1175" s="137"/>
      <c r="BG1175" s="137"/>
      <c r="BH1175" s="137"/>
      <c r="BI1175" s="137"/>
      <c r="BJ1175" s="137"/>
      <c r="BK1175" s="137"/>
      <c r="BL1175" s="137"/>
      <c r="BM1175" s="137"/>
      <c r="BN1175" s="137"/>
      <c r="BO1175" s="137"/>
      <c r="BP1175" s="137"/>
      <c r="BQ1175" s="137"/>
      <c r="BR1175" s="137"/>
      <c r="BS1175" s="137"/>
      <c r="BT1175" s="137"/>
      <c r="BU1175" s="137"/>
      <c r="BV1175" s="137"/>
      <c r="BW1175" s="137"/>
      <c r="BX1175" s="137"/>
      <c r="BY1175" s="137"/>
      <c r="BZ1175" s="137"/>
      <c r="CA1175" s="137"/>
      <c r="CB1175" s="137"/>
      <c r="CC1175" s="137"/>
      <c r="CD1175" s="137"/>
      <c r="CE1175" s="137"/>
      <c r="CF1175" s="137"/>
      <c r="CG1175" s="137"/>
      <c r="CH1175" s="137"/>
      <c r="CI1175" s="137"/>
      <c r="CJ1175" s="137"/>
      <c r="CK1175" s="137"/>
      <c r="CL1175" s="137"/>
      <c r="CM1175" s="137"/>
      <c r="CN1175" s="137"/>
      <c r="CO1175" s="137"/>
      <c r="CP1175" s="137"/>
      <c r="CQ1175" s="137"/>
      <c r="CR1175" s="137"/>
      <c r="CS1175" s="137"/>
      <c r="CT1175" s="137"/>
      <c r="CU1175" s="137"/>
      <c r="CV1175" s="137"/>
      <c r="CW1175" s="137"/>
      <c r="CX1175" s="137"/>
      <c r="CY1175" s="137"/>
      <c r="CZ1175" s="137"/>
      <c r="DA1175" s="137"/>
    </row>
    <row r="1176" spans="1:105" ht="14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7"/>
      <c r="V1176" s="137"/>
      <c r="W1176" s="137"/>
      <c r="X1176" s="137"/>
      <c r="Y1176" s="137"/>
      <c r="Z1176" s="137"/>
      <c r="AA1176" s="137"/>
      <c r="AB1176" s="137"/>
      <c r="AC1176" s="137"/>
      <c r="AD1176" s="137"/>
      <c r="AE1176" s="137"/>
      <c r="AF1176" s="137"/>
      <c r="AG1176" s="137"/>
      <c r="AH1176" s="137"/>
      <c r="AI1176" s="137"/>
      <c r="AJ1176" s="137"/>
      <c r="AK1176" s="137"/>
      <c r="AL1176" s="137"/>
      <c r="AM1176" s="137"/>
      <c r="AN1176" s="137"/>
      <c r="AO1176" s="137"/>
      <c r="AP1176" s="137"/>
      <c r="AQ1176" s="137"/>
      <c r="AR1176" s="137"/>
      <c r="AS1176" s="137"/>
      <c r="AT1176" s="137"/>
      <c r="AU1176" s="137"/>
      <c r="AV1176" s="137"/>
      <c r="AW1176" s="137"/>
      <c r="AX1176" s="137"/>
      <c r="AY1176" s="137"/>
      <c r="AZ1176" s="137"/>
      <c r="BA1176" s="137"/>
      <c r="BB1176" s="137"/>
      <c r="BC1176" s="137"/>
      <c r="BD1176" s="137"/>
      <c r="BE1176" s="137"/>
      <c r="BF1176" s="137"/>
      <c r="BG1176" s="137"/>
      <c r="BH1176" s="137"/>
      <c r="BI1176" s="137"/>
      <c r="BJ1176" s="137"/>
      <c r="BK1176" s="137"/>
      <c r="BL1176" s="137"/>
      <c r="BM1176" s="137"/>
      <c r="BN1176" s="137"/>
      <c r="BO1176" s="137"/>
      <c r="BP1176" s="137"/>
      <c r="BQ1176" s="137"/>
      <c r="BR1176" s="137"/>
      <c r="BS1176" s="137"/>
      <c r="BT1176" s="137"/>
      <c r="BU1176" s="137"/>
      <c r="BV1176" s="137"/>
      <c r="BW1176" s="137"/>
      <c r="BX1176" s="137"/>
      <c r="BY1176" s="137"/>
      <c r="BZ1176" s="137"/>
      <c r="CA1176" s="137"/>
      <c r="CB1176" s="137"/>
      <c r="CC1176" s="137"/>
      <c r="CD1176" s="137"/>
      <c r="CE1176" s="137"/>
      <c r="CF1176" s="137"/>
      <c r="CG1176" s="137"/>
      <c r="CH1176" s="137"/>
      <c r="CI1176" s="137"/>
      <c r="CJ1176" s="137"/>
      <c r="CK1176" s="137"/>
      <c r="CL1176" s="137"/>
      <c r="CM1176" s="137"/>
      <c r="CN1176" s="137"/>
      <c r="CO1176" s="137"/>
      <c r="CP1176" s="137"/>
      <c r="CQ1176" s="137"/>
      <c r="CR1176" s="137"/>
      <c r="CS1176" s="137"/>
      <c r="CT1176" s="137"/>
      <c r="CU1176" s="137"/>
      <c r="CV1176" s="137"/>
      <c r="CW1176" s="137"/>
      <c r="CX1176" s="137"/>
      <c r="CY1176" s="137"/>
      <c r="CZ1176" s="137"/>
      <c r="DA1176" s="137"/>
    </row>
    <row r="1177" spans="1:105" ht="14">
      <c r="A1177" s="137"/>
      <c r="B1177" s="137"/>
      <c r="C1177" s="137"/>
      <c r="D1177" s="137"/>
      <c r="E1177" s="137"/>
      <c r="F1177" s="137"/>
      <c r="G1177" s="137"/>
      <c r="H1177" s="137"/>
      <c r="I1177" s="137"/>
      <c r="J1177" s="137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7"/>
      <c r="V1177" s="137"/>
      <c r="W1177" s="137"/>
      <c r="X1177" s="137"/>
      <c r="Y1177" s="137"/>
      <c r="Z1177" s="137"/>
      <c r="AA1177" s="137"/>
      <c r="AB1177" s="137"/>
      <c r="AC1177" s="137"/>
      <c r="AD1177" s="137"/>
      <c r="AE1177" s="137"/>
      <c r="AF1177" s="137"/>
      <c r="AG1177" s="137"/>
      <c r="AH1177" s="137"/>
      <c r="AI1177" s="137"/>
      <c r="AJ1177" s="137"/>
      <c r="AK1177" s="137"/>
      <c r="AL1177" s="137"/>
      <c r="AM1177" s="137"/>
      <c r="AN1177" s="137"/>
      <c r="AO1177" s="137"/>
      <c r="AP1177" s="137"/>
      <c r="AQ1177" s="137"/>
      <c r="AR1177" s="137"/>
      <c r="AS1177" s="137"/>
      <c r="AT1177" s="137"/>
      <c r="AU1177" s="137"/>
      <c r="AV1177" s="137"/>
      <c r="AW1177" s="137"/>
      <c r="AX1177" s="137"/>
      <c r="AY1177" s="137"/>
      <c r="AZ1177" s="137"/>
      <c r="BA1177" s="137"/>
      <c r="BB1177" s="137"/>
      <c r="BC1177" s="137"/>
      <c r="BD1177" s="137"/>
      <c r="BE1177" s="137"/>
      <c r="BF1177" s="137"/>
      <c r="BG1177" s="137"/>
      <c r="BH1177" s="137"/>
      <c r="BI1177" s="137"/>
      <c r="BJ1177" s="137"/>
      <c r="BK1177" s="137"/>
      <c r="BL1177" s="137"/>
      <c r="BM1177" s="137"/>
      <c r="BN1177" s="137"/>
      <c r="BO1177" s="137"/>
      <c r="BP1177" s="137"/>
      <c r="BQ1177" s="137"/>
      <c r="BR1177" s="137"/>
      <c r="BS1177" s="137"/>
      <c r="BT1177" s="137"/>
      <c r="BU1177" s="137"/>
      <c r="BV1177" s="137"/>
      <c r="BW1177" s="137"/>
      <c r="BX1177" s="137"/>
      <c r="BY1177" s="137"/>
      <c r="BZ1177" s="137"/>
      <c r="CA1177" s="137"/>
      <c r="CB1177" s="137"/>
      <c r="CC1177" s="137"/>
      <c r="CD1177" s="137"/>
      <c r="CE1177" s="137"/>
      <c r="CF1177" s="137"/>
      <c r="CG1177" s="137"/>
      <c r="CH1177" s="137"/>
      <c r="CI1177" s="137"/>
      <c r="CJ1177" s="137"/>
      <c r="CK1177" s="137"/>
      <c r="CL1177" s="137"/>
      <c r="CM1177" s="137"/>
      <c r="CN1177" s="137"/>
      <c r="CO1177" s="137"/>
      <c r="CP1177" s="137"/>
      <c r="CQ1177" s="137"/>
      <c r="CR1177" s="137"/>
      <c r="CS1177" s="137"/>
      <c r="CT1177" s="137"/>
      <c r="CU1177" s="137"/>
      <c r="CV1177" s="137"/>
      <c r="CW1177" s="137"/>
      <c r="CX1177" s="137"/>
      <c r="CY1177" s="137"/>
      <c r="CZ1177" s="137"/>
      <c r="DA1177" s="137"/>
    </row>
    <row r="1178" spans="1:105" ht="14">
      <c r="A1178" s="137"/>
      <c r="B1178" s="137"/>
      <c r="C1178" s="137"/>
      <c r="D1178" s="137"/>
      <c r="E1178" s="137"/>
      <c r="F1178" s="137"/>
      <c r="G1178" s="137"/>
      <c r="H1178" s="137"/>
      <c r="I1178" s="137"/>
      <c r="J1178" s="137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7"/>
      <c r="V1178" s="137"/>
      <c r="W1178" s="137"/>
      <c r="X1178" s="137"/>
      <c r="Y1178" s="137"/>
      <c r="Z1178" s="137"/>
      <c r="AA1178" s="137"/>
      <c r="AB1178" s="137"/>
      <c r="AC1178" s="137"/>
      <c r="AD1178" s="137"/>
      <c r="AE1178" s="137"/>
      <c r="AF1178" s="137"/>
      <c r="AG1178" s="137"/>
      <c r="AH1178" s="137"/>
      <c r="AI1178" s="137"/>
      <c r="AJ1178" s="137"/>
      <c r="AK1178" s="137"/>
      <c r="AL1178" s="137"/>
      <c r="AM1178" s="137"/>
      <c r="AN1178" s="137"/>
      <c r="AO1178" s="137"/>
      <c r="AP1178" s="137"/>
      <c r="AQ1178" s="137"/>
      <c r="AR1178" s="137"/>
      <c r="AS1178" s="137"/>
      <c r="AT1178" s="137"/>
      <c r="AU1178" s="137"/>
      <c r="AV1178" s="137"/>
      <c r="AW1178" s="137"/>
      <c r="AX1178" s="137"/>
      <c r="AY1178" s="137"/>
      <c r="AZ1178" s="137"/>
      <c r="BA1178" s="137"/>
      <c r="BB1178" s="137"/>
      <c r="BC1178" s="137"/>
      <c r="BD1178" s="137"/>
      <c r="BE1178" s="137"/>
      <c r="BF1178" s="137"/>
      <c r="BG1178" s="137"/>
      <c r="BH1178" s="137"/>
      <c r="BI1178" s="137"/>
      <c r="BJ1178" s="137"/>
      <c r="BK1178" s="137"/>
      <c r="BL1178" s="137"/>
      <c r="BM1178" s="137"/>
      <c r="BN1178" s="137"/>
      <c r="BO1178" s="137"/>
      <c r="BP1178" s="137"/>
      <c r="BQ1178" s="137"/>
      <c r="BR1178" s="137"/>
      <c r="BS1178" s="137"/>
      <c r="BT1178" s="137"/>
      <c r="BU1178" s="137"/>
      <c r="BV1178" s="137"/>
      <c r="BW1178" s="137"/>
      <c r="BX1178" s="137"/>
      <c r="BY1178" s="137"/>
      <c r="BZ1178" s="137"/>
      <c r="CA1178" s="137"/>
      <c r="CB1178" s="137"/>
      <c r="CC1178" s="137"/>
      <c r="CD1178" s="137"/>
      <c r="CE1178" s="137"/>
      <c r="CF1178" s="137"/>
      <c r="CG1178" s="137"/>
      <c r="CH1178" s="137"/>
      <c r="CI1178" s="137"/>
      <c r="CJ1178" s="137"/>
      <c r="CK1178" s="137"/>
      <c r="CL1178" s="137"/>
      <c r="CM1178" s="137"/>
      <c r="CN1178" s="137"/>
      <c r="CO1178" s="137"/>
      <c r="CP1178" s="137"/>
      <c r="CQ1178" s="137"/>
      <c r="CR1178" s="137"/>
      <c r="CS1178" s="137"/>
      <c r="CT1178" s="137"/>
      <c r="CU1178" s="137"/>
      <c r="CV1178" s="137"/>
      <c r="CW1178" s="137"/>
      <c r="CX1178" s="137"/>
      <c r="CY1178" s="137"/>
      <c r="CZ1178" s="137"/>
      <c r="DA1178" s="137"/>
    </row>
    <row r="1179" spans="1:105" ht="14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137"/>
      <c r="L1179" s="137"/>
      <c r="M1179" s="137"/>
      <c r="N1179" s="137"/>
      <c r="O1179" s="137"/>
      <c r="P1179" s="137"/>
      <c r="Q1179" s="137"/>
      <c r="R1179" s="137"/>
      <c r="S1179" s="137"/>
      <c r="T1179" s="137"/>
      <c r="U1179" s="137"/>
      <c r="V1179" s="137"/>
      <c r="W1179" s="137"/>
      <c r="X1179" s="137"/>
      <c r="Y1179" s="137"/>
      <c r="Z1179" s="137"/>
      <c r="AA1179" s="137"/>
      <c r="AB1179" s="137"/>
      <c r="AC1179" s="137"/>
      <c r="AD1179" s="137"/>
      <c r="AE1179" s="137"/>
      <c r="AF1179" s="137"/>
      <c r="AG1179" s="137"/>
      <c r="AH1179" s="137"/>
      <c r="AI1179" s="137"/>
      <c r="AJ1179" s="137"/>
      <c r="AK1179" s="137"/>
      <c r="AL1179" s="137"/>
      <c r="AM1179" s="137"/>
      <c r="AN1179" s="137"/>
      <c r="AO1179" s="137"/>
      <c r="AP1179" s="137"/>
      <c r="AQ1179" s="137"/>
      <c r="AR1179" s="137"/>
      <c r="AS1179" s="137"/>
      <c r="AT1179" s="137"/>
      <c r="AU1179" s="137"/>
      <c r="AV1179" s="137"/>
      <c r="AW1179" s="137"/>
      <c r="AX1179" s="137"/>
      <c r="AY1179" s="137"/>
      <c r="AZ1179" s="137"/>
      <c r="BA1179" s="137"/>
      <c r="BB1179" s="137"/>
      <c r="BC1179" s="137"/>
      <c r="BD1179" s="137"/>
      <c r="BE1179" s="137"/>
      <c r="BF1179" s="137"/>
      <c r="BG1179" s="137"/>
      <c r="BH1179" s="137"/>
      <c r="BI1179" s="137"/>
      <c r="BJ1179" s="137"/>
      <c r="BK1179" s="137"/>
      <c r="BL1179" s="137"/>
      <c r="BM1179" s="137"/>
      <c r="BN1179" s="137"/>
      <c r="BO1179" s="137"/>
      <c r="BP1179" s="137"/>
      <c r="BQ1179" s="137"/>
      <c r="BR1179" s="137"/>
      <c r="BS1179" s="137"/>
      <c r="BT1179" s="137"/>
      <c r="BU1179" s="137"/>
      <c r="BV1179" s="137"/>
      <c r="BW1179" s="137"/>
      <c r="BX1179" s="137"/>
      <c r="BY1179" s="137"/>
      <c r="BZ1179" s="137"/>
      <c r="CA1179" s="137"/>
      <c r="CB1179" s="137"/>
      <c r="CC1179" s="137"/>
      <c r="CD1179" s="137"/>
      <c r="CE1179" s="137"/>
      <c r="CF1179" s="137"/>
      <c r="CG1179" s="137"/>
      <c r="CH1179" s="137"/>
      <c r="CI1179" s="137"/>
      <c r="CJ1179" s="137"/>
      <c r="CK1179" s="137"/>
      <c r="CL1179" s="137"/>
      <c r="CM1179" s="137"/>
      <c r="CN1179" s="137"/>
      <c r="CO1179" s="137"/>
      <c r="CP1179" s="137"/>
      <c r="CQ1179" s="137"/>
      <c r="CR1179" s="137"/>
      <c r="CS1179" s="137"/>
      <c r="CT1179" s="137"/>
      <c r="CU1179" s="137"/>
      <c r="CV1179" s="137"/>
      <c r="CW1179" s="137"/>
      <c r="CX1179" s="137"/>
      <c r="CY1179" s="137"/>
      <c r="CZ1179" s="137"/>
      <c r="DA1179" s="137"/>
    </row>
    <row r="1180" spans="1:105" ht="14">
      <c r="A1180" s="137"/>
      <c r="B1180" s="137"/>
      <c r="C1180" s="137"/>
      <c r="D1180" s="137"/>
      <c r="E1180" s="137"/>
      <c r="F1180" s="137"/>
      <c r="G1180" s="137"/>
      <c r="H1180" s="137"/>
      <c r="I1180" s="137"/>
      <c r="J1180" s="137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7"/>
      <c r="V1180" s="137"/>
      <c r="W1180" s="137"/>
      <c r="X1180" s="137"/>
      <c r="Y1180" s="137"/>
      <c r="Z1180" s="137"/>
      <c r="AA1180" s="137"/>
      <c r="AB1180" s="137"/>
      <c r="AC1180" s="137"/>
      <c r="AD1180" s="137"/>
      <c r="AE1180" s="137"/>
      <c r="AF1180" s="137"/>
      <c r="AG1180" s="137"/>
      <c r="AH1180" s="137"/>
      <c r="AI1180" s="137"/>
      <c r="AJ1180" s="137"/>
      <c r="AK1180" s="137"/>
      <c r="AL1180" s="137"/>
      <c r="AM1180" s="137"/>
      <c r="AN1180" s="137"/>
      <c r="AO1180" s="137"/>
      <c r="AP1180" s="137"/>
      <c r="AQ1180" s="137"/>
      <c r="AR1180" s="137"/>
      <c r="AS1180" s="137"/>
      <c r="AT1180" s="137"/>
      <c r="AU1180" s="137"/>
      <c r="AV1180" s="137"/>
      <c r="AW1180" s="137"/>
      <c r="AX1180" s="137"/>
      <c r="AY1180" s="137"/>
      <c r="AZ1180" s="137"/>
      <c r="BA1180" s="137"/>
      <c r="BB1180" s="137"/>
      <c r="BC1180" s="137"/>
      <c r="BD1180" s="137"/>
      <c r="BE1180" s="137"/>
      <c r="BF1180" s="137"/>
      <c r="BG1180" s="137"/>
      <c r="BH1180" s="137"/>
      <c r="BI1180" s="137"/>
      <c r="BJ1180" s="137"/>
      <c r="BK1180" s="137"/>
      <c r="BL1180" s="137"/>
      <c r="BM1180" s="137"/>
      <c r="BN1180" s="137"/>
      <c r="BO1180" s="137"/>
      <c r="BP1180" s="137"/>
      <c r="BQ1180" s="137"/>
      <c r="BR1180" s="137"/>
      <c r="BS1180" s="137"/>
      <c r="BT1180" s="137"/>
      <c r="BU1180" s="137"/>
      <c r="BV1180" s="137"/>
      <c r="BW1180" s="137"/>
      <c r="BX1180" s="137"/>
      <c r="BY1180" s="137"/>
      <c r="BZ1180" s="137"/>
      <c r="CA1180" s="137"/>
      <c r="CB1180" s="137"/>
      <c r="CC1180" s="137"/>
      <c r="CD1180" s="137"/>
      <c r="CE1180" s="137"/>
      <c r="CF1180" s="137"/>
      <c r="CG1180" s="137"/>
      <c r="CH1180" s="137"/>
      <c r="CI1180" s="137"/>
      <c r="CJ1180" s="137"/>
      <c r="CK1180" s="137"/>
      <c r="CL1180" s="137"/>
      <c r="CM1180" s="137"/>
      <c r="CN1180" s="137"/>
      <c r="CO1180" s="137"/>
      <c r="CP1180" s="137"/>
      <c r="CQ1180" s="137"/>
      <c r="CR1180" s="137"/>
      <c r="CS1180" s="137"/>
      <c r="CT1180" s="137"/>
      <c r="CU1180" s="137"/>
      <c r="CV1180" s="137"/>
      <c r="CW1180" s="137"/>
      <c r="CX1180" s="137"/>
      <c r="CY1180" s="137"/>
      <c r="CZ1180" s="137"/>
      <c r="DA1180" s="137"/>
    </row>
    <row r="1181" spans="1:105" ht="14">
      <c r="A1181" s="137"/>
      <c r="B1181" s="137"/>
      <c r="C1181" s="137"/>
      <c r="D1181" s="137"/>
      <c r="E1181" s="137"/>
      <c r="F1181" s="137"/>
      <c r="G1181" s="137"/>
      <c r="H1181" s="137"/>
      <c r="I1181" s="137"/>
      <c r="J1181" s="137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7"/>
      <c r="V1181" s="137"/>
      <c r="W1181" s="137"/>
      <c r="X1181" s="137"/>
      <c r="Y1181" s="137"/>
      <c r="Z1181" s="137"/>
      <c r="AA1181" s="137"/>
      <c r="AB1181" s="137"/>
      <c r="AC1181" s="137"/>
      <c r="AD1181" s="137"/>
      <c r="AE1181" s="137"/>
      <c r="AF1181" s="137"/>
      <c r="AG1181" s="137"/>
      <c r="AH1181" s="137"/>
      <c r="AI1181" s="137"/>
      <c r="AJ1181" s="137"/>
      <c r="AK1181" s="137"/>
      <c r="AL1181" s="137"/>
      <c r="AM1181" s="137"/>
      <c r="AN1181" s="137"/>
      <c r="AO1181" s="137"/>
      <c r="AP1181" s="137"/>
      <c r="AQ1181" s="137"/>
      <c r="AR1181" s="137"/>
      <c r="AS1181" s="137"/>
      <c r="AT1181" s="137"/>
      <c r="AU1181" s="137"/>
      <c r="AV1181" s="137"/>
      <c r="AW1181" s="137"/>
      <c r="AX1181" s="137"/>
      <c r="AY1181" s="137"/>
      <c r="AZ1181" s="137"/>
      <c r="BA1181" s="137"/>
      <c r="BB1181" s="137"/>
      <c r="BC1181" s="137"/>
      <c r="BD1181" s="137"/>
      <c r="BE1181" s="137"/>
      <c r="BF1181" s="137"/>
      <c r="BG1181" s="137"/>
      <c r="BH1181" s="137"/>
      <c r="BI1181" s="137"/>
      <c r="BJ1181" s="137"/>
      <c r="BK1181" s="137"/>
      <c r="BL1181" s="137"/>
      <c r="BM1181" s="137"/>
      <c r="BN1181" s="137"/>
      <c r="BO1181" s="137"/>
      <c r="BP1181" s="137"/>
      <c r="BQ1181" s="137"/>
      <c r="BR1181" s="137"/>
      <c r="BS1181" s="137"/>
      <c r="BT1181" s="137"/>
      <c r="BU1181" s="137"/>
      <c r="BV1181" s="137"/>
      <c r="BW1181" s="137"/>
      <c r="BX1181" s="137"/>
      <c r="BY1181" s="137"/>
      <c r="BZ1181" s="137"/>
      <c r="CA1181" s="137"/>
      <c r="CB1181" s="137"/>
      <c r="CC1181" s="137"/>
      <c r="CD1181" s="137"/>
      <c r="CE1181" s="137"/>
      <c r="CF1181" s="137"/>
      <c r="CG1181" s="137"/>
      <c r="CH1181" s="137"/>
      <c r="CI1181" s="137"/>
      <c r="CJ1181" s="137"/>
      <c r="CK1181" s="137"/>
      <c r="CL1181" s="137"/>
      <c r="CM1181" s="137"/>
      <c r="CN1181" s="137"/>
      <c r="CO1181" s="137"/>
      <c r="CP1181" s="137"/>
      <c r="CQ1181" s="137"/>
      <c r="CR1181" s="137"/>
      <c r="CS1181" s="137"/>
      <c r="CT1181" s="137"/>
      <c r="CU1181" s="137"/>
      <c r="CV1181" s="137"/>
      <c r="CW1181" s="137"/>
      <c r="CX1181" s="137"/>
      <c r="CY1181" s="137"/>
      <c r="CZ1181" s="137"/>
      <c r="DA1181" s="137"/>
    </row>
    <row r="1182" spans="1:105" ht="14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137"/>
      <c r="L1182" s="137"/>
      <c r="M1182" s="137"/>
      <c r="N1182" s="137"/>
      <c r="O1182" s="137"/>
      <c r="P1182" s="137"/>
      <c r="Q1182" s="137"/>
      <c r="R1182" s="137"/>
      <c r="S1182" s="137"/>
      <c r="T1182" s="137"/>
      <c r="U1182" s="137"/>
      <c r="V1182" s="137"/>
      <c r="W1182" s="137"/>
      <c r="X1182" s="137"/>
      <c r="Y1182" s="137"/>
      <c r="Z1182" s="137"/>
      <c r="AA1182" s="137"/>
      <c r="AB1182" s="137"/>
      <c r="AC1182" s="137"/>
      <c r="AD1182" s="137"/>
      <c r="AE1182" s="137"/>
      <c r="AF1182" s="137"/>
      <c r="AG1182" s="137"/>
      <c r="AH1182" s="137"/>
      <c r="AI1182" s="137"/>
      <c r="AJ1182" s="137"/>
      <c r="AK1182" s="137"/>
      <c r="AL1182" s="137"/>
      <c r="AM1182" s="137"/>
      <c r="AN1182" s="137"/>
      <c r="AO1182" s="137"/>
      <c r="AP1182" s="137"/>
      <c r="AQ1182" s="137"/>
      <c r="AR1182" s="137"/>
      <c r="AS1182" s="137"/>
      <c r="AT1182" s="137"/>
      <c r="AU1182" s="137"/>
      <c r="AV1182" s="137"/>
      <c r="AW1182" s="137"/>
      <c r="AX1182" s="137"/>
      <c r="AY1182" s="137"/>
      <c r="AZ1182" s="137"/>
      <c r="BA1182" s="137"/>
      <c r="BB1182" s="137"/>
      <c r="BC1182" s="137"/>
      <c r="BD1182" s="137"/>
      <c r="BE1182" s="137"/>
      <c r="BF1182" s="137"/>
      <c r="BG1182" s="137"/>
      <c r="BH1182" s="137"/>
      <c r="BI1182" s="137"/>
      <c r="BJ1182" s="137"/>
      <c r="BK1182" s="137"/>
      <c r="BL1182" s="137"/>
      <c r="BM1182" s="137"/>
      <c r="BN1182" s="137"/>
      <c r="BO1182" s="137"/>
      <c r="BP1182" s="137"/>
      <c r="BQ1182" s="137"/>
      <c r="BR1182" s="137"/>
      <c r="BS1182" s="137"/>
      <c r="BT1182" s="137"/>
      <c r="BU1182" s="137"/>
      <c r="BV1182" s="137"/>
      <c r="BW1182" s="137"/>
      <c r="BX1182" s="137"/>
      <c r="BY1182" s="137"/>
      <c r="BZ1182" s="137"/>
      <c r="CA1182" s="137"/>
      <c r="CB1182" s="137"/>
      <c r="CC1182" s="137"/>
      <c r="CD1182" s="137"/>
      <c r="CE1182" s="137"/>
      <c r="CF1182" s="137"/>
      <c r="CG1182" s="137"/>
      <c r="CH1182" s="137"/>
      <c r="CI1182" s="137"/>
      <c r="CJ1182" s="137"/>
      <c r="CK1182" s="137"/>
      <c r="CL1182" s="137"/>
      <c r="CM1182" s="137"/>
      <c r="CN1182" s="137"/>
      <c r="CO1182" s="137"/>
      <c r="CP1182" s="137"/>
      <c r="CQ1182" s="137"/>
      <c r="CR1182" s="137"/>
      <c r="CS1182" s="137"/>
      <c r="CT1182" s="137"/>
      <c r="CU1182" s="137"/>
      <c r="CV1182" s="137"/>
      <c r="CW1182" s="137"/>
      <c r="CX1182" s="137"/>
      <c r="CY1182" s="137"/>
      <c r="CZ1182" s="137"/>
      <c r="DA1182" s="137"/>
    </row>
    <row r="1183" spans="1:105" ht="14">
      <c r="A1183" s="137"/>
      <c r="B1183" s="137"/>
      <c r="C1183" s="137"/>
      <c r="D1183" s="137"/>
      <c r="E1183" s="137"/>
      <c r="F1183" s="137"/>
      <c r="G1183" s="137"/>
      <c r="H1183" s="137"/>
      <c r="I1183" s="137"/>
      <c r="J1183" s="137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7"/>
      <c r="V1183" s="137"/>
      <c r="W1183" s="137"/>
      <c r="X1183" s="137"/>
      <c r="Y1183" s="137"/>
      <c r="Z1183" s="137"/>
      <c r="AA1183" s="137"/>
      <c r="AB1183" s="137"/>
      <c r="AC1183" s="137"/>
      <c r="AD1183" s="137"/>
      <c r="AE1183" s="137"/>
      <c r="AF1183" s="137"/>
      <c r="AG1183" s="137"/>
      <c r="AH1183" s="137"/>
      <c r="AI1183" s="137"/>
      <c r="AJ1183" s="137"/>
      <c r="AK1183" s="137"/>
      <c r="AL1183" s="137"/>
      <c r="AM1183" s="137"/>
      <c r="AN1183" s="137"/>
      <c r="AO1183" s="137"/>
      <c r="AP1183" s="137"/>
      <c r="AQ1183" s="137"/>
      <c r="AR1183" s="137"/>
      <c r="AS1183" s="137"/>
      <c r="AT1183" s="137"/>
      <c r="AU1183" s="137"/>
      <c r="AV1183" s="137"/>
      <c r="AW1183" s="137"/>
      <c r="AX1183" s="137"/>
      <c r="AY1183" s="137"/>
      <c r="AZ1183" s="137"/>
      <c r="BA1183" s="137"/>
      <c r="BB1183" s="137"/>
      <c r="BC1183" s="137"/>
      <c r="BD1183" s="137"/>
      <c r="BE1183" s="137"/>
      <c r="BF1183" s="137"/>
      <c r="BG1183" s="137"/>
      <c r="BH1183" s="137"/>
      <c r="BI1183" s="137"/>
      <c r="BJ1183" s="137"/>
      <c r="BK1183" s="137"/>
      <c r="BL1183" s="137"/>
      <c r="BM1183" s="137"/>
      <c r="BN1183" s="137"/>
      <c r="BO1183" s="137"/>
      <c r="BP1183" s="137"/>
      <c r="BQ1183" s="137"/>
      <c r="BR1183" s="137"/>
      <c r="BS1183" s="137"/>
      <c r="BT1183" s="137"/>
      <c r="BU1183" s="137"/>
      <c r="BV1183" s="137"/>
      <c r="BW1183" s="137"/>
      <c r="BX1183" s="137"/>
      <c r="BY1183" s="137"/>
      <c r="BZ1183" s="137"/>
      <c r="CA1183" s="137"/>
      <c r="CB1183" s="137"/>
      <c r="CC1183" s="137"/>
      <c r="CD1183" s="137"/>
      <c r="CE1183" s="137"/>
      <c r="CF1183" s="137"/>
      <c r="CG1183" s="137"/>
      <c r="CH1183" s="137"/>
      <c r="CI1183" s="137"/>
      <c r="CJ1183" s="137"/>
      <c r="CK1183" s="137"/>
      <c r="CL1183" s="137"/>
      <c r="CM1183" s="137"/>
      <c r="CN1183" s="137"/>
      <c r="CO1183" s="137"/>
      <c r="CP1183" s="137"/>
      <c r="CQ1183" s="137"/>
      <c r="CR1183" s="137"/>
      <c r="CS1183" s="137"/>
      <c r="CT1183" s="137"/>
      <c r="CU1183" s="137"/>
      <c r="CV1183" s="137"/>
      <c r="CW1183" s="137"/>
      <c r="CX1183" s="137"/>
      <c r="CY1183" s="137"/>
      <c r="CZ1183" s="137"/>
      <c r="DA1183" s="137"/>
    </row>
    <row r="1184" spans="1:105" ht="14">
      <c r="A1184" s="137"/>
      <c r="B1184" s="137"/>
      <c r="C1184" s="137"/>
      <c r="D1184" s="137"/>
      <c r="E1184" s="137"/>
      <c r="F1184" s="137"/>
      <c r="G1184" s="137"/>
      <c r="H1184" s="137"/>
      <c r="I1184" s="137"/>
      <c r="J1184" s="137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7"/>
      <c r="V1184" s="137"/>
      <c r="W1184" s="137"/>
      <c r="X1184" s="137"/>
      <c r="Y1184" s="137"/>
      <c r="Z1184" s="137"/>
      <c r="AA1184" s="137"/>
      <c r="AB1184" s="137"/>
      <c r="AC1184" s="137"/>
      <c r="AD1184" s="137"/>
      <c r="AE1184" s="137"/>
      <c r="AF1184" s="137"/>
      <c r="AG1184" s="137"/>
      <c r="AH1184" s="137"/>
      <c r="AI1184" s="137"/>
      <c r="AJ1184" s="137"/>
      <c r="AK1184" s="137"/>
      <c r="AL1184" s="137"/>
      <c r="AM1184" s="137"/>
      <c r="AN1184" s="137"/>
      <c r="AO1184" s="137"/>
      <c r="AP1184" s="137"/>
      <c r="AQ1184" s="137"/>
      <c r="AR1184" s="137"/>
      <c r="AS1184" s="137"/>
      <c r="AT1184" s="137"/>
      <c r="AU1184" s="137"/>
      <c r="AV1184" s="137"/>
      <c r="AW1184" s="137"/>
      <c r="AX1184" s="137"/>
      <c r="AY1184" s="137"/>
      <c r="AZ1184" s="137"/>
      <c r="BA1184" s="137"/>
      <c r="BB1184" s="137"/>
      <c r="BC1184" s="137"/>
      <c r="BD1184" s="137"/>
      <c r="BE1184" s="137"/>
      <c r="BF1184" s="137"/>
      <c r="BG1184" s="137"/>
      <c r="BH1184" s="137"/>
      <c r="BI1184" s="137"/>
      <c r="BJ1184" s="137"/>
      <c r="BK1184" s="137"/>
      <c r="BL1184" s="137"/>
      <c r="BM1184" s="137"/>
      <c r="BN1184" s="137"/>
      <c r="BO1184" s="137"/>
      <c r="BP1184" s="137"/>
      <c r="BQ1184" s="137"/>
      <c r="BR1184" s="137"/>
      <c r="BS1184" s="137"/>
      <c r="BT1184" s="137"/>
      <c r="BU1184" s="137"/>
      <c r="BV1184" s="137"/>
      <c r="BW1184" s="137"/>
      <c r="BX1184" s="137"/>
      <c r="BY1184" s="137"/>
      <c r="BZ1184" s="137"/>
      <c r="CA1184" s="137"/>
      <c r="CB1184" s="137"/>
      <c r="CC1184" s="137"/>
      <c r="CD1184" s="137"/>
      <c r="CE1184" s="137"/>
      <c r="CF1184" s="137"/>
      <c r="CG1184" s="137"/>
      <c r="CH1184" s="137"/>
      <c r="CI1184" s="137"/>
      <c r="CJ1184" s="137"/>
      <c r="CK1184" s="137"/>
      <c r="CL1184" s="137"/>
      <c r="CM1184" s="137"/>
      <c r="CN1184" s="137"/>
      <c r="CO1184" s="137"/>
      <c r="CP1184" s="137"/>
      <c r="CQ1184" s="137"/>
      <c r="CR1184" s="137"/>
      <c r="CS1184" s="137"/>
      <c r="CT1184" s="137"/>
      <c r="CU1184" s="137"/>
      <c r="CV1184" s="137"/>
      <c r="CW1184" s="137"/>
      <c r="CX1184" s="137"/>
      <c r="CY1184" s="137"/>
      <c r="CZ1184" s="137"/>
      <c r="DA1184" s="137"/>
    </row>
    <row r="1185" spans="1:105" ht="14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137"/>
      <c r="L1185" s="137"/>
      <c r="M1185" s="137"/>
      <c r="N1185" s="137"/>
      <c r="O1185" s="137"/>
      <c r="P1185" s="137"/>
      <c r="Q1185" s="137"/>
      <c r="R1185" s="137"/>
      <c r="S1185" s="137"/>
      <c r="T1185" s="137"/>
      <c r="U1185" s="137"/>
      <c r="V1185" s="137"/>
      <c r="W1185" s="137"/>
      <c r="X1185" s="137"/>
      <c r="Y1185" s="137"/>
      <c r="Z1185" s="137"/>
      <c r="AA1185" s="137"/>
      <c r="AB1185" s="137"/>
      <c r="AC1185" s="137"/>
      <c r="AD1185" s="137"/>
      <c r="AE1185" s="137"/>
      <c r="AF1185" s="137"/>
      <c r="AG1185" s="137"/>
      <c r="AH1185" s="137"/>
      <c r="AI1185" s="137"/>
      <c r="AJ1185" s="137"/>
      <c r="AK1185" s="137"/>
      <c r="AL1185" s="137"/>
      <c r="AM1185" s="137"/>
      <c r="AN1185" s="137"/>
      <c r="AO1185" s="137"/>
      <c r="AP1185" s="137"/>
      <c r="AQ1185" s="137"/>
      <c r="AR1185" s="137"/>
      <c r="AS1185" s="137"/>
      <c r="AT1185" s="137"/>
      <c r="AU1185" s="137"/>
      <c r="AV1185" s="137"/>
      <c r="AW1185" s="137"/>
      <c r="AX1185" s="137"/>
      <c r="AY1185" s="137"/>
      <c r="AZ1185" s="137"/>
      <c r="BA1185" s="137"/>
      <c r="BB1185" s="137"/>
      <c r="BC1185" s="137"/>
      <c r="BD1185" s="137"/>
      <c r="BE1185" s="137"/>
      <c r="BF1185" s="137"/>
      <c r="BG1185" s="137"/>
      <c r="BH1185" s="137"/>
      <c r="BI1185" s="137"/>
      <c r="BJ1185" s="137"/>
      <c r="BK1185" s="137"/>
      <c r="BL1185" s="137"/>
      <c r="BM1185" s="137"/>
      <c r="BN1185" s="137"/>
      <c r="BO1185" s="137"/>
      <c r="BP1185" s="137"/>
      <c r="BQ1185" s="137"/>
      <c r="BR1185" s="137"/>
      <c r="BS1185" s="137"/>
      <c r="BT1185" s="137"/>
      <c r="BU1185" s="137"/>
      <c r="BV1185" s="137"/>
      <c r="BW1185" s="137"/>
      <c r="BX1185" s="137"/>
      <c r="BY1185" s="137"/>
      <c r="BZ1185" s="137"/>
      <c r="CA1185" s="137"/>
      <c r="CB1185" s="137"/>
      <c r="CC1185" s="137"/>
      <c r="CD1185" s="137"/>
      <c r="CE1185" s="137"/>
      <c r="CF1185" s="137"/>
      <c r="CG1185" s="137"/>
      <c r="CH1185" s="137"/>
      <c r="CI1185" s="137"/>
      <c r="CJ1185" s="137"/>
      <c r="CK1185" s="137"/>
      <c r="CL1185" s="137"/>
      <c r="CM1185" s="137"/>
      <c r="CN1185" s="137"/>
      <c r="CO1185" s="137"/>
      <c r="CP1185" s="137"/>
      <c r="CQ1185" s="137"/>
      <c r="CR1185" s="137"/>
      <c r="CS1185" s="137"/>
      <c r="CT1185" s="137"/>
      <c r="CU1185" s="137"/>
      <c r="CV1185" s="137"/>
      <c r="CW1185" s="137"/>
      <c r="CX1185" s="137"/>
      <c r="CY1185" s="137"/>
      <c r="CZ1185" s="137"/>
      <c r="DA1185" s="137"/>
    </row>
    <row r="1186" spans="1:105" ht="14">
      <c r="A1186" s="137"/>
      <c r="B1186" s="137"/>
      <c r="C1186" s="137"/>
      <c r="D1186" s="137"/>
      <c r="E1186" s="137"/>
      <c r="F1186" s="137"/>
      <c r="G1186" s="137"/>
      <c r="H1186" s="137"/>
      <c r="I1186" s="137"/>
      <c r="J1186" s="137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7"/>
      <c r="V1186" s="137"/>
      <c r="W1186" s="137"/>
      <c r="X1186" s="137"/>
      <c r="Y1186" s="137"/>
      <c r="Z1186" s="137"/>
      <c r="AA1186" s="137"/>
      <c r="AB1186" s="137"/>
      <c r="AC1186" s="137"/>
      <c r="AD1186" s="137"/>
      <c r="AE1186" s="137"/>
      <c r="AF1186" s="137"/>
      <c r="AG1186" s="137"/>
      <c r="AH1186" s="137"/>
      <c r="AI1186" s="137"/>
      <c r="AJ1186" s="137"/>
      <c r="AK1186" s="137"/>
      <c r="AL1186" s="137"/>
      <c r="AM1186" s="137"/>
      <c r="AN1186" s="137"/>
      <c r="AO1186" s="137"/>
      <c r="AP1186" s="137"/>
      <c r="AQ1186" s="137"/>
      <c r="AR1186" s="137"/>
      <c r="AS1186" s="137"/>
      <c r="AT1186" s="137"/>
      <c r="AU1186" s="137"/>
      <c r="AV1186" s="137"/>
      <c r="AW1186" s="137"/>
      <c r="AX1186" s="137"/>
      <c r="AY1186" s="137"/>
      <c r="AZ1186" s="137"/>
      <c r="BA1186" s="137"/>
      <c r="BB1186" s="137"/>
      <c r="BC1186" s="137"/>
      <c r="BD1186" s="137"/>
      <c r="BE1186" s="137"/>
      <c r="BF1186" s="137"/>
      <c r="BG1186" s="137"/>
      <c r="BH1186" s="137"/>
      <c r="BI1186" s="137"/>
      <c r="BJ1186" s="137"/>
      <c r="BK1186" s="137"/>
      <c r="BL1186" s="137"/>
      <c r="BM1186" s="137"/>
      <c r="BN1186" s="137"/>
      <c r="BO1186" s="137"/>
      <c r="BP1186" s="137"/>
      <c r="BQ1186" s="137"/>
      <c r="BR1186" s="137"/>
      <c r="BS1186" s="137"/>
      <c r="BT1186" s="137"/>
      <c r="BU1186" s="137"/>
      <c r="BV1186" s="137"/>
      <c r="BW1186" s="137"/>
      <c r="BX1186" s="137"/>
      <c r="BY1186" s="137"/>
      <c r="BZ1186" s="137"/>
      <c r="CA1186" s="137"/>
      <c r="CB1186" s="137"/>
      <c r="CC1186" s="137"/>
      <c r="CD1186" s="137"/>
      <c r="CE1186" s="137"/>
      <c r="CF1186" s="137"/>
      <c r="CG1186" s="137"/>
      <c r="CH1186" s="137"/>
      <c r="CI1186" s="137"/>
      <c r="CJ1186" s="137"/>
      <c r="CK1186" s="137"/>
      <c r="CL1186" s="137"/>
      <c r="CM1186" s="137"/>
      <c r="CN1186" s="137"/>
      <c r="CO1186" s="137"/>
      <c r="CP1186" s="137"/>
      <c r="CQ1186" s="137"/>
      <c r="CR1186" s="137"/>
      <c r="CS1186" s="137"/>
      <c r="CT1186" s="137"/>
      <c r="CU1186" s="137"/>
      <c r="CV1186" s="137"/>
      <c r="CW1186" s="137"/>
      <c r="CX1186" s="137"/>
      <c r="CY1186" s="137"/>
      <c r="CZ1186" s="137"/>
      <c r="DA1186" s="137"/>
    </row>
    <row r="1187" spans="1:105" ht="14">
      <c r="A1187" s="137"/>
      <c r="B1187" s="137"/>
      <c r="C1187" s="137"/>
      <c r="D1187" s="137"/>
      <c r="E1187" s="137"/>
      <c r="F1187" s="137"/>
      <c r="G1187" s="137"/>
      <c r="H1187" s="137"/>
      <c r="I1187" s="137"/>
      <c r="J1187" s="137"/>
      <c r="K1187" s="137"/>
      <c r="L1187" s="137"/>
      <c r="M1187" s="137"/>
      <c r="N1187" s="137"/>
      <c r="O1187" s="137"/>
      <c r="P1187" s="137"/>
      <c r="Q1187" s="137"/>
      <c r="R1187" s="137"/>
      <c r="S1187" s="137"/>
      <c r="T1187" s="137"/>
      <c r="U1187" s="137"/>
      <c r="V1187" s="137"/>
      <c r="W1187" s="137"/>
      <c r="X1187" s="137"/>
      <c r="Y1187" s="137"/>
      <c r="Z1187" s="137"/>
      <c r="AA1187" s="137"/>
      <c r="AB1187" s="137"/>
      <c r="AC1187" s="137"/>
      <c r="AD1187" s="137"/>
      <c r="AE1187" s="137"/>
      <c r="AF1187" s="137"/>
      <c r="AG1187" s="137"/>
      <c r="AH1187" s="137"/>
      <c r="AI1187" s="137"/>
      <c r="AJ1187" s="137"/>
      <c r="AK1187" s="137"/>
      <c r="AL1187" s="137"/>
      <c r="AM1187" s="137"/>
      <c r="AN1187" s="137"/>
      <c r="AO1187" s="137"/>
      <c r="AP1187" s="137"/>
      <c r="AQ1187" s="137"/>
      <c r="AR1187" s="137"/>
      <c r="AS1187" s="137"/>
      <c r="AT1187" s="137"/>
      <c r="AU1187" s="137"/>
      <c r="AV1187" s="137"/>
      <c r="AW1187" s="137"/>
      <c r="AX1187" s="137"/>
      <c r="AY1187" s="137"/>
      <c r="AZ1187" s="137"/>
      <c r="BA1187" s="137"/>
      <c r="BB1187" s="137"/>
      <c r="BC1187" s="137"/>
      <c r="BD1187" s="137"/>
      <c r="BE1187" s="137"/>
      <c r="BF1187" s="137"/>
      <c r="BG1187" s="137"/>
      <c r="BH1187" s="137"/>
      <c r="BI1187" s="137"/>
      <c r="BJ1187" s="137"/>
      <c r="BK1187" s="137"/>
      <c r="BL1187" s="137"/>
      <c r="BM1187" s="137"/>
      <c r="BN1187" s="137"/>
      <c r="BO1187" s="137"/>
      <c r="BP1187" s="137"/>
      <c r="BQ1187" s="137"/>
      <c r="BR1187" s="137"/>
      <c r="BS1187" s="137"/>
      <c r="BT1187" s="137"/>
      <c r="BU1187" s="137"/>
      <c r="BV1187" s="137"/>
      <c r="BW1187" s="137"/>
      <c r="BX1187" s="137"/>
      <c r="BY1187" s="137"/>
      <c r="BZ1187" s="137"/>
      <c r="CA1187" s="137"/>
      <c r="CB1187" s="137"/>
      <c r="CC1187" s="137"/>
      <c r="CD1187" s="137"/>
      <c r="CE1187" s="137"/>
      <c r="CF1187" s="137"/>
      <c r="CG1187" s="137"/>
      <c r="CH1187" s="137"/>
      <c r="CI1187" s="137"/>
      <c r="CJ1187" s="137"/>
      <c r="CK1187" s="137"/>
      <c r="CL1187" s="137"/>
      <c r="CM1187" s="137"/>
      <c r="CN1187" s="137"/>
      <c r="CO1187" s="137"/>
      <c r="CP1187" s="137"/>
      <c r="CQ1187" s="137"/>
      <c r="CR1187" s="137"/>
      <c r="CS1187" s="137"/>
      <c r="CT1187" s="137"/>
      <c r="CU1187" s="137"/>
      <c r="CV1187" s="137"/>
      <c r="CW1187" s="137"/>
      <c r="CX1187" s="137"/>
      <c r="CY1187" s="137"/>
      <c r="CZ1187" s="137"/>
      <c r="DA1187" s="137"/>
    </row>
    <row r="1188" spans="1:105" ht="14">
      <c r="A1188" s="137"/>
      <c r="B1188" s="137"/>
      <c r="C1188" s="137"/>
      <c r="D1188" s="137"/>
      <c r="E1188" s="137"/>
      <c r="F1188" s="137"/>
      <c r="G1188" s="137"/>
      <c r="H1188" s="137"/>
      <c r="I1188" s="137"/>
      <c r="J1188" s="137"/>
      <c r="K1188" s="137"/>
      <c r="L1188" s="137"/>
      <c r="M1188" s="137"/>
      <c r="N1188" s="137"/>
      <c r="O1188" s="137"/>
      <c r="P1188" s="137"/>
      <c r="Q1188" s="137"/>
      <c r="R1188" s="137"/>
      <c r="S1188" s="137"/>
      <c r="T1188" s="137"/>
      <c r="U1188" s="137"/>
      <c r="V1188" s="137"/>
      <c r="W1188" s="137"/>
      <c r="X1188" s="137"/>
      <c r="Y1188" s="137"/>
      <c r="Z1188" s="137"/>
      <c r="AA1188" s="137"/>
      <c r="AB1188" s="137"/>
      <c r="AC1188" s="137"/>
      <c r="AD1188" s="137"/>
      <c r="AE1188" s="137"/>
      <c r="AF1188" s="137"/>
      <c r="AG1188" s="137"/>
      <c r="AH1188" s="137"/>
      <c r="AI1188" s="137"/>
      <c r="AJ1188" s="137"/>
      <c r="AK1188" s="137"/>
      <c r="AL1188" s="137"/>
      <c r="AM1188" s="137"/>
      <c r="AN1188" s="137"/>
      <c r="AO1188" s="137"/>
      <c r="AP1188" s="137"/>
      <c r="AQ1188" s="137"/>
      <c r="AR1188" s="137"/>
      <c r="AS1188" s="137"/>
      <c r="AT1188" s="137"/>
      <c r="AU1188" s="137"/>
      <c r="AV1188" s="137"/>
      <c r="AW1188" s="137"/>
      <c r="AX1188" s="137"/>
      <c r="AY1188" s="137"/>
      <c r="AZ1188" s="137"/>
      <c r="BA1188" s="137"/>
      <c r="BB1188" s="137"/>
      <c r="BC1188" s="137"/>
      <c r="BD1188" s="137"/>
      <c r="BE1188" s="137"/>
      <c r="BF1188" s="137"/>
      <c r="BG1188" s="137"/>
      <c r="BH1188" s="137"/>
      <c r="BI1188" s="137"/>
      <c r="BJ1188" s="137"/>
      <c r="BK1188" s="137"/>
      <c r="BL1188" s="137"/>
      <c r="BM1188" s="137"/>
      <c r="BN1188" s="137"/>
      <c r="BO1188" s="137"/>
      <c r="BP1188" s="137"/>
      <c r="BQ1188" s="137"/>
      <c r="BR1188" s="137"/>
      <c r="BS1188" s="137"/>
      <c r="BT1188" s="137"/>
      <c r="BU1188" s="137"/>
      <c r="BV1188" s="137"/>
      <c r="BW1188" s="137"/>
      <c r="BX1188" s="137"/>
      <c r="BY1188" s="137"/>
      <c r="BZ1188" s="137"/>
      <c r="CA1188" s="137"/>
      <c r="CB1188" s="137"/>
      <c r="CC1188" s="137"/>
      <c r="CD1188" s="137"/>
      <c r="CE1188" s="137"/>
      <c r="CF1188" s="137"/>
      <c r="CG1188" s="137"/>
      <c r="CH1188" s="137"/>
      <c r="CI1188" s="137"/>
      <c r="CJ1188" s="137"/>
      <c r="CK1188" s="137"/>
      <c r="CL1188" s="137"/>
      <c r="CM1188" s="137"/>
      <c r="CN1188" s="137"/>
      <c r="CO1188" s="137"/>
      <c r="CP1188" s="137"/>
      <c r="CQ1188" s="137"/>
      <c r="CR1188" s="137"/>
      <c r="CS1188" s="137"/>
      <c r="CT1188" s="137"/>
      <c r="CU1188" s="137"/>
      <c r="CV1188" s="137"/>
      <c r="CW1188" s="137"/>
      <c r="CX1188" s="137"/>
      <c r="CY1188" s="137"/>
      <c r="CZ1188" s="137"/>
      <c r="DA1188" s="137"/>
    </row>
    <row r="1189" spans="1:105" ht="14">
      <c r="A1189" s="137"/>
      <c r="B1189" s="137"/>
      <c r="C1189" s="137"/>
      <c r="D1189" s="137"/>
      <c r="E1189" s="137"/>
      <c r="F1189" s="137"/>
      <c r="G1189" s="137"/>
      <c r="H1189" s="137"/>
      <c r="I1189" s="137"/>
      <c r="J1189" s="137"/>
      <c r="K1189" s="137"/>
      <c r="L1189" s="137"/>
      <c r="M1189" s="137"/>
      <c r="N1189" s="137"/>
      <c r="O1189" s="137"/>
      <c r="P1189" s="137"/>
      <c r="Q1189" s="137"/>
      <c r="R1189" s="137"/>
      <c r="S1189" s="137"/>
      <c r="T1189" s="137"/>
      <c r="U1189" s="137"/>
      <c r="V1189" s="137"/>
      <c r="W1189" s="137"/>
      <c r="X1189" s="137"/>
      <c r="Y1189" s="137"/>
      <c r="Z1189" s="137"/>
      <c r="AA1189" s="137"/>
      <c r="AB1189" s="137"/>
      <c r="AC1189" s="137"/>
      <c r="AD1189" s="137"/>
      <c r="AE1189" s="137"/>
      <c r="AF1189" s="137"/>
      <c r="AG1189" s="137"/>
      <c r="AH1189" s="137"/>
      <c r="AI1189" s="137"/>
      <c r="AJ1189" s="137"/>
      <c r="AK1189" s="137"/>
      <c r="AL1189" s="137"/>
      <c r="AM1189" s="137"/>
      <c r="AN1189" s="137"/>
      <c r="AO1189" s="137"/>
      <c r="AP1189" s="137"/>
      <c r="AQ1189" s="137"/>
      <c r="AR1189" s="137"/>
      <c r="AS1189" s="137"/>
      <c r="AT1189" s="137"/>
      <c r="AU1189" s="137"/>
      <c r="AV1189" s="137"/>
      <c r="AW1189" s="137"/>
      <c r="AX1189" s="137"/>
      <c r="AY1189" s="137"/>
      <c r="AZ1189" s="137"/>
      <c r="BA1189" s="137"/>
      <c r="BB1189" s="137"/>
      <c r="BC1189" s="137"/>
      <c r="BD1189" s="137"/>
      <c r="BE1189" s="137"/>
      <c r="BF1189" s="137"/>
      <c r="BG1189" s="137"/>
      <c r="BH1189" s="137"/>
      <c r="BI1189" s="137"/>
      <c r="BJ1189" s="137"/>
      <c r="BK1189" s="137"/>
      <c r="BL1189" s="137"/>
      <c r="BM1189" s="137"/>
      <c r="BN1189" s="137"/>
      <c r="BO1189" s="137"/>
      <c r="BP1189" s="137"/>
      <c r="BQ1189" s="137"/>
      <c r="BR1189" s="137"/>
      <c r="BS1189" s="137"/>
      <c r="BT1189" s="137"/>
      <c r="BU1189" s="137"/>
      <c r="BV1189" s="137"/>
      <c r="BW1189" s="137"/>
      <c r="BX1189" s="137"/>
      <c r="BY1189" s="137"/>
      <c r="BZ1189" s="137"/>
      <c r="CA1189" s="137"/>
      <c r="CB1189" s="137"/>
      <c r="CC1189" s="137"/>
      <c r="CD1189" s="137"/>
      <c r="CE1189" s="137"/>
      <c r="CF1189" s="137"/>
      <c r="CG1189" s="137"/>
      <c r="CH1189" s="137"/>
      <c r="CI1189" s="137"/>
      <c r="CJ1189" s="137"/>
      <c r="CK1189" s="137"/>
      <c r="CL1189" s="137"/>
      <c r="CM1189" s="137"/>
      <c r="CN1189" s="137"/>
      <c r="CO1189" s="137"/>
      <c r="CP1189" s="137"/>
      <c r="CQ1189" s="137"/>
      <c r="CR1189" s="137"/>
      <c r="CS1189" s="137"/>
      <c r="CT1189" s="137"/>
      <c r="CU1189" s="137"/>
      <c r="CV1189" s="137"/>
      <c r="CW1189" s="137"/>
      <c r="CX1189" s="137"/>
      <c r="CY1189" s="137"/>
      <c r="CZ1189" s="137"/>
      <c r="DA1189" s="137"/>
    </row>
    <row r="1190" spans="1:105" ht="14">
      <c r="A1190" s="137"/>
      <c r="B1190" s="137"/>
      <c r="C1190" s="137"/>
      <c r="D1190" s="137"/>
      <c r="E1190" s="137"/>
      <c r="F1190" s="137"/>
      <c r="G1190" s="137"/>
      <c r="H1190" s="137"/>
      <c r="I1190" s="137"/>
      <c r="J1190" s="137"/>
      <c r="K1190" s="137"/>
      <c r="L1190" s="137"/>
      <c r="M1190" s="137"/>
      <c r="N1190" s="137"/>
      <c r="O1190" s="137"/>
      <c r="P1190" s="137"/>
      <c r="Q1190" s="137"/>
      <c r="R1190" s="137"/>
      <c r="S1190" s="137"/>
      <c r="T1190" s="137"/>
      <c r="U1190" s="137"/>
      <c r="V1190" s="137"/>
      <c r="W1190" s="137"/>
      <c r="X1190" s="137"/>
      <c r="Y1190" s="137"/>
      <c r="Z1190" s="137"/>
      <c r="AA1190" s="137"/>
      <c r="AB1190" s="137"/>
      <c r="AC1190" s="137"/>
      <c r="AD1190" s="137"/>
      <c r="AE1190" s="137"/>
      <c r="AF1190" s="137"/>
      <c r="AG1190" s="137"/>
      <c r="AH1190" s="137"/>
      <c r="AI1190" s="137"/>
      <c r="AJ1190" s="137"/>
      <c r="AK1190" s="137"/>
      <c r="AL1190" s="137"/>
      <c r="AM1190" s="137"/>
      <c r="AN1190" s="137"/>
      <c r="AO1190" s="137"/>
      <c r="AP1190" s="137"/>
      <c r="AQ1190" s="137"/>
      <c r="AR1190" s="137"/>
      <c r="AS1190" s="137"/>
      <c r="AT1190" s="137"/>
      <c r="AU1190" s="137"/>
      <c r="AV1190" s="137"/>
      <c r="AW1190" s="137"/>
      <c r="AX1190" s="137"/>
      <c r="AY1190" s="137"/>
      <c r="AZ1190" s="137"/>
      <c r="BA1190" s="137"/>
      <c r="BB1190" s="137"/>
      <c r="BC1190" s="137"/>
      <c r="BD1190" s="137"/>
      <c r="BE1190" s="137"/>
      <c r="BF1190" s="137"/>
      <c r="BG1190" s="137"/>
      <c r="BH1190" s="137"/>
      <c r="BI1190" s="137"/>
      <c r="BJ1190" s="137"/>
      <c r="BK1190" s="137"/>
      <c r="BL1190" s="137"/>
      <c r="BM1190" s="137"/>
      <c r="BN1190" s="137"/>
      <c r="BO1190" s="137"/>
      <c r="BP1190" s="137"/>
      <c r="BQ1190" s="137"/>
      <c r="BR1190" s="137"/>
      <c r="BS1190" s="137"/>
      <c r="BT1190" s="137"/>
      <c r="BU1190" s="137"/>
      <c r="BV1190" s="137"/>
      <c r="BW1190" s="137"/>
      <c r="BX1190" s="137"/>
      <c r="BY1190" s="137"/>
      <c r="BZ1190" s="137"/>
      <c r="CA1190" s="137"/>
      <c r="CB1190" s="137"/>
      <c r="CC1190" s="137"/>
      <c r="CD1190" s="137"/>
      <c r="CE1190" s="137"/>
      <c r="CF1190" s="137"/>
      <c r="CG1190" s="137"/>
      <c r="CH1190" s="137"/>
      <c r="CI1190" s="137"/>
      <c r="CJ1190" s="137"/>
      <c r="CK1190" s="137"/>
      <c r="CL1190" s="137"/>
      <c r="CM1190" s="137"/>
      <c r="CN1190" s="137"/>
      <c r="CO1190" s="137"/>
      <c r="CP1190" s="137"/>
      <c r="CQ1190" s="137"/>
      <c r="CR1190" s="137"/>
      <c r="CS1190" s="137"/>
      <c r="CT1190" s="137"/>
      <c r="CU1190" s="137"/>
      <c r="CV1190" s="137"/>
      <c r="CW1190" s="137"/>
      <c r="CX1190" s="137"/>
      <c r="CY1190" s="137"/>
      <c r="CZ1190" s="137"/>
      <c r="DA1190" s="137"/>
    </row>
    <row r="1191" spans="1:105" ht="14">
      <c r="A1191" s="137"/>
      <c r="B1191" s="137"/>
      <c r="C1191" s="137"/>
      <c r="D1191" s="137"/>
      <c r="E1191" s="137"/>
      <c r="F1191" s="137"/>
      <c r="G1191" s="137"/>
      <c r="H1191" s="137"/>
      <c r="I1191" s="137"/>
      <c r="J1191" s="137"/>
      <c r="K1191" s="137"/>
      <c r="L1191" s="137"/>
      <c r="M1191" s="137"/>
      <c r="N1191" s="137"/>
      <c r="O1191" s="137"/>
      <c r="P1191" s="137"/>
      <c r="Q1191" s="137"/>
      <c r="R1191" s="137"/>
      <c r="S1191" s="137"/>
      <c r="T1191" s="137"/>
      <c r="U1191" s="137"/>
      <c r="V1191" s="137"/>
      <c r="W1191" s="137"/>
      <c r="X1191" s="137"/>
      <c r="Y1191" s="137"/>
      <c r="Z1191" s="137"/>
      <c r="AA1191" s="137"/>
      <c r="AB1191" s="137"/>
      <c r="AC1191" s="137"/>
      <c r="AD1191" s="137"/>
      <c r="AE1191" s="137"/>
      <c r="AF1191" s="137"/>
      <c r="AG1191" s="137"/>
      <c r="AH1191" s="137"/>
      <c r="AI1191" s="137"/>
      <c r="AJ1191" s="137"/>
      <c r="AK1191" s="137"/>
      <c r="AL1191" s="137"/>
      <c r="AM1191" s="137"/>
      <c r="AN1191" s="137"/>
      <c r="AO1191" s="137"/>
      <c r="AP1191" s="137"/>
      <c r="AQ1191" s="137"/>
      <c r="AR1191" s="137"/>
      <c r="AS1191" s="137"/>
      <c r="AT1191" s="137"/>
      <c r="AU1191" s="137"/>
      <c r="AV1191" s="137"/>
      <c r="AW1191" s="137"/>
      <c r="AX1191" s="137"/>
      <c r="AY1191" s="137"/>
      <c r="AZ1191" s="137"/>
      <c r="BA1191" s="137"/>
      <c r="BB1191" s="137"/>
      <c r="BC1191" s="137"/>
      <c r="BD1191" s="137"/>
      <c r="BE1191" s="137"/>
      <c r="BF1191" s="137"/>
      <c r="BG1191" s="137"/>
      <c r="BH1191" s="137"/>
      <c r="BI1191" s="137"/>
      <c r="BJ1191" s="137"/>
      <c r="BK1191" s="137"/>
      <c r="BL1191" s="137"/>
      <c r="BM1191" s="137"/>
      <c r="BN1191" s="137"/>
      <c r="BO1191" s="137"/>
      <c r="BP1191" s="137"/>
      <c r="BQ1191" s="137"/>
      <c r="BR1191" s="137"/>
      <c r="BS1191" s="137"/>
      <c r="BT1191" s="137"/>
      <c r="BU1191" s="137"/>
      <c r="BV1191" s="137"/>
      <c r="BW1191" s="137"/>
      <c r="BX1191" s="137"/>
      <c r="BY1191" s="137"/>
      <c r="BZ1191" s="137"/>
      <c r="CA1191" s="137"/>
      <c r="CB1191" s="137"/>
      <c r="CC1191" s="137"/>
      <c r="CD1191" s="137"/>
      <c r="CE1191" s="137"/>
      <c r="CF1191" s="137"/>
      <c r="CG1191" s="137"/>
      <c r="CH1191" s="137"/>
      <c r="CI1191" s="137"/>
      <c r="CJ1191" s="137"/>
      <c r="CK1191" s="137"/>
      <c r="CL1191" s="137"/>
      <c r="CM1191" s="137"/>
      <c r="CN1191" s="137"/>
      <c r="CO1191" s="137"/>
      <c r="CP1191" s="137"/>
      <c r="CQ1191" s="137"/>
      <c r="CR1191" s="137"/>
      <c r="CS1191" s="137"/>
      <c r="CT1191" s="137"/>
      <c r="CU1191" s="137"/>
      <c r="CV1191" s="137"/>
      <c r="CW1191" s="137"/>
      <c r="CX1191" s="137"/>
      <c r="CY1191" s="137"/>
      <c r="CZ1191" s="137"/>
      <c r="DA1191" s="137"/>
    </row>
    <row r="1192" spans="1:105" ht="14">
      <c r="A1192" s="137"/>
      <c r="B1192" s="137"/>
      <c r="C1192" s="137"/>
      <c r="D1192" s="137"/>
      <c r="E1192" s="137"/>
      <c r="F1192" s="137"/>
      <c r="G1192" s="137"/>
      <c r="H1192" s="137"/>
      <c r="I1192" s="137"/>
      <c r="J1192" s="137"/>
      <c r="K1192" s="137"/>
      <c r="L1192" s="137"/>
      <c r="M1192" s="137"/>
      <c r="N1192" s="137"/>
      <c r="O1192" s="137"/>
      <c r="P1192" s="137"/>
      <c r="Q1192" s="137"/>
      <c r="R1192" s="137"/>
      <c r="S1192" s="137"/>
      <c r="T1192" s="137"/>
      <c r="U1192" s="137"/>
      <c r="V1192" s="137"/>
      <c r="W1192" s="137"/>
      <c r="X1192" s="137"/>
      <c r="Y1192" s="137"/>
      <c r="Z1192" s="137"/>
      <c r="AA1192" s="137"/>
      <c r="AB1192" s="137"/>
      <c r="AC1192" s="137"/>
      <c r="AD1192" s="137"/>
      <c r="AE1192" s="137"/>
      <c r="AF1192" s="137"/>
      <c r="AG1192" s="137"/>
      <c r="AH1192" s="137"/>
      <c r="AI1192" s="137"/>
      <c r="AJ1192" s="137"/>
      <c r="AK1192" s="137"/>
      <c r="AL1192" s="137"/>
      <c r="AM1192" s="137"/>
      <c r="AN1192" s="137"/>
      <c r="AO1192" s="137"/>
      <c r="AP1192" s="137"/>
      <c r="AQ1192" s="137"/>
      <c r="AR1192" s="137"/>
      <c r="AS1192" s="137"/>
      <c r="AT1192" s="137"/>
      <c r="AU1192" s="137"/>
      <c r="AV1192" s="137"/>
      <c r="AW1192" s="137"/>
      <c r="AX1192" s="137"/>
      <c r="AY1192" s="137"/>
      <c r="AZ1192" s="137"/>
      <c r="BA1192" s="137"/>
      <c r="BB1192" s="137"/>
      <c r="BC1192" s="137"/>
      <c r="BD1192" s="137"/>
      <c r="BE1192" s="137"/>
      <c r="BF1192" s="137"/>
      <c r="BG1192" s="137"/>
      <c r="BH1192" s="137"/>
      <c r="BI1192" s="137"/>
      <c r="BJ1192" s="137"/>
      <c r="BK1192" s="137"/>
      <c r="BL1192" s="137"/>
      <c r="BM1192" s="137"/>
      <c r="BN1192" s="137"/>
      <c r="BO1192" s="137"/>
      <c r="BP1192" s="137"/>
      <c r="BQ1192" s="137"/>
      <c r="BR1192" s="137"/>
      <c r="BS1192" s="137"/>
      <c r="BT1192" s="137"/>
      <c r="BU1192" s="137"/>
      <c r="BV1192" s="137"/>
      <c r="BW1192" s="137"/>
      <c r="BX1192" s="137"/>
      <c r="BY1192" s="137"/>
      <c r="BZ1192" s="137"/>
      <c r="CA1192" s="137"/>
      <c r="CB1192" s="137"/>
      <c r="CC1192" s="137"/>
      <c r="CD1192" s="137"/>
      <c r="CE1192" s="137"/>
      <c r="CF1192" s="137"/>
      <c r="CG1192" s="137"/>
      <c r="CH1192" s="137"/>
      <c r="CI1192" s="137"/>
      <c r="CJ1192" s="137"/>
      <c r="CK1192" s="137"/>
      <c r="CL1192" s="137"/>
      <c r="CM1192" s="137"/>
      <c r="CN1192" s="137"/>
      <c r="CO1192" s="137"/>
      <c r="CP1192" s="137"/>
      <c r="CQ1192" s="137"/>
      <c r="CR1192" s="137"/>
      <c r="CS1192" s="137"/>
      <c r="CT1192" s="137"/>
      <c r="CU1192" s="137"/>
      <c r="CV1192" s="137"/>
      <c r="CW1192" s="137"/>
      <c r="CX1192" s="137"/>
      <c r="CY1192" s="137"/>
      <c r="CZ1192" s="137"/>
      <c r="DA1192" s="137"/>
    </row>
    <row r="1193" spans="1:105" ht="14">
      <c r="A1193" s="137"/>
      <c r="B1193" s="137"/>
      <c r="C1193" s="137"/>
      <c r="D1193" s="137"/>
      <c r="E1193" s="137"/>
      <c r="F1193" s="137"/>
      <c r="G1193" s="137"/>
      <c r="H1193" s="137"/>
      <c r="I1193" s="137"/>
      <c r="J1193" s="137"/>
      <c r="K1193" s="137"/>
      <c r="L1193" s="137"/>
      <c r="M1193" s="137"/>
      <c r="N1193" s="137"/>
      <c r="O1193" s="137"/>
      <c r="P1193" s="137"/>
      <c r="Q1193" s="137"/>
      <c r="R1193" s="137"/>
      <c r="S1193" s="137"/>
      <c r="T1193" s="137"/>
      <c r="U1193" s="137"/>
      <c r="V1193" s="137"/>
      <c r="W1193" s="137"/>
      <c r="X1193" s="137"/>
      <c r="Y1193" s="137"/>
      <c r="Z1193" s="137"/>
      <c r="AA1193" s="137"/>
      <c r="AB1193" s="137"/>
      <c r="AC1193" s="137"/>
      <c r="AD1193" s="137"/>
      <c r="AE1193" s="137"/>
      <c r="AF1193" s="137"/>
      <c r="AG1193" s="137"/>
      <c r="AH1193" s="137"/>
      <c r="AI1193" s="137"/>
      <c r="AJ1193" s="137"/>
      <c r="AK1193" s="137"/>
      <c r="AL1193" s="137"/>
      <c r="AM1193" s="137"/>
      <c r="AN1193" s="137"/>
      <c r="AO1193" s="137"/>
      <c r="AP1193" s="137"/>
      <c r="AQ1193" s="137"/>
      <c r="AR1193" s="137"/>
      <c r="AS1193" s="137"/>
      <c r="AT1193" s="137"/>
      <c r="AU1193" s="137"/>
      <c r="AV1193" s="137"/>
      <c r="AW1193" s="137"/>
      <c r="AX1193" s="137"/>
      <c r="AY1193" s="137"/>
      <c r="AZ1193" s="137"/>
      <c r="BA1193" s="137"/>
      <c r="BB1193" s="137"/>
      <c r="BC1193" s="137"/>
      <c r="BD1193" s="137"/>
      <c r="BE1193" s="137"/>
      <c r="BF1193" s="137"/>
      <c r="BG1193" s="137"/>
      <c r="BH1193" s="137"/>
      <c r="BI1193" s="137"/>
      <c r="BJ1193" s="137"/>
      <c r="BK1193" s="137"/>
      <c r="BL1193" s="137"/>
      <c r="BM1193" s="137"/>
      <c r="BN1193" s="137"/>
      <c r="BO1193" s="137"/>
      <c r="BP1193" s="137"/>
      <c r="BQ1193" s="137"/>
      <c r="BR1193" s="137"/>
      <c r="BS1193" s="137"/>
      <c r="BT1193" s="137"/>
      <c r="BU1193" s="137"/>
      <c r="BV1193" s="137"/>
      <c r="BW1193" s="137"/>
      <c r="BX1193" s="137"/>
      <c r="BY1193" s="137"/>
      <c r="BZ1193" s="137"/>
      <c r="CA1193" s="137"/>
      <c r="CB1193" s="137"/>
      <c r="CC1193" s="137"/>
      <c r="CD1193" s="137"/>
      <c r="CE1193" s="137"/>
      <c r="CF1193" s="137"/>
      <c r="CG1193" s="137"/>
      <c r="CH1193" s="137"/>
      <c r="CI1193" s="137"/>
      <c r="CJ1193" s="137"/>
      <c r="CK1193" s="137"/>
      <c r="CL1193" s="137"/>
      <c r="CM1193" s="137"/>
      <c r="CN1193" s="137"/>
      <c r="CO1193" s="137"/>
      <c r="CP1193" s="137"/>
      <c r="CQ1193" s="137"/>
      <c r="CR1193" s="137"/>
      <c r="CS1193" s="137"/>
      <c r="CT1193" s="137"/>
      <c r="CU1193" s="137"/>
      <c r="CV1193" s="137"/>
      <c r="CW1193" s="137"/>
      <c r="CX1193" s="137"/>
      <c r="CY1193" s="137"/>
      <c r="CZ1193" s="137"/>
      <c r="DA1193" s="137"/>
    </row>
    <row r="1194" spans="1:105" ht="14">
      <c r="A1194" s="137"/>
      <c r="B1194" s="137"/>
      <c r="C1194" s="137"/>
      <c r="D1194" s="137"/>
      <c r="E1194" s="137"/>
      <c r="F1194" s="137"/>
      <c r="G1194" s="137"/>
      <c r="H1194" s="137"/>
      <c r="I1194" s="137"/>
      <c r="J1194" s="137"/>
      <c r="K1194" s="137"/>
      <c r="L1194" s="137"/>
      <c r="M1194" s="137"/>
      <c r="N1194" s="137"/>
      <c r="O1194" s="137"/>
      <c r="P1194" s="137"/>
      <c r="Q1194" s="137"/>
      <c r="R1194" s="137"/>
      <c r="S1194" s="137"/>
      <c r="T1194" s="137"/>
      <c r="U1194" s="137"/>
      <c r="V1194" s="137"/>
      <c r="W1194" s="137"/>
      <c r="X1194" s="137"/>
      <c r="Y1194" s="137"/>
      <c r="Z1194" s="137"/>
      <c r="AA1194" s="137"/>
      <c r="AB1194" s="137"/>
      <c r="AC1194" s="137"/>
      <c r="AD1194" s="137"/>
      <c r="AE1194" s="137"/>
      <c r="AF1194" s="137"/>
      <c r="AG1194" s="137"/>
      <c r="AH1194" s="137"/>
      <c r="AI1194" s="137"/>
      <c r="AJ1194" s="137"/>
      <c r="AK1194" s="137"/>
      <c r="AL1194" s="137"/>
      <c r="AM1194" s="137"/>
      <c r="AN1194" s="137"/>
      <c r="AO1194" s="137"/>
      <c r="AP1194" s="137"/>
      <c r="AQ1194" s="137"/>
      <c r="AR1194" s="137"/>
      <c r="AS1194" s="137"/>
      <c r="AT1194" s="137"/>
      <c r="AU1194" s="137"/>
      <c r="AV1194" s="137"/>
      <c r="AW1194" s="137"/>
      <c r="AX1194" s="137"/>
      <c r="AY1194" s="137"/>
      <c r="AZ1194" s="137"/>
      <c r="BA1194" s="137"/>
      <c r="BB1194" s="137"/>
      <c r="BC1194" s="137"/>
      <c r="BD1194" s="137"/>
      <c r="BE1194" s="137"/>
      <c r="BF1194" s="137"/>
      <c r="BG1194" s="137"/>
      <c r="BH1194" s="137"/>
      <c r="BI1194" s="137"/>
      <c r="BJ1194" s="137"/>
      <c r="BK1194" s="137"/>
      <c r="BL1194" s="137"/>
      <c r="BM1194" s="137"/>
      <c r="BN1194" s="137"/>
      <c r="BO1194" s="137"/>
      <c r="BP1194" s="137"/>
      <c r="BQ1194" s="137"/>
      <c r="BR1194" s="137"/>
      <c r="BS1194" s="137"/>
      <c r="BT1194" s="137"/>
      <c r="BU1194" s="137"/>
      <c r="BV1194" s="137"/>
      <c r="BW1194" s="137"/>
      <c r="BX1194" s="137"/>
      <c r="BY1194" s="137"/>
      <c r="BZ1194" s="137"/>
      <c r="CA1194" s="137"/>
      <c r="CB1194" s="137"/>
      <c r="CC1194" s="137"/>
      <c r="CD1194" s="137"/>
      <c r="CE1194" s="137"/>
      <c r="CF1194" s="137"/>
      <c r="CG1194" s="137"/>
      <c r="CH1194" s="137"/>
      <c r="CI1194" s="137"/>
      <c r="CJ1194" s="137"/>
      <c r="CK1194" s="137"/>
      <c r="CL1194" s="137"/>
      <c r="CM1194" s="137"/>
      <c r="CN1194" s="137"/>
      <c r="CO1194" s="137"/>
      <c r="CP1194" s="137"/>
      <c r="CQ1194" s="137"/>
      <c r="CR1194" s="137"/>
      <c r="CS1194" s="137"/>
      <c r="CT1194" s="137"/>
      <c r="CU1194" s="137"/>
      <c r="CV1194" s="137"/>
      <c r="CW1194" s="137"/>
      <c r="CX1194" s="137"/>
      <c r="CY1194" s="137"/>
      <c r="CZ1194" s="137"/>
      <c r="DA1194" s="137"/>
    </row>
    <row r="1195" spans="1:105" ht="14">
      <c r="A1195" s="137"/>
      <c r="B1195" s="137"/>
      <c r="C1195" s="137"/>
      <c r="D1195" s="137"/>
      <c r="E1195" s="137"/>
      <c r="F1195" s="137"/>
      <c r="G1195" s="137"/>
      <c r="H1195" s="137"/>
      <c r="I1195" s="137"/>
      <c r="J1195" s="137"/>
      <c r="K1195" s="137"/>
      <c r="L1195" s="137"/>
      <c r="M1195" s="137"/>
      <c r="N1195" s="137"/>
      <c r="O1195" s="137"/>
      <c r="P1195" s="137"/>
      <c r="Q1195" s="137"/>
      <c r="R1195" s="137"/>
      <c r="S1195" s="137"/>
      <c r="T1195" s="137"/>
      <c r="U1195" s="137"/>
      <c r="V1195" s="137"/>
      <c r="W1195" s="137"/>
      <c r="X1195" s="137"/>
      <c r="Y1195" s="137"/>
      <c r="Z1195" s="137"/>
      <c r="AA1195" s="137"/>
      <c r="AB1195" s="137"/>
      <c r="AC1195" s="137"/>
      <c r="AD1195" s="137"/>
      <c r="AE1195" s="137"/>
      <c r="AF1195" s="137"/>
      <c r="AG1195" s="137"/>
      <c r="AH1195" s="137"/>
      <c r="AI1195" s="137"/>
      <c r="AJ1195" s="137"/>
      <c r="AK1195" s="137"/>
      <c r="AL1195" s="137"/>
      <c r="AM1195" s="137"/>
      <c r="AN1195" s="137"/>
      <c r="AO1195" s="137"/>
      <c r="AP1195" s="137"/>
      <c r="AQ1195" s="137"/>
      <c r="AR1195" s="137"/>
      <c r="AS1195" s="137"/>
      <c r="AT1195" s="137"/>
      <c r="AU1195" s="137"/>
      <c r="AV1195" s="137"/>
      <c r="AW1195" s="137"/>
      <c r="AX1195" s="137"/>
      <c r="AY1195" s="137"/>
      <c r="AZ1195" s="137"/>
      <c r="BA1195" s="137"/>
      <c r="BB1195" s="137"/>
      <c r="BC1195" s="137"/>
      <c r="BD1195" s="137"/>
      <c r="BE1195" s="137"/>
      <c r="BF1195" s="137"/>
      <c r="BG1195" s="137"/>
      <c r="BH1195" s="137"/>
      <c r="BI1195" s="137"/>
      <c r="BJ1195" s="137"/>
      <c r="BK1195" s="137"/>
      <c r="BL1195" s="137"/>
      <c r="BM1195" s="137"/>
      <c r="BN1195" s="137"/>
      <c r="BO1195" s="137"/>
      <c r="BP1195" s="137"/>
      <c r="BQ1195" s="137"/>
      <c r="BR1195" s="137"/>
      <c r="BS1195" s="137"/>
      <c r="BT1195" s="137"/>
      <c r="BU1195" s="137"/>
      <c r="BV1195" s="137"/>
      <c r="BW1195" s="137"/>
      <c r="BX1195" s="137"/>
      <c r="BY1195" s="137"/>
      <c r="BZ1195" s="137"/>
      <c r="CA1195" s="137"/>
      <c r="CB1195" s="137"/>
      <c r="CC1195" s="137"/>
      <c r="CD1195" s="137"/>
      <c r="CE1195" s="137"/>
      <c r="CF1195" s="137"/>
      <c r="CG1195" s="137"/>
      <c r="CH1195" s="137"/>
      <c r="CI1195" s="137"/>
      <c r="CJ1195" s="137"/>
      <c r="CK1195" s="137"/>
      <c r="CL1195" s="137"/>
      <c r="CM1195" s="137"/>
      <c r="CN1195" s="137"/>
      <c r="CO1195" s="137"/>
      <c r="CP1195" s="137"/>
      <c r="CQ1195" s="137"/>
      <c r="CR1195" s="137"/>
      <c r="CS1195" s="137"/>
      <c r="CT1195" s="137"/>
      <c r="CU1195" s="137"/>
      <c r="CV1195" s="137"/>
      <c r="CW1195" s="137"/>
      <c r="CX1195" s="137"/>
      <c r="CY1195" s="137"/>
      <c r="CZ1195" s="137"/>
      <c r="DA1195" s="137"/>
    </row>
    <row r="1196" spans="1:105" ht="14">
      <c r="A1196" s="137"/>
      <c r="B1196" s="137"/>
      <c r="C1196" s="137"/>
      <c r="D1196" s="137"/>
      <c r="E1196" s="137"/>
      <c r="F1196" s="137"/>
      <c r="G1196" s="137"/>
      <c r="H1196" s="137"/>
      <c r="I1196" s="137"/>
      <c r="J1196" s="137"/>
      <c r="K1196" s="137"/>
      <c r="L1196" s="137"/>
      <c r="M1196" s="137"/>
      <c r="N1196" s="137"/>
      <c r="O1196" s="137"/>
      <c r="P1196" s="137"/>
      <c r="Q1196" s="137"/>
      <c r="R1196" s="137"/>
      <c r="S1196" s="137"/>
      <c r="T1196" s="137"/>
      <c r="U1196" s="137"/>
      <c r="V1196" s="137"/>
      <c r="W1196" s="137"/>
      <c r="X1196" s="137"/>
      <c r="Y1196" s="137"/>
      <c r="Z1196" s="137"/>
      <c r="AA1196" s="137"/>
      <c r="AB1196" s="137"/>
      <c r="AC1196" s="137"/>
      <c r="AD1196" s="137"/>
      <c r="AE1196" s="137"/>
      <c r="AF1196" s="137"/>
      <c r="AG1196" s="137"/>
      <c r="AH1196" s="137"/>
      <c r="AI1196" s="137"/>
      <c r="AJ1196" s="137"/>
      <c r="AK1196" s="137"/>
      <c r="AL1196" s="137"/>
      <c r="AM1196" s="137"/>
      <c r="AN1196" s="137"/>
      <c r="AO1196" s="137"/>
      <c r="AP1196" s="137"/>
      <c r="AQ1196" s="137"/>
      <c r="AR1196" s="137"/>
      <c r="AS1196" s="137"/>
      <c r="AT1196" s="137"/>
      <c r="AU1196" s="137"/>
      <c r="AV1196" s="137"/>
      <c r="AW1196" s="137"/>
      <c r="AX1196" s="137"/>
      <c r="AY1196" s="137"/>
      <c r="AZ1196" s="137"/>
      <c r="BA1196" s="137"/>
      <c r="BB1196" s="137"/>
      <c r="BC1196" s="137"/>
      <c r="BD1196" s="137"/>
      <c r="BE1196" s="137"/>
      <c r="BF1196" s="137"/>
      <c r="BG1196" s="137"/>
      <c r="BH1196" s="137"/>
      <c r="BI1196" s="137"/>
      <c r="BJ1196" s="137"/>
      <c r="BK1196" s="137"/>
      <c r="BL1196" s="137"/>
      <c r="BM1196" s="137"/>
      <c r="BN1196" s="137"/>
      <c r="BO1196" s="137"/>
      <c r="BP1196" s="137"/>
      <c r="BQ1196" s="137"/>
      <c r="BR1196" s="137"/>
      <c r="BS1196" s="137"/>
      <c r="BT1196" s="137"/>
      <c r="BU1196" s="137"/>
      <c r="BV1196" s="137"/>
      <c r="BW1196" s="137"/>
      <c r="BX1196" s="137"/>
      <c r="BY1196" s="137"/>
      <c r="BZ1196" s="137"/>
      <c r="CA1196" s="137"/>
      <c r="CB1196" s="137"/>
      <c r="CC1196" s="137"/>
      <c r="CD1196" s="137"/>
      <c r="CE1196" s="137"/>
      <c r="CF1196" s="137"/>
      <c r="CG1196" s="137"/>
      <c r="CH1196" s="137"/>
      <c r="CI1196" s="137"/>
      <c r="CJ1196" s="137"/>
      <c r="CK1196" s="137"/>
      <c r="CL1196" s="137"/>
      <c r="CM1196" s="137"/>
      <c r="CN1196" s="137"/>
      <c r="CO1196" s="137"/>
      <c r="CP1196" s="137"/>
      <c r="CQ1196" s="137"/>
      <c r="CR1196" s="137"/>
      <c r="CS1196" s="137"/>
      <c r="CT1196" s="137"/>
      <c r="CU1196" s="137"/>
      <c r="CV1196" s="137"/>
      <c r="CW1196" s="137"/>
      <c r="CX1196" s="137"/>
      <c r="CY1196" s="137"/>
      <c r="CZ1196" s="137"/>
      <c r="DA1196" s="137"/>
    </row>
    <row r="1197" spans="1:105" ht="14">
      <c r="A1197" s="137"/>
      <c r="B1197" s="137"/>
      <c r="C1197" s="137"/>
      <c r="D1197" s="137"/>
      <c r="E1197" s="137"/>
      <c r="F1197" s="137"/>
      <c r="G1197" s="137"/>
      <c r="H1197" s="137"/>
      <c r="I1197" s="137"/>
      <c r="J1197" s="137"/>
      <c r="K1197" s="137"/>
      <c r="L1197" s="137"/>
      <c r="M1197" s="137"/>
      <c r="N1197" s="137"/>
      <c r="O1197" s="137"/>
      <c r="P1197" s="137"/>
      <c r="Q1197" s="137"/>
      <c r="R1197" s="137"/>
      <c r="S1197" s="137"/>
      <c r="T1197" s="137"/>
      <c r="U1197" s="137"/>
      <c r="V1197" s="137"/>
      <c r="W1197" s="137"/>
      <c r="X1197" s="137"/>
      <c r="Y1197" s="137"/>
      <c r="Z1197" s="137"/>
      <c r="AA1197" s="137"/>
      <c r="AB1197" s="137"/>
      <c r="AC1197" s="137"/>
      <c r="AD1197" s="137"/>
      <c r="AE1197" s="137"/>
      <c r="AF1197" s="137"/>
      <c r="AG1197" s="137"/>
      <c r="AH1197" s="137"/>
      <c r="AI1197" s="137"/>
      <c r="AJ1197" s="137"/>
      <c r="AK1197" s="137"/>
      <c r="AL1197" s="137"/>
      <c r="AM1197" s="137"/>
      <c r="AN1197" s="137"/>
      <c r="AO1197" s="137"/>
      <c r="AP1197" s="137"/>
      <c r="AQ1197" s="137"/>
      <c r="AR1197" s="137"/>
      <c r="AS1197" s="137"/>
      <c r="AT1197" s="137"/>
      <c r="AU1197" s="137"/>
      <c r="AV1197" s="137"/>
      <c r="AW1197" s="137"/>
      <c r="AX1197" s="137"/>
      <c r="AY1197" s="137"/>
      <c r="AZ1197" s="137"/>
      <c r="BA1197" s="137"/>
      <c r="BB1197" s="137"/>
      <c r="BC1197" s="137"/>
      <c r="BD1197" s="137"/>
      <c r="BE1197" s="137"/>
      <c r="BF1197" s="137"/>
      <c r="BG1197" s="137"/>
      <c r="BH1197" s="137"/>
      <c r="BI1197" s="137"/>
      <c r="BJ1197" s="137"/>
      <c r="BK1197" s="137"/>
      <c r="BL1197" s="137"/>
      <c r="BM1197" s="137"/>
      <c r="BN1197" s="137"/>
      <c r="BO1197" s="137"/>
      <c r="BP1197" s="137"/>
      <c r="BQ1197" s="137"/>
      <c r="BR1197" s="137"/>
      <c r="BS1197" s="137"/>
      <c r="BT1197" s="137"/>
      <c r="BU1197" s="137"/>
      <c r="BV1197" s="137"/>
      <c r="BW1197" s="137"/>
      <c r="BX1197" s="137"/>
      <c r="BY1197" s="137"/>
      <c r="BZ1197" s="137"/>
      <c r="CA1197" s="137"/>
      <c r="CB1197" s="137"/>
      <c r="CC1197" s="137"/>
      <c r="CD1197" s="137"/>
      <c r="CE1197" s="137"/>
      <c r="CF1197" s="137"/>
      <c r="CG1197" s="137"/>
      <c r="CH1197" s="137"/>
      <c r="CI1197" s="137"/>
      <c r="CJ1197" s="137"/>
      <c r="CK1197" s="137"/>
      <c r="CL1197" s="137"/>
      <c r="CM1197" s="137"/>
      <c r="CN1197" s="137"/>
      <c r="CO1197" s="137"/>
      <c r="CP1197" s="137"/>
      <c r="CQ1197" s="137"/>
      <c r="CR1197" s="137"/>
      <c r="CS1197" s="137"/>
      <c r="CT1197" s="137"/>
      <c r="CU1197" s="137"/>
      <c r="CV1197" s="137"/>
      <c r="CW1197" s="137"/>
      <c r="CX1197" s="137"/>
      <c r="CY1197" s="137"/>
      <c r="CZ1197" s="137"/>
      <c r="DA1197" s="137"/>
    </row>
    <row r="1198" spans="1:105" ht="14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137"/>
      <c r="L1198" s="137"/>
      <c r="M1198" s="137"/>
      <c r="N1198" s="137"/>
      <c r="O1198" s="137"/>
      <c r="P1198" s="137"/>
      <c r="Q1198" s="137"/>
      <c r="R1198" s="137"/>
      <c r="S1198" s="137"/>
      <c r="T1198" s="137"/>
      <c r="U1198" s="137"/>
      <c r="V1198" s="137"/>
      <c r="W1198" s="137"/>
      <c r="X1198" s="137"/>
      <c r="Y1198" s="137"/>
      <c r="Z1198" s="137"/>
      <c r="AA1198" s="137"/>
      <c r="AB1198" s="137"/>
      <c r="AC1198" s="137"/>
      <c r="AD1198" s="137"/>
      <c r="AE1198" s="137"/>
      <c r="AF1198" s="137"/>
      <c r="AG1198" s="137"/>
      <c r="AH1198" s="137"/>
      <c r="AI1198" s="137"/>
      <c r="AJ1198" s="137"/>
      <c r="AK1198" s="137"/>
      <c r="AL1198" s="137"/>
      <c r="AM1198" s="137"/>
      <c r="AN1198" s="137"/>
      <c r="AO1198" s="137"/>
      <c r="AP1198" s="137"/>
      <c r="AQ1198" s="137"/>
      <c r="AR1198" s="137"/>
      <c r="AS1198" s="137"/>
      <c r="AT1198" s="137"/>
      <c r="AU1198" s="137"/>
      <c r="AV1198" s="137"/>
      <c r="AW1198" s="137"/>
      <c r="AX1198" s="137"/>
      <c r="AY1198" s="137"/>
      <c r="AZ1198" s="137"/>
      <c r="BA1198" s="137"/>
      <c r="BB1198" s="137"/>
      <c r="BC1198" s="137"/>
      <c r="BD1198" s="137"/>
      <c r="BE1198" s="137"/>
      <c r="BF1198" s="137"/>
      <c r="BG1198" s="137"/>
      <c r="BH1198" s="137"/>
      <c r="BI1198" s="137"/>
      <c r="BJ1198" s="137"/>
      <c r="BK1198" s="137"/>
      <c r="BL1198" s="137"/>
      <c r="BM1198" s="137"/>
      <c r="BN1198" s="137"/>
      <c r="BO1198" s="137"/>
      <c r="BP1198" s="137"/>
      <c r="BQ1198" s="137"/>
      <c r="BR1198" s="137"/>
      <c r="BS1198" s="137"/>
      <c r="BT1198" s="137"/>
      <c r="BU1198" s="137"/>
      <c r="BV1198" s="137"/>
      <c r="BW1198" s="137"/>
      <c r="BX1198" s="137"/>
      <c r="BY1198" s="137"/>
      <c r="BZ1198" s="137"/>
      <c r="CA1198" s="137"/>
      <c r="CB1198" s="137"/>
      <c r="CC1198" s="137"/>
      <c r="CD1198" s="137"/>
      <c r="CE1198" s="137"/>
      <c r="CF1198" s="137"/>
      <c r="CG1198" s="137"/>
      <c r="CH1198" s="137"/>
      <c r="CI1198" s="137"/>
      <c r="CJ1198" s="137"/>
      <c r="CK1198" s="137"/>
      <c r="CL1198" s="137"/>
      <c r="CM1198" s="137"/>
      <c r="CN1198" s="137"/>
      <c r="CO1198" s="137"/>
      <c r="CP1198" s="137"/>
      <c r="CQ1198" s="137"/>
      <c r="CR1198" s="137"/>
      <c r="CS1198" s="137"/>
      <c r="CT1198" s="137"/>
      <c r="CU1198" s="137"/>
      <c r="CV1198" s="137"/>
      <c r="CW1198" s="137"/>
      <c r="CX1198" s="137"/>
      <c r="CY1198" s="137"/>
      <c r="CZ1198" s="137"/>
      <c r="DA1198" s="137"/>
    </row>
    <row r="1199" spans="1:105" ht="14">
      <c r="A1199" s="137"/>
      <c r="B1199" s="137"/>
      <c r="C1199" s="137"/>
      <c r="D1199" s="137"/>
      <c r="E1199" s="137"/>
      <c r="F1199" s="137"/>
      <c r="G1199" s="137"/>
      <c r="H1199" s="137"/>
      <c r="I1199" s="137"/>
      <c r="J1199" s="137"/>
      <c r="K1199" s="137"/>
      <c r="L1199" s="137"/>
      <c r="M1199" s="137"/>
      <c r="N1199" s="137"/>
      <c r="O1199" s="137"/>
      <c r="P1199" s="137"/>
      <c r="Q1199" s="137"/>
      <c r="R1199" s="137"/>
      <c r="S1199" s="137"/>
      <c r="T1199" s="137"/>
      <c r="U1199" s="137"/>
      <c r="V1199" s="137"/>
      <c r="W1199" s="137"/>
      <c r="X1199" s="137"/>
      <c r="Y1199" s="137"/>
      <c r="Z1199" s="137"/>
      <c r="AA1199" s="137"/>
      <c r="AB1199" s="137"/>
      <c r="AC1199" s="137"/>
      <c r="AD1199" s="137"/>
      <c r="AE1199" s="137"/>
      <c r="AF1199" s="137"/>
      <c r="AG1199" s="137"/>
      <c r="AH1199" s="137"/>
      <c r="AI1199" s="137"/>
      <c r="AJ1199" s="137"/>
      <c r="AK1199" s="137"/>
      <c r="AL1199" s="137"/>
      <c r="AM1199" s="137"/>
      <c r="AN1199" s="137"/>
      <c r="AO1199" s="137"/>
      <c r="AP1199" s="137"/>
      <c r="AQ1199" s="137"/>
      <c r="AR1199" s="137"/>
      <c r="AS1199" s="137"/>
      <c r="AT1199" s="137"/>
      <c r="AU1199" s="137"/>
      <c r="AV1199" s="137"/>
      <c r="AW1199" s="137"/>
      <c r="AX1199" s="137"/>
      <c r="AY1199" s="137"/>
      <c r="AZ1199" s="137"/>
      <c r="BA1199" s="137"/>
      <c r="BB1199" s="137"/>
      <c r="BC1199" s="137"/>
      <c r="BD1199" s="137"/>
      <c r="BE1199" s="137"/>
      <c r="BF1199" s="137"/>
      <c r="BG1199" s="137"/>
      <c r="BH1199" s="137"/>
      <c r="BI1199" s="137"/>
      <c r="BJ1199" s="137"/>
      <c r="BK1199" s="137"/>
      <c r="BL1199" s="137"/>
      <c r="BM1199" s="137"/>
      <c r="BN1199" s="137"/>
      <c r="BO1199" s="137"/>
      <c r="BP1199" s="137"/>
      <c r="BQ1199" s="137"/>
      <c r="BR1199" s="137"/>
      <c r="BS1199" s="137"/>
      <c r="BT1199" s="137"/>
      <c r="BU1199" s="137"/>
      <c r="BV1199" s="137"/>
      <c r="BW1199" s="137"/>
      <c r="BX1199" s="137"/>
      <c r="BY1199" s="137"/>
      <c r="BZ1199" s="137"/>
      <c r="CA1199" s="137"/>
      <c r="CB1199" s="137"/>
      <c r="CC1199" s="137"/>
      <c r="CD1199" s="137"/>
      <c r="CE1199" s="137"/>
      <c r="CF1199" s="137"/>
      <c r="CG1199" s="137"/>
      <c r="CH1199" s="137"/>
      <c r="CI1199" s="137"/>
      <c r="CJ1199" s="137"/>
      <c r="CK1199" s="137"/>
      <c r="CL1199" s="137"/>
      <c r="CM1199" s="137"/>
      <c r="CN1199" s="137"/>
      <c r="CO1199" s="137"/>
      <c r="CP1199" s="137"/>
      <c r="CQ1199" s="137"/>
      <c r="CR1199" s="137"/>
      <c r="CS1199" s="137"/>
      <c r="CT1199" s="137"/>
      <c r="CU1199" s="137"/>
      <c r="CV1199" s="137"/>
      <c r="CW1199" s="137"/>
      <c r="CX1199" s="137"/>
      <c r="CY1199" s="137"/>
      <c r="CZ1199" s="137"/>
      <c r="DA1199" s="137"/>
    </row>
    <row r="1200" spans="1:105" ht="14">
      <c r="A1200" s="137"/>
      <c r="B1200" s="137"/>
      <c r="C1200" s="137"/>
      <c r="D1200" s="137"/>
      <c r="E1200" s="137"/>
      <c r="F1200" s="137"/>
      <c r="G1200" s="137"/>
      <c r="H1200" s="137"/>
      <c r="I1200" s="137"/>
      <c r="J1200" s="137"/>
      <c r="K1200" s="137"/>
      <c r="L1200" s="137"/>
      <c r="M1200" s="137"/>
      <c r="N1200" s="137"/>
      <c r="O1200" s="137"/>
      <c r="P1200" s="137"/>
      <c r="Q1200" s="137"/>
      <c r="R1200" s="137"/>
      <c r="S1200" s="137"/>
      <c r="T1200" s="137"/>
      <c r="U1200" s="137"/>
      <c r="V1200" s="137"/>
      <c r="W1200" s="137"/>
      <c r="X1200" s="137"/>
      <c r="Y1200" s="137"/>
      <c r="Z1200" s="137"/>
      <c r="AA1200" s="137"/>
      <c r="AB1200" s="137"/>
      <c r="AC1200" s="137"/>
      <c r="AD1200" s="137"/>
      <c r="AE1200" s="137"/>
      <c r="AF1200" s="137"/>
      <c r="AG1200" s="137"/>
      <c r="AH1200" s="137"/>
      <c r="AI1200" s="137"/>
      <c r="AJ1200" s="137"/>
      <c r="AK1200" s="137"/>
      <c r="AL1200" s="137"/>
      <c r="AM1200" s="137"/>
      <c r="AN1200" s="137"/>
      <c r="AO1200" s="137"/>
      <c r="AP1200" s="137"/>
      <c r="AQ1200" s="137"/>
      <c r="AR1200" s="137"/>
      <c r="AS1200" s="137"/>
      <c r="AT1200" s="137"/>
      <c r="AU1200" s="137"/>
      <c r="AV1200" s="137"/>
      <c r="AW1200" s="137"/>
      <c r="AX1200" s="137"/>
      <c r="AY1200" s="137"/>
      <c r="AZ1200" s="137"/>
      <c r="BA1200" s="137"/>
      <c r="BB1200" s="137"/>
      <c r="BC1200" s="137"/>
      <c r="BD1200" s="137"/>
      <c r="BE1200" s="137"/>
      <c r="BF1200" s="137"/>
      <c r="BG1200" s="137"/>
      <c r="BH1200" s="137"/>
      <c r="BI1200" s="137"/>
      <c r="BJ1200" s="137"/>
      <c r="BK1200" s="137"/>
      <c r="BL1200" s="137"/>
      <c r="BM1200" s="137"/>
      <c r="BN1200" s="137"/>
      <c r="BO1200" s="137"/>
      <c r="BP1200" s="137"/>
      <c r="BQ1200" s="137"/>
      <c r="BR1200" s="137"/>
      <c r="BS1200" s="137"/>
      <c r="BT1200" s="137"/>
      <c r="BU1200" s="137"/>
      <c r="BV1200" s="137"/>
      <c r="BW1200" s="137"/>
      <c r="BX1200" s="137"/>
      <c r="BY1200" s="137"/>
      <c r="BZ1200" s="137"/>
      <c r="CA1200" s="137"/>
      <c r="CB1200" s="137"/>
      <c r="CC1200" s="137"/>
      <c r="CD1200" s="137"/>
      <c r="CE1200" s="137"/>
      <c r="CF1200" s="137"/>
      <c r="CG1200" s="137"/>
      <c r="CH1200" s="137"/>
      <c r="CI1200" s="137"/>
      <c r="CJ1200" s="137"/>
      <c r="CK1200" s="137"/>
      <c r="CL1200" s="137"/>
      <c r="CM1200" s="137"/>
      <c r="CN1200" s="137"/>
      <c r="CO1200" s="137"/>
      <c r="CP1200" s="137"/>
      <c r="CQ1200" s="137"/>
      <c r="CR1200" s="137"/>
      <c r="CS1200" s="137"/>
      <c r="CT1200" s="137"/>
      <c r="CU1200" s="137"/>
      <c r="CV1200" s="137"/>
      <c r="CW1200" s="137"/>
      <c r="CX1200" s="137"/>
      <c r="CY1200" s="137"/>
      <c r="CZ1200" s="137"/>
      <c r="DA1200" s="137"/>
    </row>
    <row r="1201" spans="1:105" ht="14">
      <c r="A1201" s="137"/>
      <c r="B1201" s="137"/>
      <c r="C1201" s="137"/>
      <c r="D1201" s="137"/>
      <c r="E1201" s="137"/>
      <c r="F1201" s="137"/>
      <c r="G1201" s="137"/>
      <c r="H1201" s="137"/>
      <c r="I1201" s="137"/>
      <c r="J1201" s="137"/>
      <c r="K1201" s="137"/>
      <c r="L1201" s="137"/>
      <c r="M1201" s="137"/>
      <c r="N1201" s="137"/>
      <c r="O1201" s="137"/>
      <c r="P1201" s="137"/>
      <c r="Q1201" s="137"/>
      <c r="R1201" s="137"/>
      <c r="S1201" s="137"/>
      <c r="T1201" s="137"/>
      <c r="U1201" s="137"/>
      <c r="V1201" s="137"/>
      <c r="W1201" s="137"/>
      <c r="X1201" s="137"/>
      <c r="Y1201" s="137"/>
      <c r="Z1201" s="137"/>
      <c r="AA1201" s="137"/>
      <c r="AB1201" s="137"/>
      <c r="AC1201" s="137"/>
      <c r="AD1201" s="137"/>
      <c r="AE1201" s="137"/>
      <c r="AF1201" s="137"/>
      <c r="AG1201" s="137"/>
      <c r="AH1201" s="137"/>
      <c r="AI1201" s="137"/>
      <c r="AJ1201" s="137"/>
      <c r="AK1201" s="137"/>
      <c r="AL1201" s="137"/>
      <c r="AM1201" s="137"/>
      <c r="AN1201" s="137"/>
      <c r="AO1201" s="137"/>
      <c r="AP1201" s="137"/>
      <c r="AQ1201" s="137"/>
      <c r="AR1201" s="137"/>
      <c r="AS1201" s="137"/>
      <c r="AT1201" s="137"/>
      <c r="AU1201" s="137"/>
      <c r="AV1201" s="137"/>
      <c r="AW1201" s="137"/>
      <c r="AX1201" s="137"/>
      <c r="AY1201" s="137"/>
      <c r="AZ1201" s="137"/>
      <c r="BA1201" s="137"/>
      <c r="BB1201" s="137"/>
      <c r="BC1201" s="137"/>
      <c r="BD1201" s="137"/>
      <c r="BE1201" s="137"/>
      <c r="BF1201" s="137"/>
      <c r="BG1201" s="137"/>
      <c r="BH1201" s="137"/>
      <c r="BI1201" s="137"/>
      <c r="BJ1201" s="137"/>
      <c r="BK1201" s="137"/>
      <c r="BL1201" s="137"/>
      <c r="BM1201" s="137"/>
      <c r="BN1201" s="137"/>
      <c r="BO1201" s="137"/>
      <c r="BP1201" s="137"/>
      <c r="BQ1201" s="137"/>
      <c r="BR1201" s="137"/>
      <c r="BS1201" s="137"/>
      <c r="BT1201" s="137"/>
      <c r="BU1201" s="137"/>
      <c r="BV1201" s="137"/>
      <c r="BW1201" s="137"/>
      <c r="BX1201" s="137"/>
      <c r="BY1201" s="137"/>
      <c r="BZ1201" s="137"/>
      <c r="CA1201" s="137"/>
      <c r="CB1201" s="137"/>
      <c r="CC1201" s="137"/>
      <c r="CD1201" s="137"/>
      <c r="CE1201" s="137"/>
      <c r="CF1201" s="137"/>
      <c r="CG1201" s="137"/>
      <c r="CH1201" s="137"/>
      <c r="CI1201" s="137"/>
      <c r="CJ1201" s="137"/>
      <c r="CK1201" s="137"/>
      <c r="CL1201" s="137"/>
      <c r="CM1201" s="137"/>
      <c r="CN1201" s="137"/>
      <c r="CO1201" s="137"/>
      <c r="CP1201" s="137"/>
      <c r="CQ1201" s="137"/>
      <c r="CR1201" s="137"/>
      <c r="CS1201" s="137"/>
      <c r="CT1201" s="137"/>
      <c r="CU1201" s="137"/>
      <c r="CV1201" s="137"/>
      <c r="CW1201" s="137"/>
      <c r="CX1201" s="137"/>
      <c r="CY1201" s="137"/>
      <c r="CZ1201" s="137"/>
      <c r="DA1201" s="137"/>
    </row>
    <row r="1202" spans="1:105" ht="14">
      <c r="A1202" s="137"/>
      <c r="B1202" s="137"/>
      <c r="C1202" s="137"/>
      <c r="D1202" s="137"/>
      <c r="E1202" s="137"/>
      <c r="F1202" s="137"/>
      <c r="G1202" s="137"/>
      <c r="H1202" s="137"/>
      <c r="I1202" s="137"/>
      <c r="J1202" s="137"/>
      <c r="K1202" s="137"/>
      <c r="L1202" s="137"/>
      <c r="M1202" s="137"/>
      <c r="N1202" s="137"/>
      <c r="O1202" s="137"/>
      <c r="P1202" s="137"/>
      <c r="Q1202" s="137"/>
      <c r="R1202" s="137"/>
      <c r="S1202" s="137"/>
      <c r="T1202" s="137"/>
      <c r="U1202" s="137"/>
      <c r="V1202" s="137"/>
      <c r="W1202" s="137"/>
      <c r="X1202" s="137"/>
      <c r="Y1202" s="137"/>
      <c r="Z1202" s="137"/>
      <c r="AA1202" s="137"/>
      <c r="AB1202" s="137"/>
      <c r="AC1202" s="137"/>
      <c r="AD1202" s="137"/>
      <c r="AE1202" s="137"/>
      <c r="AF1202" s="137"/>
      <c r="AG1202" s="137"/>
      <c r="AH1202" s="137"/>
      <c r="AI1202" s="137"/>
      <c r="AJ1202" s="137"/>
      <c r="AK1202" s="137"/>
      <c r="AL1202" s="137"/>
      <c r="AM1202" s="137"/>
      <c r="AN1202" s="137"/>
      <c r="AO1202" s="137"/>
      <c r="AP1202" s="137"/>
      <c r="AQ1202" s="137"/>
      <c r="AR1202" s="137"/>
      <c r="AS1202" s="137"/>
      <c r="AT1202" s="137"/>
      <c r="AU1202" s="137"/>
      <c r="AV1202" s="137"/>
      <c r="AW1202" s="137"/>
      <c r="AX1202" s="137"/>
      <c r="AY1202" s="137"/>
      <c r="AZ1202" s="137"/>
      <c r="BA1202" s="137"/>
      <c r="BB1202" s="137"/>
      <c r="BC1202" s="137"/>
      <c r="BD1202" s="137"/>
      <c r="BE1202" s="137"/>
      <c r="BF1202" s="137"/>
      <c r="BG1202" s="137"/>
      <c r="BH1202" s="137"/>
      <c r="BI1202" s="137"/>
      <c r="BJ1202" s="137"/>
      <c r="BK1202" s="137"/>
      <c r="BL1202" s="137"/>
      <c r="BM1202" s="137"/>
      <c r="BN1202" s="137"/>
      <c r="BO1202" s="137"/>
      <c r="BP1202" s="137"/>
      <c r="BQ1202" s="137"/>
      <c r="BR1202" s="137"/>
      <c r="BS1202" s="137"/>
      <c r="BT1202" s="137"/>
      <c r="BU1202" s="137"/>
      <c r="BV1202" s="137"/>
      <c r="BW1202" s="137"/>
      <c r="BX1202" s="137"/>
      <c r="BY1202" s="137"/>
      <c r="BZ1202" s="137"/>
      <c r="CA1202" s="137"/>
      <c r="CB1202" s="137"/>
      <c r="CC1202" s="137"/>
      <c r="CD1202" s="137"/>
      <c r="CE1202" s="137"/>
      <c r="CF1202" s="137"/>
      <c r="CG1202" s="137"/>
      <c r="CH1202" s="137"/>
      <c r="CI1202" s="137"/>
      <c r="CJ1202" s="137"/>
      <c r="CK1202" s="137"/>
      <c r="CL1202" s="137"/>
      <c r="CM1202" s="137"/>
      <c r="CN1202" s="137"/>
      <c r="CO1202" s="137"/>
      <c r="CP1202" s="137"/>
      <c r="CQ1202" s="137"/>
      <c r="CR1202" s="137"/>
      <c r="CS1202" s="137"/>
      <c r="CT1202" s="137"/>
      <c r="CU1202" s="137"/>
      <c r="CV1202" s="137"/>
      <c r="CW1202" s="137"/>
      <c r="CX1202" s="137"/>
      <c r="CY1202" s="137"/>
      <c r="CZ1202" s="137"/>
      <c r="DA1202" s="137"/>
    </row>
    <row r="1203" spans="1:105" ht="14">
      <c r="A1203" s="137"/>
      <c r="B1203" s="137"/>
      <c r="C1203" s="137"/>
      <c r="D1203" s="137"/>
      <c r="E1203" s="137"/>
      <c r="F1203" s="137"/>
      <c r="G1203" s="137"/>
      <c r="H1203" s="137"/>
      <c r="I1203" s="137"/>
      <c r="J1203" s="137"/>
      <c r="K1203" s="137"/>
      <c r="L1203" s="137"/>
      <c r="M1203" s="137"/>
      <c r="N1203" s="137"/>
      <c r="O1203" s="137"/>
      <c r="P1203" s="137"/>
      <c r="Q1203" s="137"/>
      <c r="R1203" s="137"/>
      <c r="S1203" s="137"/>
      <c r="T1203" s="137"/>
      <c r="U1203" s="137"/>
      <c r="V1203" s="137"/>
      <c r="W1203" s="137"/>
      <c r="X1203" s="137"/>
      <c r="Y1203" s="137"/>
      <c r="Z1203" s="137"/>
      <c r="AA1203" s="137"/>
      <c r="AB1203" s="137"/>
      <c r="AC1203" s="137"/>
      <c r="AD1203" s="137"/>
      <c r="AE1203" s="137"/>
      <c r="AF1203" s="137"/>
      <c r="AG1203" s="137"/>
      <c r="AH1203" s="137"/>
      <c r="AI1203" s="137"/>
      <c r="AJ1203" s="137"/>
      <c r="AK1203" s="137"/>
      <c r="AL1203" s="137"/>
      <c r="AM1203" s="137"/>
      <c r="AN1203" s="137"/>
      <c r="AO1203" s="137"/>
      <c r="AP1203" s="137"/>
      <c r="AQ1203" s="137"/>
      <c r="AR1203" s="137"/>
      <c r="AS1203" s="137"/>
      <c r="AT1203" s="137"/>
      <c r="AU1203" s="137"/>
      <c r="AV1203" s="137"/>
      <c r="AW1203" s="137"/>
      <c r="AX1203" s="137"/>
      <c r="AY1203" s="137"/>
      <c r="AZ1203" s="137"/>
      <c r="BA1203" s="137"/>
      <c r="BB1203" s="137"/>
      <c r="BC1203" s="137"/>
      <c r="BD1203" s="137"/>
      <c r="BE1203" s="137"/>
      <c r="BF1203" s="137"/>
      <c r="BG1203" s="137"/>
      <c r="BH1203" s="137"/>
      <c r="BI1203" s="137"/>
      <c r="BJ1203" s="137"/>
      <c r="BK1203" s="137"/>
      <c r="BL1203" s="137"/>
      <c r="BM1203" s="137"/>
      <c r="BN1203" s="137"/>
      <c r="BO1203" s="137"/>
      <c r="BP1203" s="137"/>
      <c r="BQ1203" s="137"/>
      <c r="BR1203" s="137"/>
      <c r="BS1203" s="137"/>
      <c r="BT1203" s="137"/>
      <c r="BU1203" s="137"/>
      <c r="BV1203" s="137"/>
      <c r="BW1203" s="137"/>
      <c r="BX1203" s="137"/>
      <c r="BY1203" s="137"/>
      <c r="BZ1203" s="137"/>
      <c r="CA1203" s="137"/>
      <c r="CB1203" s="137"/>
      <c r="CC1203" s="137"/>
      <c r="CD1203" s="137"/>
      <c r="CE1203" s="137"/>
      <c r="CF1203" s="137"/>
      <c r="CG1203" s="137"/>
      <c r="CH1203" s="137"/>
      <c r="CI1203" s="137"/>
      <c r="CJ1203" s="137"/>
      <c r="CK1203" s="137"/>
      <c r="CL1203" s="137"/>
      <c r="CM1203" s="137"/>
      <c r="CN1203" s="137"/>
      <c r="CO1203" s="137"/>
      <c r="CP1203" s="137"/>
      <c r="CQ1203" s="137"/>
      <c r="CR1203" s="137"/>
      <c r="CS1203" s="137"/>
      <c r="CT1203" s="137"/>
      <c r="CU1203" s="137"/>
      <c r="CV1203" s="137"/>
      <c r="CW1203" s="137"/>
      <c r="CX1203" s="137"/>
      <c r="CY1203" s="137"/>
      <c r="CZ1203" s="137"/>
      <c r="DA1203" s="137"/>
    </row>
    <row r="1204" spans="1:105" ht="14">
      <c r="A1204" s="137"/>
      <c r="B1204" s="137"/>
      <c r="C1204" s="137"/>
      <c r="D1204" s="137"/>
      <c r="E1204" s="137"/>
      <c r="F1204" s="137"/>
      <c r="G1204" s="137"/>
      <c r="H1204" s="137"/>
      <c r="I1204" s="137"/>
      <c r="J1204" s="137"/>
      <c r="K1204" s="137"/>
      <c r="L1204" s="137"/>
      <c r="M1204" s="137"/>
      <c r="N1204" s="137"/>
      <c r="O1204" s="137"/>
      <c r="P1204" s="137"/>
      <c r="Q1204" s="137"/>
      <c r="R1204" s="137"/>
      <c r="S1204" s="137"/>
      <c r="T1204" s="137"/>
      <c r="U1204" s="137"/>
      <c r="V1204" s="137"/>
      <c r="W1204" s="137"/>
      <c r="X1204" s="137"/>
      <c r="Y1204" s="137"/>
      <c r="Z1204" s="137"/>
      <c r="AA1204" s="137"/>
      <c r="AB1204" s="137"/>
      <c r="AC1204" s="137"/>
      <c r="AD1204" s="137"/>
      <c r="AE1204" s="137"/>
      <c r="AF1204" s="137"/>
      <c r="AG1204" s="137"/>
      <c r="AH1204" s="137"/>
      <c r="AI1204" s="137"/>
      <c r="AJ1204" s="137"/>
      <c r="AK1204" s="137"/>
      <c r="AL1204" s="137"/>
      <c r="AM1204" s="137"/>
      <c r="AN1204" s="137"/>
      <c r="AO1204" s="137"/>
      <c r="AP1204" s="137"/>
      <c r="AQ1204" s="137"/>
      <c r="AR1204" s="137"/>
      <c r="AS1204" s="137"/>
      <c r="AT1204" s="137"/>
      <c r="AU1204" s="137"/>
      <c r="AV1204" s="137"/>
      <c r="AW1204" s="137"/>
      <c r="AX1204" s="137"/>
      <c r="AY1204" s="137"/>
      <c r="AZ1204" s="137"/>
      <c r="BA1204" s="137"/>
      <c r="BB1204" s="137"/>
      <c r="BC1204" s="137"/>
      <c r="BD1204" s="137"/>
      <c r="BE1204" s="137"/>
      <c r="BF1204" s="137"/>
      <c r="BG1204" s="137"/>
      <c r="BH1204" s="137"/>
      <c r="BI1204" s="137"/>
      <c r="BJ1204" s="137"/>
      <c r="BK1204" s="137"/>
      <c r="BL1204" s="137"/>
      <c r="BM1204" s="137"/>
      <c r="BN1204" s="137"/>
      <c r="BO1204" s="137"/>
      <c r="BP1204" s="137"/>
      <c r="BQ1204" s="137"/>
      <c r="BR1204" s="137"/>
      <c r="BS1204" s="137"/>
      <c r="BT1204" s="137"/>
      <c r="BU1204" s="137"/>
      <c r="BV1204" s="137"/>
      <c r="BW1204" s="137"/>
      <c r="BX1204" s="137"/>
      <c r="BY1204" s="137"/>
      <c r="BZ1204" s="137"/>
      <c r="CA1204" s="137"/>
      <c r="CB1204" s="137"/>
      <c r="CC1204" s="137"/>
      <c r="CD1204" s="137"/>
      <c r="CE1204" s="137"/>
      <c r="CF1204" s="137"/>
      <c r="CG1204" s="137"/>
      <c r="CH1204" s="137"/>
      <c r="CI1204" s="137"/>
      <c r="CJ1204" s="137"/>
      <c r="CK1204" s="137"/>
      <c r="CL1204" s="137"/>
      <c r="CM1204" s="137"/>
      <c r="CN1204" s="137"/>
      <c r="CO1204" s="137"/>
      <c r="CP1204" s="137"/>
      <c r="CQ1204" s="137"/>
      <c r="CR1204" s="137"/>
      <c r="CS1204" s="137"/>
      <c r="CT1204" s="137"/>
      <c r="CU1204" s="137"/>
      <c r="CV1204" s="137"/>
      <c r="CW1204" s="137"/>
      <c r="CX1204" s="137"/>
      <c r="CY1204" s="137"/>
      <c r="CZ1204" s="137"/>
      <c r="DA1204" s="137"/>
    </row>
    <row r="1205" spans="1:105" ht="14">
      <c r="A1205" s="137"/>
      <c r="B1205" s="137"/>
      <c r="C1205" s="137"/>
      <c r="D1205" s="137"/>
      <c r="E1205" s="137"/>
      <c r="F1205" s="137"/>
      <c r="G1205" s="137"/>
      <c r="H1205" s="137"/>
      <c r="I1205" s="137"/>
      <c r="J1205" s="137"/>
      <c r="K1205" s="137"/>
      <c r="L1205" s="137"/>
      <c r="M1205" s="137"/>
      <c r="N1205" s="137"/>
      <c r="O1205" s="137"/>
      <c r="P1205" s="137"/>
      <c r="Q1205" s="137"/>
      <c r="R1205" s="137"/>
      <c r="S1205" s="137"/>
      <c r="T1205" s="137"/>
      <c r="U1205" s="137"/>
      <c r="V1205" s="137"/>
      <c r="W1205" s="137"/>
      <c r="X1205" s="137"/>
      <c r="Y1205" s="137"/>
      <c r="Z1205" s="137"/>
      <c r="AA1205" s="137"/>
      <c r="AB1205" s="137"/>
      <c r="AC1205" s="137"/>
      <c r="AD1205" s="137"/>
      <c r="AE1205" s="137"/>
      <c r="AF1205" s="137"/>
      <c r="AG1205" s="137"/>
      <c r="AH1205" s="137"/>
      <c r="AI1205" s="137"/>
      <c r="AJ1205" s="137"/>
      <c r="AK1205" s="137"/>
      <c r="AL1205" s="137"/>
      <c r="AM1205" s="137"/>
      <c r="AN1205" s="137"/>
      <c r="AO1205" s="137"/>
      <c r="AP1205" s="137"/>
      <c r="AQ1205" s="137"/>
      <c r="AR1205" s="137"/>
      <c r="AS1205" s="137"/>
      <c r="AT1205" s="137"/>
      <c r="AU1205" s="137"/>
      <c r="AV1205" s="137"/>
      <c r="AW1205" s="137"/>
      <c r="AX1205" s="137"/>
      <c r="AY1205" s="137"/>
      <c r="AZ1205" s="137"/>
      <c r="BA1205" s="137"/>
      <c r="BB1205" s="137"/>
      <c r="BC1205" s="137"/>
      <c r="BD1205" s="137"/>
      <c r="BE1205" s="137"/>
      <c r="BF1205" s="137"/>
      <c r="BG1205" s="137"/>
      <c r="BH1205" s="137"/>
      <c r="BI1205" s="137"/>
      <c r="BJ1205" s="137"/>
      <c r="BK1205" s="137"/>
      <c r="BL1205" s="137"/>
      <c r="BM1205" s="137"/>
      <c r="BN1205" s="137"/>
      <c r="BO1205" s="137"/>
      <c r="BP1205" s="137"/>
      <c r="BQ1205" s="137"/>
      <c r="BR1205" s="137"/>
      <c r="BS1205" s="137"/>
      <c r="BT1205" s="137"/>
      <c r="BU1205" s="137"/>
      <c r="BV1205" s="137"/>
      <c r="BW1205" s="137"/>
      <c r="BX1205" s="137"/>
      <c r="BY1205" s="137"/>
      <c r="BZ1205" s="137"/>
      <c r="CA1205" s="137"/>
      <c r="CB1205" s="137"/>
      <c r="CC1205" s="137"/>
      <c r="CD1205" s="137"/>
      <c r="CE1205" s="137"/>
      <c r="CF1205" s="137"/>
      <c r="CG1205" s="137"/>
      <c r="CH1205" s="137"/>
      <c r="CI1205" s="137"/>
      <c r="CJ1205" s="137"/>
      <c r="CK1205" s="137"/>
      <c r="CL1205" s="137"/>
      <c r="CM1205" s="137"/>
      <c r="CN1205" s="137"/>
      <c r="CO1205" s="137"/>
      <c r="CP1205" s="137"/>
      <c r="CQ1205" s="137"/>
      <c r="CR1205" s="137"/>
      <c r="CS1205" s="137"/>
      <c r="CT1205" s="137"/>
      <c r="CU1205" s="137"/>
      <c r="CV1205" s="137"/>
      <c r="CW1205" s="137"/>
      <c r="CX1205" s="137"/>
      <c r="CY1205" s="137"/>
      <c r="CZ1205" s="137"/>
      <c r="DA1205" s="137"/>
    </row>
    <row r="1206" spans="1:105" ht="14">
      <c r="A1206" s="137"/>
      <c r="B1206" s="137"/>
      <c r="C1206" s="137"/>
      <c r="D1206" s="137"/>
      <c r="E1206" s="137"/>
      <c r="F1206" s="137"/>
      <c r="G1206" s="137"/>
      <c r="H1206" s="137"/>
      <c r="I1206" s="137"/>
      <c r="J1206" s="137"/>
      <c r="K1206" s="137"/>
      <c r="L1206" s="137"/>
      <c r="M1206" s="137"/>
      <c r="N1206" s="137"/>
      <c r="O1206" s="137"/>
      <c r="P1206" s="137"/>
      <c r="Q1206" s="137"/>
      <c r="R1206" s="137"/>
      <c r="S1206" s="137"/>
      <c r="T1206" s="137"/>
      <c r="U1206" s="137"/>
      <c r="V1206" s="137"/>
      <c r="W1206" s="137"/>
      <c r="X1206" s="137"/>
      <c r="Y1206" s="137"/>
      <c r="Z1206" s="137"/>
      <c r="AA1206" s="137"/>
      <c r="AB1206" s="137"/>
      <c r="AC1206" s="137"/>
      <c r="AD1206" s="137"/>
      <c r="AE1206" s="137"/>
      <c r="AF1206" s="137"/>
      <c r="AG1206" s="137"/>
      <c r="AH1206" s="137"/>
      <c r="AI1206" s="137"/>
      <c r="AJ1206" s="137"/>
      <c r="AK1206" s="137"/>
      <c r="AL1206" s="137"/>
      <c r="AM1206" s="137"/>
      <c r="AN1206" s="137"/>
      <c r="AO1206" s="137"/>
      <c r="AP1206" s="137"/>
      <c r="AQ1206" s="137"/>
      <c r="AR1206" s="137"/>
      <c r="AS1206" s="137"/>
      <c r="AT1206" s="137"/>
      <c r="AU1206" s="137"/>
      <c r="AV1206" s="137"/>
      <c r="AW1206" s="137"/>
      <c r="AX1206" s="137"/>
      <c r="AY1206" s="137"/>
      <c r="AZ1206" s="137"/>
      <c r="BA1206" s="137"/>
      <c r="BB1206" s="137"/>
      <c r="BC1206" s="137"/>
      <c r="BD1206" s="137"/>
      <c r="BE1206" s="137"/>
      <c r="BF1206" s="137"/>
      <c r="BG1206" s="137"/>
      <c r="BH1206" s="137"/>
      <c r="BI1206" s="137"/>
      <c r="BJ1206" s="137"/>
      <c r="BK1206" s="137"/>
      <c r="BL1206" s="137"/>
      <c r="BM1206" s="137"/>
      <c r="BN1206" s="137"/>
      <c r="BO1206" s="137"/>
      <c r="BP1206" s="137"/>
      <c r="BQ1206" s="137"/>
      <c r="BR1206" s="137"/>
      <c r="BS1206" s="137"/>
      <c r="BT1206" s="137"/>
      <c r="BU1206" s="137"/>
      <c r="BV1206" s="137"/>
      <c r="BW1206" s="137"/>
      <c r="BX1206" s="137"/>
      <c r="BY1206" s="137"/>
      <c r="BZ1206" s="137"/>
      <c r="CA1206" s="137"/>
      <c r="CB1206" s="137"/>
      <c r="CC1206" s="137"/>
      <c r="CD1206" s="137"/>
      <c r="CE1206" s="137"/>
      <c r="CF1206" s="137"/>
      <c r="CG1206" s="137"/>
      <c r="CH1206" s="137"/>
      <c r="CI1206" s="137"/>
      <c r="CJ1206" s="137"/>
      <c r="CK1206" s="137"/>
      <c r="CL1206" s="137"/>
      <c r="CM1206" s="137"/>
      <c r="CN1206" s="137"/>
      <c r="CO1206" s="137"/>
      <c r="CP1206" s="137"/>
      <c r="CQ1206" s="137"/>
      <c r="CR1206" s="137"/>
      <c r="CS1206" s="137"/>
      <c r="CT1206" s="137"/>
      <c r="CU1206" s="137"/>
      <c r="CV1206" s="137"/>
      <c r="CW1206" s="137"/>
      <c r="CX1206" s="137"/>
      <c r="CY1206" s="137"/>
      <c r="CZ1206" s="137"/>
      <c r="DA1206" s="137"/>
    </row>
    <row r="1207" spans="1:105" ht="14">
      <c r="A1207" s="137"/>
      <c r="B1207" s="137"/>
      <c r="C1207" s="137"/>
      <c r="D1207" s="137"/>
      <c r="E1207" s="137"/>
      <c r="F1207" s="137"/>
      <c r="G1207" s="137"/>
      <c r="H1207" s="137"/>
      <c r="I1207" s="137"/>
      <c r="J1207" s="137"/>
      <c r="K1207" s="137"/>
      <c r="L1207" s="137"/>
      <c r="M1207" s="137"/>
      <c r="N1207" s="137"/>
      <c r="O1207" s="137"/>
      <c r="P1207" s="137"/>
      <c r="Q1207" s="137"/>
      <c r="R1207" s="137"/>
      <c r="S1207" s="137"/>
      <c r="T1207" s="137"/>
      <c r="U1207" s="137"/>
      <c r="V1207" s="137"/>
      <c r="W1207" s="137"/>
      <c r="X1207" s="137"/>
      <c r="Y1207" s="137"/>
      <c r="Z1207" s="137"/>
      <c r="AA1207" s="137"/>
      <c r="AB1207" s="137"/>
      <c r="AC1207" s="137"/>
      <c r="AD1207" s="137"/>
      <c r="AE1207" s="137"/>
      <c r="AF1207" s="137"/>
      <c r="AG1207" s="137"/>
      <c r="AH1207" s="137"/>
      <c r="AI1207" s="137"/>
      <c r="AJ1207" s="137"/>
      <c r="AK1207" s="137"/>
      <c r="AL1207" s="137"/>
      <c r="AM1207" s="137"/>
      <c r="AN1207" s="137"/>
      <c r="AO1207" s="137"/>
      <c r="AP1207" s="137"/>
      <c r="AQ1207" s="137"/>
      <c r="AR1207" s="137"/>
      <c r="AS1207" s="137"/>
      <c r="AT1207" s="137"/>
      <c r="AU1207" s="137"/>
      <c r="AV1207" s="137"/>
      <c r="AW1207" s="137"/>
      <c r="AX1207" s="137"/>
      <c r="AY1207" s="137"/>
      <c r="AZ1207" s="137"/>
      <c r="BA1207" s="137"/>
      <c r="BB1207" s="137"/>
      <c r="BC1207" s="137"/>
      <c r="BD1207" s="137"/>
      <c r="BE1207" s="137"/>
      <c r="BF1207" s="137"/>
      <c r="BG1207" s="137"/>
      <c r="BH1207" s="137"/>
      <c r="BI1207" s="137"/>
      <c r="BJ1207" s="137"/>
      <c r="BK1207" s="137"/>
      <c r="BL1207" s="137"/>
      <c r="BM1207" s="137"/>
      <c r="BN1207" s="137"/>
      <c r="BO1207" s="137"/>
      <c r="BP1207" s="137"/>
      <c r="BQ1207" s="137"/>
      <c r="BR1207" s="137"/>
      <c r="BS1207" s="137"/>
      <c r="BT1207" s="137"/>
      <c r="BU1207" s="137"/>
      <c r="BV1207" s="137"/>
      <c r="BW1207" s="137"/>
      <c r="BX1207" s="137"/>
      <c r="BY1207" s="137"/>
      <c r="BZ1207" s="137"/>
      <c r="CA1207" s="137"/>
      <c r="CB1207" s="137"/>
      <c r="CC1207" s="137"/>
      <c r="CD1207" s="137"/>
      <c r="CE1207" s="137"/>
      <c r="CF1207" s="137"/>
      <c r="CG1207" s="137"/>
      <c r="CH1207" s="137"/>
      <c r="CI1207" s="137"/>
      <c r="CJ1207" s="137"/>
      <c r="CK1207" s="137"/>
      <c r="CL1207" s="137"/>
      <c r="CM1207" s="137"/>
      <c r="CN1207" s="137"/>
      <c r="CO1207" s="137"/>
      <c r="CP1207" s="137"/>
      <c r="CQ1207" s="137"/>
      <c r="CR1207" s="137"/>
      <c r="CS1207" s="137"/>
      <c r="CT1207" s="137"/>
      <c r="CU1207" s="137"/>
      <c r="CV1207" s="137"/>
      <c r="CW1207" s="137"/>
      <c r="CX1207" s="137"/>
      <c r="CY1207" s="137"/>
      <c r="CZ1207" s="137"/>
      <c r="DA1207" s="137"/>
    </row>
    <row r="1208" spans="1:105" ht="14">
      <c r="A1208" s="137"/>
      <c r="B1208" s="137"/>
      <c r="C1208" s="137"/>
      <c r="D1208" s="137"/>
      <c r="E1208" s="137"/>
      <c r="F1208" s="137"/>
      <c r="G1208" s="137"/>
      <c r="H1208" s="137"/>
      <c r="I1208" s="137"/>
      <c r="J1208" s="137"/>
      <c r="K1208" s="137"/>
      <c r="L1208" s="137"/>
      <c r="M1208" s="137"/>
      <c r="N1208" s="137"/>
      <c r="O1208" s="137"/>
      <c r="P1208" s="137"/>
      <c r="Q1208" s="137"/>
      <c r="R1208" s="137"/>
      <c r="S1208" s="137"/>
      <c r="T1208" s="137"/>
      <c r="U1208" s="137"/>
      <c r="V1208" s="137"/>
      <c r="W1208" s="137"/>
      <c r="X1208" s="137"/>
      <c r="Y1208" s="137"/>
      <c r="Z1208" s="137"/>
      <c r="AA1208" s="137"/>
      <c r="AB1208" s="137"/>
      <c r="AC1208" s="137"/>
      <c r="AD1208" s="137"/>
      <c r="AE1208" s="137"/>
      <c r="AF1208" s="137"/>
      <c r="AG1208" s="137"/>
      <c r="AH1208" s="137"/>
      <c r="AI1208" s="137"/>
      <c r="AJ1208" s="137"/>
      <c r="AK1208" s="137"/>
      <c r="AL1208" s="137"/>
      <c r="AM1208" s="137"/>
      <c r="AN1208" s="137"/>
      <c r="AO1208" s="137"/>
      <c r="AP1208" s="137"/>
      <c r="AQ1208" s="137"/>
      <c r="AR1208" s="137"/>
      <c r="AS1208" s="137"/>
      <c r="AT1208" s="137"/>
      <c r="AU1208" s="137"/>
      <c r="AV1208" s="137"/>
      <c r="AW1208" s="137"/>
      <c r="AX1208" s="137"/>
      <c r="AY1208" s="137"/>
      <c r="AZ1208" s="137"/>
      <c r="BA1208" s="137"/>
      <c r="BB1208" s="137"/>
      <c r="BC1208" s="137"/>
      <c r="BD1208" s="137"/>
      <c r="BE1208" s="137"/>
      <c r="BF1208" s="137"/>
      <c r="BG1208" s="137"/>
      <c r="BH1208" s="137"/>
      <c r="BI1208" s="137"/>
      <c r="BJ1208" s="137"/>
      <c r="BK1208" s="137"/>
      <c r="BL1208" s="137"/>
      <c r="BM1208" s="137"/>
      <c r="BN1208" s="137"/>
      <c r="BO1208" s="137"/>
      <c r="BP1208" s="137"/>
      <c r="BQ1208" s="137"/>
      <c r="BR1208" s="137"/>
      <c r="BS1208" s="137"/>
      <c r="BT1208" s="137"/>
      <c r="BU1208" s="137"/>
      <c r="BV1208" s="137"/>
      <c r="BW1208" s="137"/>
      <c r="BX1208" s="137"/>
      <c r="BY1208" s="137"/>
      <c r="BZ1208" s="137"/>
      <c r="CA1208" s="137"/>
      <c r="CB1208" s="137"/>
      <c r="CC1208" s="137"/>
      <c r="CD1208" s="137"/>
      <c r="CE1208" s="137"/>
      <c r="CF1208" s="137"/>
      <c r="CG1208" s="137"/>
      <c r="CH1208" s="137"/>
      <c r="CI1208" s="137"/>
      <c r="CJ1208" s="137"/>
      <c r="CK1208" s="137"/>
      <c r="CL1208" s="137"/>
      <c r="CM1208" s="137"/>
      <c r="CN1208" s="137"/>
      <c r="CO1208" s="137"/>
      <c r="CP1208" s="137"/>
      <c r="CQ1208" s="137"/>
      <c r="CR1208" s="137"/>
      <c r="CS1208" s="137"/>
      <c r="CT1208" s="137"/>
      <c r="CU1208" s="137"/>
      <c r="CV1208" s="137"/>
      <c r="CW1208" s="137"/>
      <c r="CX1208" s="137"/>
      <c r="CY1208" s="137"/>
      <c r="CZ1208" s="137"/>
      <c r="DA1208" s="137"/>
    </row>
    <row r="1209" spans="1:105" ht="14">
      <c r="A1209" s="137"/>
      <c r="B1209" s="137"/>
      <c r="C1209" s="137"/>
      <c r="D1209" s="137"/>
      <c r="E1209" s="137"/>
      <c r="F1209" s="137"/>
      <c r="G1209" s="137"/>
      <c r="H1209" s="137"/>
      <c r="I1209" s="137"/>
      <c r="J1209" s="137"/>
      <c r="K1209" s="137"/>
      <c r="L1209" s="137"/>
      <c r="M1209" s="137"/>
      <c r="N1209" s="137"/>
      <c r="O1209" s="137"/>
      <c r="P1209" s="137"/>
      <c r="Q1209" s="137"/>
      <c r="R1209" s="137"/>
      <c r="S1209" s="137"/>
      <c r="T1209" s="137"/>
      <c r="U1209" s="137"/>
      <c r="V1209" s="137"/>
      <c r="W1209" s="137"/>
      <c r="X1209" s="137"/>
      <c r="Y1209" s="137"/>
      <c r="Z1209" s="137"/>
      <c r="AA1209" s="137"/>
      <c r="AB1209" s="137"/>
      <c r="AC1209" s="137"/>
      <c r="AD1209" s="137"/>
      <c r="AE1209" s="137"/>
      <c r="AF1209" s="137"/>
      <c r="AG1209" s="137"/>
      <c r="AH1209" s="137"/>
      <c r="AI1209" s="137"/>
      <c r="AJ1209" s="137"/>
      <c r="AK1209" s="137"/>
      <c r="AL1209" s="137"/>
      <c r="AM1209" s="137"/>
      <c r="AN1209" s="137"/>
      <c r="AO1209" s="137"/>
      <c r="AP1209" s="137"/>
      <c r="AQ1209" s="137"/>
      <c r="AR1209" s="137"/>
      <c r="AS1209" s="137"/>
      <c r="AT1209" s="137"/>
      <c r="AU1209" s="137"/>
      <c r="AV1209" s="137"/>
      <c r="AW1209" s="137"/>
      <c r="AX1209" s="137"/>
      <c r="AY1209" s="137"/>
      <c r="AZ1209" s="137"/>
      <c r="BA1209" s="137"/>
      <c r="BB1209" s="137"/>
      <c r="BC1209" s="137"/>
      <c r="BD1209" s="137"/>
      <c r="BE1209" s="137"/>
      <c r="BF1209" s="137"/>
      <c r="BG1209" s="137"/>
      <c r="BH1209" s="137"/>
      <c r="BI1209" s="137"/>
      <c r="BJ1209" s="137"/>
      <c r="BK1209" s="137"/>
      <c r="BL1209" s="137"/>
      <c r="BM1209" s="137"/>
      <c r="BN1209" s="137"/>
      <c r="BO1209" s="137"/>
      <c r="BP1209" s="137"/>
      <c r="BQ1209" s="137"/>
      <c r="BR1209" s="137"/>
      <c r="BS1209" s="137"/>
      <c r="BT1209" s="137"/>
      <c r="BU1209" s="137"/>
      <c r="BV1209" s="137"/>
      <c r="BW1209" s="137"/>
      <c r="BX1209" s="137"/>
      <c r="BY1209" s="137"/>
      <c r="BZ1209" s="137"/>
      <c r="CA1209" s="137"/>
      <c r="CB1209" s="137"/>
      <c r="CC1209" s="137"/>
      <c r="CD1209" s="137"/>
      <c r="CE1209" s="137"/>
      <c r="CF1209" s="137"/>
      <c r="CG1209" s="137"/>
      <c r="CH1209" s="137"/>
      <c r="CI1209" s="137"/>
      <c r="CJ1209" s="137"/>
      <c r="CK1209" s="137"/>
      <c r="CL1209" s="137"/>
      <c r="CM1209" s="137"/>
      <c r="CN1209" s="137"/>
      <c r="CO1209" s="137"/>
      <c r="CP1209" s="137"/>
      <c r="CQ1209" s="137"/>
      <c r="CR1209" s="137"/>
      <c r="CS1209" s="137"/>
      <c r="CT1209" s="137"/>
      <c r="CU1209" s="137"/>
      <c r="CV1209" s="137"/>
      <c r="CW1209" s="137"/>
      <c r="CX1209" s="137"/>
      <c r="CY1209" s="137"/>
      <c r="CZ1209" s="137"/>
      <c r="DA1209" s="137"/>
    </row>
    <row r="1210" spans="1:105" ht="14">
      <c r="A1210" s="137"/>
      <c r="B1210" s="137"/>
      <c r="C1210" s="137"/>
      <c r="D1210" s="137"/>
      <c r="E1210" s="137"/>
      <c r="F1210" s="137"/>
      <c r="G1210" s="137"/>
      <c r="H1210" s="137"/>
      <c r="I1210" s="137"/>
      <c r="J1210" s="137"/>
      <c r="K1210" s="137"/>
      <c r="L1210" s="137"/>
      <c r="M1210" s="137"/>
      <c r="N1210" s="137"/>
      <c r="O1210" s="137"/>
      <c r="P1210" s="137"/>
      <c r="Q1210" s="137"/>
      <c r="R1210" s="137"/>
      <c r="S1210" s="137"/>
      <c r="T1210" s="137"/>
      <c r="U1210" s="137"/>
      <c r="V1210" s="137"/>
      <c r="W1210" s="137"/>
      <c r="X1210" s="137"/>
      <c r="Y1210" s="137"/>
      <c r="Z1210" s="137"/>
      <c r="AA1210" s="137"/>
      <c r="AB1210" s="137"/>
      <c r="AC1210" s="137"/>
      <c r="AD1210" s="137"/>
      <c r="AE1210" s="137"/>
      <c r="AF1210" s="137"/>
      <c r="AG1210" s="137"/>
      <c r="AH1210" s="137"/>
      <c r="AI1210" s="137"/>
      <c r="AJ1210" s="137"/>
      <c r="AK1210" s="137"/>
      <c r="AL1210" s="137"/>
      <c r="AM1210" s="137"/>
      <c r="AN1210" s="137"/>
      <c r="AO1210" s="137"/>
      <c r="AP1210" s="137"/>
      <c r="AQ1210" s="137"/>
      <c r="AR1210" s="137"/>
      <c r="AS1210" s="137"/>
      <c r="AT1210" s="137"/>
      <c r="AU1210" s="137"/>
      <c r="AV1210" s="137"/>
      <c r="AW1210" s="137"/>
      <c r="AX1210" s="137"/>
      <c r="AY1210" s="137"/>
      <c r="AZ1210" s="137"/>
      <c r="BA1210" s="137"/>
      <c r="BB1210" s="137"/>
      <c r="BC1210" s="137"/>
      <c r="BD1210" s="137"/>
      <c r="BE1210" s="137"/>
      <c r="BF1210" s="137"/>
      <c r="BG1210" s="137"/>
      <c r="BH1210" s="137"/>
      <c r="BI1210" s="137"/>
      <c r="BJ1210" s="137"/>
      <c r="BK1210" s="137"/>
      <c r="BL1210" s="137"/>
      <c r="BM1210" s="137"/>
      <c r="BN1210" s="137"/>
      <c r="BO1210" s="137"/>
      <c r="BP1210" s="137"/>
      <c r="BQ1210" s="137"/>
      <c r="BR1210" s="137"/>
      <c r="BS1210" s="137"/>
      <c r="BT1210" s="137"/>
      <c r="BU1210" s="137"/>
      <c r="BV1210" s="137"/>
      <c r="BW1210" s="137"/>
      <c r="BX1210" s="137"/>
      <c r="BY1210" s="137"/>
      <c r="BZ1210" s="137"/>
      <c r="CA1210" s="137"/>
      <c r="CB1210" s="137"/>
      <c r="CC1210" s="137"/>
      <c r="CD1210" s="137"/>
      <c r="CE1210" s="137"/>
      <c r="CF1210" s="137"/>
      <c r="CG1210" s="137"/>
      <c r="CH1210" s="137"/>
      <c r="CI1210" s="137"/>
      <c r="CJ1210" s="137"/>
      <c r="CK1210" s="137"/>
      <c r="CL1210" s="137"/>
      <c r="CM1210" s="137"/>
      <c r="CN1210" s="137"/>
      <c r="CO1210" s="137"/>
      <c r="CP1210" s="137"/>
      <c r="CQ1210" s="137"/>
      <c r="CR1210" s="137"/>
      <c r="CS1210" s="137"/>
      <c r="CT1210" s="137"/>
      <c r="CU1210" s="137"/>
      <c r="CV1210" s="137"/>
      <c r="CW1210" s="137"/>
      <c r="CX1210" s="137"/>
      <c r="CY1210" s="137"/>
      <c r="CZ1210" s="137"/>
      <c r="DA1210" s="137"/>
    </row>
    <row r="1211" spans="1:105" ht="14">
      <c r="A1211" s="137"/>
      <c r="B1211" s="137"/>
      <c r="C1211" s="137"/>
      <c r="D1211" s="137"/>
      <c r="E1211" s="137"/>
      <c r="F1211" s="137"/>
      <c r="G1211" s="137"/>
      <c r="H1211" s="137"/>
      <c r="I1211" s="137"/>
      <c r="J1211" s="137"/>
      <c r="K1211" s="137"/>
      <c r="L1211" s="137"/>
      <c r="M1211" s="137"/>
      <c r="N1211" s="137"/>
      <c r="O1211" s="137"/>
      <c r="P1211" s="137"/>
      <c r="Q1211" s="137"/>
      <c r="R1211" s="137"/>
      <c r="S1211" s="137"/>
      <c r="T1211" s="137"/>
      <c r="U1211" s="137"/>
      <c r="V1211" s="137"/>
      <c r="W1211" s="137"/>
      <c r="X1211" s="137"/>
      <c r="Y1211" s="137"/>
      <c r="Z1211" s="137"/>
      <c r="AA1211" s="137"/>
      <c r="AB1211" s="137"/>
      <c r="AC1211" s="137"/>
      <c r="AD1211" s="137"/>
      <c r="AE1211" s="137"/>
      <c r="AF1211" s="137"/>
      <c r="AG1211" s="137"/>
      <c r="AH1211" s="137"/>
      <c r="AI1211" s="137"/>
      <c r="AJ1211" s="137"/>
      <c r="AK1211" s="137"/>
      <c r="AL1211" s="137"/>
      <c r="AM1211" s="137"/>
      <c r="AN1211" s="137"/>
      <c r="AO1211" s="137"/>
      <c r="AP1211" s="137"/>
      <c r="AQ1211" s="137"/>
      <c r="AR1211" s="137"/>
      <c r="AS1211" s="137"/>
      <c r="AT1211" s="137"/>
      <c r="AU1211" s="137"/>
      <c r="AV1211" s="137"/>
      <c r="AW1211" s="137"/>
      <c r="AX1211" s="137"/>
      <c r="AY1211" s="137"/>
      <c r="AZ1211" s="137"/>
      <c r="BA1211" s="137"/>
      <c r="BB1211" s="137"/>
      <c r="BC1211" s="137"/>
      <c r="BD1211" s="137"/>
      <c r="BE1211" s="137"/>
      <c r="BF1211" s="137"/>
      <c r="BG1211" s="137"/>
      <c r="BH1211" s="137"/>
      <c r="BI1211" s="137"/>
      <c r="BJ1211" s="137"/>
      <c r="BK1211" s="137"/>
      <c r="BL1211" s="137"/>
      <c r="BM1211" s="137"/>
      <c r="BN1211" s="137"/>
      <c r="BO1211" s="137"/>
      <c r="BP1211" s="137"/>
      <c r="BQ1211" s="137"/>
      <c r="BR1211" s="137"/>
      <c r="BS1211" s="137"/>
      <c r="BT1211" s="137"/>
      <c r="BU1211" s="137"/>
      <c r="BV1211" s="137"/>
      <c r="BW1211" s="137"/>
      <c r="BX1211" s="137"/>
      <c r="BY1211" s="137"/>
      <c r="BZ1211" s="137"/>
      <c r="CA1211" s="137"/>
      <c r="CB1211" s="137"/>
      <c r="CC1211" s="137"/>
      <c r="CD1211" s="137"/>
      <c r="CE1211" s="137"/>
      <c r="CF1211" s="137"/>
      <c r="CG1211" s="137"/>
      <c r="CH1211" s="137"/>
      <c r="CI1211" s="137"/>
      <c r="CJ1211" s="137"/>
      <c r="CK1211" s="137"/>
      <c r="CL1211" s="137"/>
      <c r="CM1211" s="137"/>
      <c r="CN1211" s="137"/>
      <c r="CO1211" s="137"/>
      <c r="CP1211" s="137"/>
      <c r="CQ1211" s="137"/>
      <c r="CR1211" s="137"/>
      <c r="CS1211" s="137"/>
      <c r="CT1211" s="137"/>
      <c r="CU1211" s="137"/>
      <c r="CV1211" s="137"/>
      <c r="CW1211" s="137"/>
      <c r="CX1211" s="137"/>
      <c r="CY1211" s="137"/>
      <c r="CZ1211" s="137"/>
      <c r="DA1211" s="137"/>
    </row>
    <row r="1212" spans="1:105" ht="14">
      <c r="A1212" s="137"/>
      <c r="B1212" s="137"/>
      <c r="C1212" s="137"/>
      <c r="D1212" s="137"/>
      <c r="E1212" s="137"/>
      <c r="F1212" s="137"/>
      <c r="G1212" s="137"/>
      <c r="H1212" s="137"/>
      <c r="I1212" s="137"/>
      <c r="J1212" s="137"/>
      <c r="K1212" s="137"/>
      <c r="L1212" s="137"/>
      <c r="M1212" s="137"/>
      <c r="N1212" s="137"/>
      <c r="O1212" s="137"/>
      <c r="P1212" s="137"/>
      <c r="Q1212" s="137"/>
      <c r="R1212" s="137"/>
      <c r="S1212" s="137"/>
      <c r="T1212" s="137"/>
      <c r="U1212" s="137"/>
      <c r="V1212" s="137"/>
      <c r="W1212" s="137"/>
      <c r="X1212" s="137"/>
      <c r="Y1212" s="137"/>
      <c r="Z1212" s="137"/>
      <c r="AA1212" s="137"/>
      <c r="AB1212" s="137"/>
      <c r="AC1212" s="137"/>
      <c r="AD1212" s="137"/>
      <c r="AE1212" s="137"/>
      <c r="AF1212" s="137"/>
      <c r="AG1212" s="137"/>
      <c r="AH1212" s="137"/>
      <c r="AI1212" s="137"/>
      <c r="AJ1212" s="137"/>
      <c r="AK1212" s="137"/>
      <c r="AL1212" s="137"/>
      <c r="AM1212" s="137"/>
      <c r="AN1212" s="137"/>
      <c r="AO1212" s="137"/>
      <c r="AP1212" s="137"/>
      <c r="AQ1212" s="137"/>
      <c r="AR1212" s="137"/>
      <c r="AS1212" s="137"/>
      <c r="AT1212" s="137"/>
      <c r="AU1212" s="137"/>
      <c r="AV1212" s="137"/>
      <c r="AW1212" s="137"/>
      <c r="AX1212" s="137"/>
      <c r="AY1212" s="137"/>
      <c r="AZ1212" s="137"/>
      <c r="BA1212" s="137"/>
      <c r="BB1212" s="137"/>
      <c r="BC1212" s="137"/>
      <c r="BD1212" s="137"/>
      <c r="BE1212" s="137"/>
      <c r="BF1212" s="137"/>
      <c r="BG1212" s="137"/>
      <c r="BH1212" s="137"/>
      <c r="BI1212" s="137"/>
      <c r="BJ1212" s="137"/>
      <c r="BK1212" s="137"/>
      <c r="BL1212" s="137"/>
      <c r="BM1212" s="137"/>
      <c r="BN1212" s="137"/>
      <c r="BO1212" s="137"/>
      <c r="BP1212" s="137"/>
      <c r="BQ1212" s="137"/>
      <c r="BR1212" s="137"/>
      <c r="BS1212" s="137"/>
      <c r="BT1212" s="137"/>
      <c r="BU1212" s="137"/>
      <c r="BV1212" s="137"/>
      <c r="BW1212" s="137"/>
      <c r="BX1212" s="137"/>
      <c r="BY1212" s="137"/>
      <c r="BZ1212" s="137"/>
      <c r="CA1212" s="137"/>
      <c r="CB1212" s="137"/>
      <c r="CC1212" s="137"/>
      <c r="CD1212" s="137"/>
      <c r="CE1212" s="137"/>
      <c r="CF1212" s="137"/>
      <c r="CG1212" s="137"/>
      <c r="CH1212" s="137"/>
      <c r="CI1212" s="137"/>
      <c r="CJ1212" s="137"/>
      <c r="CK1212" s="137"/>
      <c r="CL1212" s="137"/>
      <c r="CM1212" s="137"/>
      <c r="CN1212" s="137"/>
      <c r="CO1212" s="137"/>
      <c r="CP1212" s="137"/>
      <c r="CQ1212" s="137"/>
      <c r="CR1212" s="137"/>
      <c r="CS1212" s="137"/>
      <c r="CT1212" s="137"/>
      <c r="CU1212" s="137"/>
      <c r="CV1212" s="137"/>
      <c r="CW1212" s="137"/>
      <c r="CX1212" s="137"/>
      <c r="CY1212" s="137"/>
      <c r="CZ1212" s="137"/>
      <c r="DA1212" s="137"/>
    </row>
    <row r="1213" spans="1:105" ht="14">
      <c r="A1213" s="137"/>
      <c r="B1213" s="137"/>
      <c r="C1213" s="137"/>
      <c r="D1213" s="137"/>
      <c r="E1213" s="137"/>
      <c r="F1213" s="137"/>
      <c r="G1213" s="137"/>
      <c r="H1213" s="137"/>
      <c r="I1213" s="137"/>
      <c r="J1213" s="137"/>
      <c r="K1213" s="137"/>
      <c r="L1213" s="137"/>
      <c r="M1213" s="137"/>
      <c r="N1213" s="137"/>
      <c r="O1213" s="137"/>
      <c r="P1213" s="137"/>
      <c r="Q1213" s="137"/>
      <c r="R1213" s="137"/>
      <c r="S1213" s="137"/>
      <c r="T1213" s="137"/>
      <c r="U1213" s="137"/>
      <c r="V1213" s="137"/>
      <c r="W1213" s="137"/>
      <c r="X1213" s="137"/>
      <c r="Y1213" s="137"/>
      <c r="Z1213" s="137"/>
      <c r="AA1213" s="137"/>
      <c r="AB1213" s="137"/>
      <c r="AC1213" s="137"/>
      <c r="AD1213" s="137"/>
      <c r="AE1213" s="137"/>
      <c r="AF1213" s="137"/>
      <c r="AG1213" s="137"/>
      <c r="AH1213" s="137"/>
      <c r="AI1213" s="137"/>
      <c r="AJ1213" s="137"/>
      <c r="AK1213" s="137"/>
      <c r="AL1213" s="137"/>
      <c r="AM1213" s="137"/>
      <c r="AN1213" s="137"/>
      <c r="AO1213" s="137"/>
      <c r="AP1213" s="137"/>
      <c r="AQ1213" s="137"/>
      <c r="AR1213" s="137"/>
      <c r="AS1213" s="137"/>
      <c r="AT1213" s="137"/>
      <c r="AU1213" s="137"/>
      <c r="AV1213" s="137"/>
      <c r="AW1213" s="137"/>
      <c r="AX1213" s="137"/>
      <c r="AY1213" s="137"/>
      <c r="AZ1213" s="137"/>
      <c r="BA1213" s="137"/>
      <c r="BB1213" s="137"/>
      <c r="BC1213" s="137"/>
      <c r="BD1213" s="137"/>
      <c r="BE1213" s="137"/>
      <c r="BF1213" s="137"/>
      <c r="BG1213" s="137"/>
      <c r="BH1213" s="137"/>
      <c r="BI1213" s="137"/>
      <c r="BJ1213" s="137"/>
      <c r="BK1213" s="137"/>
      <c r="BL1213" s="137"/>
      <c r="BM1213" s="137"/>
      <c r="BN1213" s="137"/>
      <c r="BO1213" s="137"/>
      <c r="BP1213" s="137"/>
      <c r="BQ1213" s="137"/>
      <c r="BR1213" s="137"/>
      <c r="BS1213" s="137"/>
      <c r="BT1213" s="137"/>
      <c r="BU1213" s="137"/>
      <c r="BV1213" s="137"/>
      <c r="BW1213" s="137"/>
      <c r="BX1213" s="137"/>
      <c r="BY1213" s="137"/>
      <c r="BZ1213" s="137"/>
      <c r="CA1213" s="137"/>
      <c r="CB1213" s="137"/>
      <c r="CC1213" s="137"/>
      <c r="CD1213" s="137"/>
      <c r="CE1213" s="137"/>
      <c r="CF1213" s="137"/>
      <c r="CG1213" s="137"/>
      <c r="CH1213" s="137"/>
      <c r="CI1213" s="137"/>
      <c r="CJ1213" s="137"/>
      <c r="CK1213" s="137"/>
      <c r="CL1213" s="137"/>
      <c r="CM1213" s="137"/>
      <c r="CN1213" s="137"/>
      <c r="CO1213" s="137"/>
      <c r="CP1213" s="137"/>
      <c r="CQ1213" s="137"/>
      <c r="CR1213" s="137"/>
      <c r="CS1213" s="137"/>
      <c r="CT1213" s="137"/>
      <c r="CU1213" s="137"/>
      <c r="CV1213" s="137"/>
      <c r="CW1213" s="137"/>
      <c r="CX1213" s="137"/>
      <c r="CY1213" s="137"/>
      <c r="CZ1213" s="137"/>
      <c r="DA1213" s="137"/>
    </row>
    <row r="1214" spans="1:105" ht="14">
      <c r="A1214" s="137"/>
      <c r="B1214" s="137"/>
      <c r="C1214" s="137"/>
      <c r="D1214" s="137"/>
      <c r="E1214" s="137"/>
      <c r="F1214" s="137"/>
      <c r="G1214" s="137"/>
      <c r="H1214" s="137"/>
      <c r="I1214" s="137"/>
      <c r="J1214" s="137"/>
      <c r="K1214" s="137"/>
      <c r="L1214" s="137"/>
      <c r="M1214" s="137"/>
      <c r="N1214" s="137"/>
      <c r="O1214" s="137"/>
      <c r="P1214" s="137"/>
      <c r="Q1214" s="137"/>
      <c r="R1214" s="137"/>
      <c r="S1214" s="137"/>
      <c r="T1214" s="137"/>
      <c r="U1214" s="137"/>
      <c r="V1214" s="137"/>
      <c r="W1214" s="137"/>
      <c r="X1214" s="137"/>
      <c r="Y1214" s="137"/>
      <c r="Z1214" s="137"/>
      <c r="AA1214" s="137"/>
      <c r="AB1214" s="137"/>
      <c r="AC1214" s="137"/>
      <c r="AD1214" s="137"/>
      <c r="AE1214" s="137"/>
      <c r="AF1214" s="137"/>
      <c r="AG1214" s="137"/>
      <c r="AH1214" s="137"/>
      <c r="AI1214" s="137"/>
      <c r="AJ1214" s="137"/>
      <c r="AK1214" s="137"/>
      <c r="AL1214" s="137"/>
      <c r="AM1214" s="137"/>
      <c r="AN1214" s="137"/>
      <c r="AO1214" s="137"/>
      <c r="AP1214" s="137"/>
      <c r="AQ1214" s="137"/>
      <c r="AR1214" s="137"/>
      <c r="AS1214" s="137"/>
      <c r="AT1214" s="137"/>
      <c r="AU1214" s="137"/>
      <c r="AV1214" s="137"/>
      <c r="AW1214" s="137"/>
      <c r="AX1214" s="137"/>
      <c r="AY1214" s="137"/>
      <c r="AZ1214" s="137"/>
      <c r="BA1214" s="137"/>
      <c r="BB1214" s="137"/>
      <c r="BC1214" s="137"/>
      <c r="BD1214" s="137"/>
      <c r="BE1214" s="137"/>
      <c r="BF1214" s="137"/>
      <c r="BG1214" s="137"/>
      <c r="BH1214" s="137"/>
      <c r="BI1214" s="137"/>
      <c r="BJ1214" s="137"/>
      <c r="BK1214" s="137"/>
      <c r="BL1214" s="137"/>
      <c r="BM1214" s="137"/>
      <c r="BN1214" s="137"/>
      <c r="BO1214" s="137"/>
      <c r="BP1214" s="137"/>
      <c r="BQ1214" s="137"/>
      <c r="BR1214" s="137"/>
      <c r="BS1214" s="137"/>
      <c r="BT1214" s="137"/>
      <c r="BU1214" s="137"/>
      <c r="BV1214" s="137"/>
      <c r="BW1214" s="137"/>
      <c r="BX1214" s="137"/>
      <c r="BY1214" s="137"/>
      <c r="BZ1214" s="137"/>
      <c r="CA1214" s="137"/>
      <c r="CB1214" s="137"/>
      <c r="CC1214" s="137"/>
      <c r="CD1214" s="137"/>
      <c r="CE1214" s="137"/>
      <c r="CF1214" s="137"/>
      <c r="CG1214" s="137"/>
      <c r="CH1214" s="137"/>
      <c r="CI1214" s="137"/>
      <c r="CJ1214" s="137"/>
      <c r="CK1214" s="137"/>
      <c r="CL1214" s="137"/>
      <c r="CM1214" s="137"/>
      <c r="CN1214" s="137"/>
      <c r="CO1214" s="137"/>
      <c r="CP1214" s="137"/>
      <c r="CQ1214" s="137"/>
      <c r="CR1214" s="137"/>
      <c r="CS1214" s="137"/>
      <c r="CT1214" s="137"/>
      <c r="CU1214" s="137"/>
      <c r="CV1214" s="137"/>
      <c r="CW1214" s="137"/>
      <c r="CX1214" s="137"/>
      <c r="CY1214" s="137"/>
      <c r="CZ1214" s="137"/>
      <c r="DA1214" s="137"/>
    </row>
    <row r="1215" spans="1:105" ht="14">
      <c r="A1215" s="137"/>
      <c r="B1215" s="137"/>
      <c r="C1215" s="137"/>
      <c r="D1215" s="137"/>
      <c r="E1215" s="137"/>
      <c r="F1215" s="137"/>
      <c r="G1215" s="137"/>
      <c r="H1215" s="137"/>
      <c r="I1215" s="137"/>
      <c r="J1215" s="137"/>
      <c r="K1215" s="137"/>
      <c r="L1215" s="137"/>
      <c r="M1215" s="137"/>
      <c r="N1215" s="137"/>
      <c r="O1215" s="137"/>
      <c r="P1215" s="137"/>
      <c r="Q1215" s="137"/>
      <c r="R1215" s="137"/>
      <c r="S1215" s="137"/>
      <c r="T1215" s="137"/>
      <c r="U1215" s="137"/>
      <c r="V1215" s="137"/>
      <c r="W1215" s="137"/>
      <c r="X1215" s="137"/>
      <c r="Y1215" s="137"/>
      <c r="Z1215" s="137"/>
      <c r="AA1215" s="137"/>
      <c r="AB1215" s="137"/>
      <c r="AC1215" s="137"/>
      <c r="AD1215" s="137"/>
      <c r="AE1215" s="137"/>
      <c r="AF1215" s="137"/>
      <c r="AG1215" s="137"/>
      <c r="AH1215" s="137"/>
      <c r="AI1215" s="137"/>
      <c r="AJ1215" s="137"/>
      <c r="AK1215" s="137"/>
      <c r="AL1215" s="137"/>
      <c r="AM1215" s="137"/>
      <c r="AN1215" s="137"/>
      <c r="AO1215" s="137"/>
      <c r="AP1215" s="137"/>
      <c r="AQ1215" s="137"/>
      <c r="AR1215" s="137"/>
      <c r="AS1215" s="137"/>
      <c r="AT1215" s="137"/>
      <c r="AU1215" s="137"/>
      <c r="AV1215" s="137"/>
      <c r="AW1215" s="137"/>
      <c r="AX1215" s="137"/>
      <c r="AY1215" s="137"/>
      <c r="AZ1215" s="137"/>
      <c r="BA1215" s="137"/>
      <c r="BB1215" s="137"/>
      <c r="BC1215" s="137"/>
      <c r="BD1215" s="137"/>
      <c r="BE1215" s="137"/>
      <c r="BF1215" s="137"/>
      <c r="BG1215" s="137"/>
      <c r="BH1215" s="137"/>
      <c r="BI1215" s="137"/>
      <c r="BJ1215" s="137"/>
      <c r="BK1215" s="137"/>
      <c r="BL1215" s="137"/>
      <c r="BM1215" s="137"/>
      <c r="BN1215" s="137"/>
      <c r="BO1215" s="137"/>
      <c r="BP1215" s="137"/>
      <c r="BQ1215" s="137"/>
      <c r="BR1215" s="137"/>
      <c r="BS1215" s="137"/>
      <c r="BT1215" s="137"/>
      <c r="BU1215" s="137"/>
      <c r="BV1215" s="137"/>
      <c r="BW1215" s="137"/>
      <c r="BX1215" s="137"/>
      <c r="BY1215" s="137"/>
      <c r="BZ1215" s="137"/>
      <c r="CA1215" s="137"/>
      <c r="CB1215" s="137"/>
      <c r="CC1215" s="137"/>
      <c r="CD1215" s="137"/>
      <c r="CE1215" s="137"/>
      <c r="CF1215" s="137"/>
      <c r="CG1215" s="137"/>
      <c r="CH1215" s="137"/>
      <c r="CI1215" s="137"/>
      <c r="CJ1215" s="137"/>
      <c r="CK1215" s="137"/>
      <c r="CL1215" s="137"/>
      <c r="CM1215" s="137"/>
      <c r="CN1215" s="137"/>
      <c r="CO1215" s="137"/>
      <c r="CP1215" s="137"/>
      <c r="CQ1215" s="137"/>
      <c r="CR1215" s="137"/>
      <c r="CS1215" s="137"/>
      <c r="CT1215" s="137"/>
      <c r="CU1215" s="137"/>
      <c r="CV1215" s="137"/>
      <c r="CW1215" s="137"/>
      <c r="CX1215" s="137"/>
      <c r="CY1215" s="137"/>
      <c r="CZ1215" s="137"/>
      <c r="DA1215" s="137"/>
    </row>
    <row r="1216" spans="1:105" ht="14">
      <c r="A1216" s="137"/>
      <c r="B1216" s="137"/>
      <c r="C1216" s="137"/>
      <c r="D1216" s="137"/>
      <c r="E1216" s="137"/>
      <c r="F1216" s="137"/>
      <c r="G1216" s="137"/>
      <c r="H1216" s="137"/>
      <c r="I1216" s="137"/>
      <c r="J1216" s="137"/>
      <c r="K1216" s="137"/>
      <c r="L1216" s="137"/>
      <c r="M1216" s="137"/>
      <c r="N1216" s="137"/>
      <c r="O1216" s="137"/>
      <c r="P1216" s="137"/>
      <c r="Q1216" s="137"/>
      <c r="R1216" s="137"/>
      <c r="S1216" s="137"/>
      <c r="T1216" s="137"/>
      <c r="U1216" s="137"/>
      <c r="V1216" s="137"/>
      <c r="W1216" s="137"/>
      <c r="X1216" s="137"/>
      <c r="Y1216" s="137"/>
      <c r="Z1216" s="137"/>
      <c r="AA1216" s="137"/>
      <c r="AB1216" s="137"/>
      <c r="AC1216" s="137"/>
      <c r="AD1216" s="137"/>
      <c r="AE1216" s="137"/>
      <c r="AF1216" s="137"/>
      <c r="AG1216" s="137"/>
      <c r="AH1216" s="137"/>
      <c r="AI1216" s="137"/>
      <c r="AJ1216" s="137"/>
      <c r="AK1216" s="137"/>
      <c r="AL1216" s="137"/>
      <c r="AM1216" s="137"/>
      <c r="AN1216" s="137"/>
      <c r="AO1216" s="137"/>
      <c r="AP1216" s="137"/>
      <c r="AQ1216" s="137"/>
      <c r="AR1216" s="137"/>
      <c r="AS1216" s="137"/>
      <c r="AT1216" s="137"/>
      <c r="AU1216" s="137"/>
      <c r="AV1216" s="137"/>
      <c r="AW1216" s="137"/>
      <c r="AX1216" s="137"/>
      <c r="AY1216" s="137"/>
      <c r="AZ1216" s="137"/>
      <c r="BA1216" s="137"/>
      <c r="BB1216" s="137"/>
      <c r="BC1216" s="137"/>
      <c r="BD1216" s="137"/>
      <c r="BE1216" s="137"/>
      <c r="BF1216" s="137"/>
      <c r="BG1216" s="137"/>
      <c r="BH1216" s="137"/>
      <c r="BI1216" s="137"/>
      <c r="BJ1216" s="137"/>
      <c r="BK1216" s="137"/>
      <c r="BL1216" s="137"/>
      <c r="BM1216" s="137"/>
      <c r="BN1216" s="137"/>
      <c r="BO1216" s="137"/>
      <c r="BP1216" s="137"/>
      <c r="BQ1216" s="137"/>
      <c r="BR1216" s="137"/>
      <c r="BS1216" s="137"/>
      <c r="BT1216" s="137"/>
      <c r="BU1216" s="137"/>
      <c r="BV1216" s="137"/>
      <c r="BW1216" s="137"/>
      <c r="BX1216" s="137"/>
      <c r="BY1216" s="137"/>
      <c r="BZ1216" s="137"/>
      <c r="CA1216" s="137"/>
      <c r="CB1216" s="137"/>
      <c r="CC1216" s="137"/>
      <c r="CD1216" s="137"/>
      <c r="CE1216" s="137"/>
      <c r="CF1216" s="137"/>
      <c r="CG1216" s="137"/>
      <c r="CH1216" s="137"/>
      <c r="CI1216" s="137"/>
      <c r="CJ1216" s="137"/>
      <c r="CK1216" s="137"/>
      <c r="CL1216" s="137"/>
      <c r="CM1216" s="137"/>
      <c r="CN1216" s="137"/>
      <c r="CO1216" s="137"/>
      <c r="CP1216" s="137"/>
      <c r="CQ1216" s="137"/>
      <c r="CR1216" s="137"/>
      <c r="CS1216" s="137"/>
      <c r="CT1216" s="137"/>
      <c r="CU1216" s="137"/>
      <c r="CV1216" s="137"/>
      <c r="CW1216" s="137"/>
      <c r="CX1216" s="137"/>
      <c r="CY1216" s="137"/>
      <c r="CZ1216" s="137"/>
      <c r="DA1216" s="137"/>
    </row>
    <row r="1217" spans="1:105" ht="14">
      <c r="A1217" s="137"/>
      <c r="B1217" s="137"/>
      <c r="C1217" s="137"/>
      <c r="D1217" s="137"/>
      <c r="E1217" s="137"/>
      <c r="F1217" s="137"/>
      <c r="G1217" s="137"/>
      <c r="H1217" s="137"/>
      <c r="I1217" s="137"/>
      <c r="J1217" s="137"/>
      <c r="K1217" s="137"/>
      <c r="L1217" s="137"/>
      <c r="M1217" s="137"/>
      <c r="N1217" s="137"/>
      <c r="O1217" s="137"/>
      <c r="P1217" s="137"/>
      <c r="Q1217" s="137"/>
      <c r="R1217" s="137"/>
      <c r="S1217" s="137"/>
      <c r="T1217" s="137"/>
      <c r="U1217" s="137"/>
      <c r="V1217" s="137"/>
      <c r="W1217" s="137"/>
      <c r="X1217" s="137"/>
      <c r="Y1217" s="137"/>
      <c r="Z1217" s="137"/>
      <c r="AA1217" s="137"/>
      <c r="AB1217" s="137"/>
      <c r="AC1217" s="137"/>
      <c r="AD1217" s="137"/>
      <c r="AE1217" s="137"/>
      <c r="AF1217" s="137"/>
      <c r="AG1217" s="137"/>
      <c r="AH1217" s="137"/>
      <c r="AI1217" s="137"/>
      <c r="AJ1217" s="137"/>
      <c r="AK1217" s="137"/>
      <c r="AL1217" s="137"/>
      <c r="AM1217" s="137"/>
      <c r="AN1217" s="137"/>
      <c r="AO1217" s="137"/>
      <c r="AP1217" s="137"/>
      <c r="AQ1217" s="137"/>
      <c r="AR1217" s="137"/>
      <c r="AS1217" s="137"/>
      <c r="AT1217" s="137"/>
      <c r="AU1217" s="137"/>
      <c r="AV1217" s="137"/>
      <c r="AW1217" s="137"/>
      <c r="AX1217" s="137"/>
      <c r="AY1217" s="137"/>
      <c r="AZ1217" s="137"/>
      <c r="BA1217" s="137"/>
      <c r="BB1217" s="137"/>
      <c r="BC1217" s="137"/>
      <c r="BD1217" s="137"/>
      <c r="BE1217" s="137"/>
      <c r="BF1217" s="137"/>
      <c r="BG1217" s="137"/>
      <c r="BH1217" s="137"/>
      <c r="BI1217" s="137"/>
      <c r="BJ1217" s="137"/>
      <c r="BK1217" s="137"/>
      <c r="BL1217" s="137"/>
      <c r="BM1217" s="137"/>
      <c r="BN1217" s="137"/>
      <c r="BO1217" s="137"/>
      <c r="BP1217" s="137"/>
      <c r="BQ1217" s="137"/>
      <c r="BR1217" s="137"/>
      <c r="BS1217" s="137"/>
      <c r="BT1217" s="137"/>
      <c r="BU1217" s="137"/>
      <c r="BV1217" s="137"/>
      <c r="BW1217" s="137"/>
      <c r="BX1217" s="137"/>
      <c r="BY1217" s="137"/>
      <c r="BZ1217" s="137"/>
      <c r="CA1217" s="137"/>
      <c r="CB1217" s="137"/>
      <c r="CC1217" s="137"/>
      <c r="CD1217" s="137"/>
      <c r="CE1217" s="137"/>
      <c r="CF1217" s="137"/>
      <c r="CG1217" s="137"/>
      <c r="CH1217" s="137"/>
      <c r="CI1217" s="137"/>
      <c r="CJ1217" s="137"/>
      <c r="CK1217" s="137"/>
      <c r="CL1217" s="137"/>
      <c r="CM1217" s="137"/>
      <c r="CN1217" s="137"/>
      <c r="CO1217" s="137"/>
      <c r="CP1217" s="137"/>
      <c r="CQ1217" s="137"/>
      <c r="CR1217" s="137"/>
      <c r="CS1217" s="137"/>
      <c r="CT1217" s="137"/>
      <c r="CU1217" s="137"/>
      <c r="CV1217" s="137"/>
      <c r="CW1217" s="137"/>
      <c r="CX1217" s="137"/>
      <c r="CY1217" s="137"/>
      <c r="CZ1217" s="137"/>
      <c r="DA1217" s="137"/>
    </row>
    <row r="1218" spans="1:105" ht="14">
      <c r="A1218" s="137"/>
      <c r="B1218" s="137"/>
      <c r="C1218" s="137"/>
      <c r="D1218" s="137"/>
      <c r="E1218" s="137"/>
      <c r="F1218" s="137"/>
      <c r="G1218" s="137"/>
      <c r="H1218" s="137"/>
      <c r="I1218" s="137"/>
      <c r="J1218" s="137"/>
      <c r="K1218" s="137"/>
      <c r="L1218" s="137"/>
      <c r="M1218" s="137"/>
      <c r="N1218" s="137"/>
      <c r="O1218" s="137"/>
      <c r="P1218" s="137"/>
      <c r="Q1218" s="137"/>
      <c r="R1218" s="137"/>
      <c r="S1218" s="137"/>
      <c r="T1218" s="137"/>
      <c r="U1218" s="137"/>
      <c r="V1218" s="137"/>
      <c r="W1218" s="137"/>
      <c r="X1218" s="137"/>
      <c r="Y1218" s="137"/>
      <c r="Z1218" s="137"/>
      <c r="AA1218" s="137"/>
      <c r="AB1218" s="137"/>
      <c r="AC1218" s="137"/>
      <c r="AD1218" s="137"/>
      <c r="AE1218" s="137"/>
      <c r="AF1218" s="137"/>
      <c r="AG1218" s="137"/>
      <c r="AH1218" s="137"/>
      <c r="AI1218" s="137"/>
      <c r="AJ1218" s="137"/>
      <c r="AK1218" s="137"/>
      <c r="AL1218" s="137"/>
      <c r="AM1218" s="137"/>
      <c r="AN1218" s="137"/>
      <c r="AO1218" s="137"/>
      <c r="AP1218" s="137"/>
      <c r="AQ1218" s="137"/>
      <c r="AR1218" s="137"/>
      <c r="AS1218" s="137"/>
      <c r="AT1218" s="137"/>
      <c r="AU1218" s="137"/>
      <c r="AV1218" s="137"/>
      <c r="AW1218" s="137"/>
      <c r="AX1218" s="137"/>
      <c r="AY1218" s="137"/>
      <c r="AZ1218" s="137"/>
      <c r="BA1218" s="137"/>
      <c r="BB1218" s="137"/>
      <c r="BC1218" s="137"/>
      <c r="BD1218" s="137"/>
      <c r="BE1218" s="137"/>
      <c r="BF1218" s="137"/>
      <c r="BG1218" s="137"/>
      <c r="BH1218" s="137"/>
      <c r="BI1218" s="137"/>
      <c r="BJ1218" s="137"/>
      <c r="BK1218" s="137"/>
      <c r="BL1218" s="137"/>
      <c r="BM1218" s="137"/>
      <c r="BN1218" s="137"/>
      <c r="BO1218" s="137"/>
      <c r="BP1218" s="137"/>
      <c r="BQ1218" s="137"/>
      <c r="BR1218" s="137"/>
      <c r="BS1218" s="137"/>
      <c r="BT1218" s="137"/>
      <c r="BU1218" s="137"/>
      <c r="BV1218" s="137"/>
      <c r="BW1218" s="137"/>
      <c r="BX1218" s="137"/>
      <c r="BY1218" s="137"/>
      <c r="BZ1218" s="137"/>
      <c r="CA1218" s="137"/>
      <c r="CB1218" s="137"/>
      <c r="CC1218" s="137"/>
      <c r="CD1218" s="137"/>
      <c r="CE1218" s="137"/>
      <c r="CF1218" s="137"/>
      <c r="CG1218" s="137"/>
      <c r="CH1218" s="137"/>
      <c r="CI1218" s="137"/>
      <c r="CJ1218" s="137"/>
      <c r="CK1218" s="137"/>
      <c r="CL1218" s="137"/>
      <c r="CM1218" s="137"/>
      <c r="CN1218" s="137"/>
      <c r="CO1218" s="137"/>
      <c r="CP1218" s="137"/>
      <c r="CQ1218" s="137"/>
      <c r="CR1218" s="137"/>
      <c r="CS1218" s="137"/>
      <c r="CT1218" s="137"/>
      <c r="CU1218" s="137"/>
      <c r="CV1218" s="137"/>
      <c r="CW1218" s="137"/>
      <c r="CX1218" s="137"/>
      <c r="CY1218" s="137"/>
      <c r="CZ1218" s="137"/>
      <c r="DA1218" s="137"/>
    </row>
    <row r="1219" spans="1:105" ht="14">
      <c r="A1219" s="137"/>
      <c r="B1219" s="137"/>
      <c r="C1219" s="137"/>
      <c r="D1219" s="137"/>
      <c r="E1219" s="137"/>
      <c r="F1219" s="137"/>
      <c r="G1219" s="137"/>
      <c r="H1219" s="137"/>
      <c r="I1219" s="137"/>
      <c r="J1219" s="137"/>
      <c r="K1219" s="137"/>
      <c r="L1219" s="137"/>
      <c r="M1219" s="137"/>
      <c r="N1219" s="137"/>
      <c r="O1219" s="137"/>
      <c r="P1219" s="137"/>
      <c r="Q1219" s="137"/>
      <c r="R1219" s="137"/>
      <c r="S1219" s="137"/>
      <c r="T1219" s="137"/>
      <c r="U1219" s="137"/>
      <c r="V1219" s="137"/>
      <c r="W1219" s="137"/>
      <c r="X1219" s="137"/>
      <c r="Y1219" s="137"/>
      <c r="Z1219" s="137"/>
      <c r="AA1219" s="137"/>
      <c r="AB1219" s="137"/>
      <c r="AC1219" s="137"/>
      <c r="AD1219" s="137"/>
      <c r="AE1219" s="137"/>
      <c r="AF1219" s="137"/>
      <c r="AG1219" s="137"/>
      <c r="AH1219" s="137"/>
      <c r="AI1219" s="137"/>
      <c r="AJ1219" s="137"/>
      <c r="AK1219" s="137"/>
      <c r="AL1219" s="137"/>
      <c r="AM1219" s="137"/>
      <c r="AN1219" s="137"/>
      <c r="AO1219" s="137"/>
      <c r="AP1219" s="137"/>
      <c r="AQ1219" s="137"/>
      <c r="AR1219" s="137"/>
      <c r="AS1219" s="137"/>
      <c r="AT1219" s="137"/>
      <c r="AU1219" s="137"/>
      <c r="AV1219" s="137"/>
      <c r="AW1219" s="137"/>
      <c r="AX1219" s="137"/>
      <c r="AY1219" s="137"/>
      <c r="AZ1219" s="137"/>
      <c r="BA1219" s="137"/>
      <c r="BB1219" s="137"/>
      <c r="BC1219" s="137"/>
      <c r="BD1219" s="137"/>
      <c r="BE1219" s="137"/>
      <c r="BF1219" s="137"/>
      <c r="BG1219" s="137"/>
      <c r="BH1219" s="137"/>
      <c r="BI1219" s="137"/>
      <c r="BJ1219" s="137"/>
      <c r="BK1219" s="137"/>
      <c r="BL1219" s="137"/>
      <c r="BM1219" s="137"/>
      <c r="BN1219" s="137"/>
      <c r="BO1219" s="137"/>
      <c r="BP1219" s="137"/>
      <c r="BQ1219" s="137"/>
      <c r="BR1219" s="137"/>
      <c r="BS1219" s="137"/>
      <c r="BT1219" s="137"/>
      <c r="BU1219" s="137"/>
      <c r="BV1219" s="137"/>
      <c r="BW1219" s="137"/>
      <c r="BX1219" s="137"/>
      <c r="BY1219" s="137"/>
      <c r="BZ1219" s="137"/>
      <c r="CA1219" s="137"/>
      <c r="CB1219" s="137"/>
      <c r="CC1219" s="137"/>
      <c r="CD1219" s="137"/>
      <c r="CE1219" s="137"/>
      <c r="CF1219" s="137"/>
      <c r="CG1219" s="137"/>
      <c r="CH1219" s="137"/>
      <c r="CI1219" s="137"/>
      <c r="CJ1219" s="137"/>
      <c r="CK1219" s="137"/>
      <c r="CL1219" s="137"/>
      <c r="CM1219" s="137"/>
      <c r="CN1219" s="137"/>
      <c r="CO1219" s="137"/>
      <c r="CP1219" s="137"/>
      <c r="CQ1219" s="137"/>
      <c r="CR1219" s="137"/>
      <c r="CS1219" s="137"/>
      <c r="CT1219" s="137"/>
      <c r="CU1219" s="137"/>
      <c r="CV1219" s="137"/>
      <c r="CW1219" s="137"/>
      <c r="CX1219" s="137"/>
      <c r="CY1219" s="137"/>
      <c r="CZ1219" s="137"/>
      <c r="DA1219" s="137"/>
    </row>
    <row r="1220" spans="1:105" ht="14">
      <c r="A1220" s="137"/>
      <c r="B1220" s="137"/>
      <c r="C1220" s="137"/>
      <c r="D1220" s="137"/>
      <c r="E1220" s="137"/>
      <c r="F1220" s="137"/>
      <c r="G1220" s="137"/>
      <c r="H1220" s="137"/>
      <c r="I1220" s="137"/>
      <c r="J1220" s="137"/>
      <c r="K1220" s="137"/>
      <c r="L1220" s="137"/>
      <c r="M1220" s="137"/>
      <c r="N1220" s="137"/>
      <c r="O1220" s="137"/>
      <c r="P1220" s="137"/>
      <c r="Q1220" s="137"/>
      <c r="R1220" s="137"/>
      <c r="S1220" s="137"/>
      <c r="T1220" s="137"/>
      <c r="U1220" s="137"/>
      <c r="V1220" s="137"/>
      <c r="W1220" s="137"/>
      <c r="X1220" s="137"/>
      <c r="Y1220" s="137"/>
      <c r="Z1220" s="137"/>
      <c r="AA1220" s="137"/>
      <c r="AB1220" s="137"/>
      <c r="AC1220" s="137"/>
      <c r="AD1220" s="137"/>
      <c r="AE1220" s="137"/>
      <c r="AF1220" s="137"/>
      <c r="AG1220" s="137"/>
      <c r="AH1220" s="137"/>
      <c r="AI1220" s="137"/>
      <c r="AJ1220" s="137"/>
      <c r="AK1220" s="137"/>
      <c r="AL1220" s="137"/>
      <c r="AM1220" s="137"/>
      <c r="AN1220" s="137"/>
      <c r="AO1220" s="137"/>
      <c r="AP1220" s="137"/>
      <c r="AQ1220" s="137"/>
      <c r="AR1220" s="137"/>
      <c r="AS1220" s="137"/>
      <c r="AT1220" s="137"/>
      <c r="AU1220" s="137"/>
      <c r="AV1220" s="137"/>
      <c r="AW1220" s="137"/>
      <c r="AX1220" s="137"/>
      <c r="AY1220" s="137"/>
      <c r="AZ1220" s="137"/>
      <c r="BA1220" s="137"/>
      <c r="BB1220" s="137"/>
      <c r="BC1220" s="137"/>
      <c r="BD1220" s="137"/>
      <c r="BE1220" s="137"/>
      <c r="BF1220" s="137"/>
      <c r="BG1220" s="137"/>
      <c r="BH1220" s="137"/>
      <c r="BI1220" s="137"/>
      <c r="BJ1220" s="137"/>
      <c r="BK1220" s="137"/>
      <c r="BL1220" s="137"/>
      <c r="BM1220" s="137"/>
      <c r="BN1220" s="137"/>
      <c r="BO1220" s="137"/>
      <c r="BP1220" s="137"/>
      <c r="BQ1220" s="137"/>
      <c r="BR1220" s="137"/>
      <c r="BS1220" s="137"/>
      <c r="BT1220" s="137"/>
      <c r="BU1220" s="137"/>
      <c r="BV1220" s="137"/>
      <c r="BW1220" s="137"/>
      <c r="BX1220" s="137"/>
      <c r="BY1220" s="137"/>
      <c r="BZ1220" s="137"/>
      <c r="CA1220" s="137"/>
      <c r="CB1220" s="137"/>
      <c r="CC1220" s="137"/>
      <c r="CD1220" s="137"/>
      <c r="CE1220" s="137"/>
      <c r="CF1220" s="137"/>
      <c r="CG1220" s="137"/>
      <c r="CH1220" s="137"/>
      <c r="CI1220" s="137"/>
      <c r="CJ1220" s="137"/>
      <c r="CK1220" s="137"/>
      <c r="CL1220" s="137"/>
      <c r="CM1220" s="137"/>
      <c r="CN1220" s="137"/>
      <c r="CO1220" s="137"/>
      <c r="CP1220" s="137"/>
      <c r="CQ1220" s="137"/>
      <c r="CR1220" s="137"/>
      <c r="CS1220" s="137"/>
      <c r="CT1220" s="137"/>
      <c r="CU1220" s="137"/>
      <c r="CV1220" s="137"/>
      <c r="CW1220" s="137"/>
      <c r="CX1220" s="137"/>
      <c r="CY1220" s="137"/>
      <c r="CZ1220" s="137"/>
      <c r="DA1220" s="137"/>
    </row>
    <row r="1221" spans="1:105" ht="14">
      <c r="A1221" s="137"/>
      <c r="B1221" s="137"/>
      <c r="C1221" s="137"/>
      <c r="D1221" s="137"/>
      <c r="E1221" s="137"/>
      <c r="F1221" s="137"/>
      <c r="G1221" s="137"/>
      <c r="H1221" s="137"/>
      <c r="I1221" s="137"/>
      <c r="J1221" s="137"/>
      <c r="K1221" s="137"/>
      <c r="L1221" s="137"/>
      <c r="M1221" s="137"/>
      <c r="N1221" s="137"/>
      <c r="O1221" s="137"/>
      <c r="P1221" s="137"/>
      <c r="Q1221" s="137"/>
      <c r="R1221" s="137"/>
      <c r="S1221" s="137"/>
      <c r="T1221" s="137"/>
      <c r="U1221" s="137"/>
      <c r="V1221" s="137"/>
      <c r="W1221" s="137"/>
      <c r="X1221" s="137"/>
      <c r="Y1221" s="137"/>
      <c r="Z1221" s="137"/>
      <c r="AA1221" s="137"/>
      <c r="AB1221" s="137"/>
      <c r="AC1221" s="137"/>
      <c r="AD1221" s="137"/>
      <c r="AE1221" s="137"/>
      <c r="AF1221" s="137"/>
      <c r="AG1221" s="137"/>
      <c r="AH1221" s="137"/>
      <c r="AI1221" s="137"/>
      <c r="AJ1221" s="137"/>
      <c r="AK1221" s="137"/>
      <c r="AL1221" s="137"/>
      <c r="AM1221" s="137"/>
      <c r="AN1221" s="137"/>
      <c r="AO1221" s="137"/>
      <c r="AP1221" s="137"/>
      <c r="AQ1221" s="137"/>
      <c r="AR1221" s="137"/>
      <c r="AS1221" s="137"/>
      <c r="AT1221" s="137"/>
      <c r="AU1221" s="137"/>
      <c r="AV1221" s="137"/>
      <c r="AW1221" s="137"/>
      <c r="AX1221" s="137"/>
      <c r="AY1221" s="137"/>
      <c r="AZ1221" s="137"/>
      <c r="BA1221" s="137"/>
      <c r="BB1221" s="137"/>
      <c r="BC1221" s="137"/>
      <c r="BD1221" s="137"/>
      <c r="BE1221" s="137"/>
      <c r="BF1221" s="137"/>
      <c r="BG1221" s="137"/>
      <c r="BH1221" s="137"/>
      <c r="BI1221" s="137"/>
      <c r="BJ1221" s="137"/>
      <c r="BK1221" s="137"/>
      <c r="BL1221" s="137"/>
      <c r="BM1221" s="137"/>
      <c r="BN1221" s="137"/>
      <c r="BO1221" s="137"/>
      <c r="BP1221" s="137"/>
      <c r="BQ1221" s="137"/>
      <c r="BR1221" s="137"/>
      <c r="BS1221" s="137"/>
      <c r="BT1221" s="137"/>
      <c r="BU1221" s="137"/>
      <c r="BV1221" s="137"/>
      <c r="BW1221" s="137"/>
      <c r="BX1221" s="137"/>
      <c r="BY1221" s="137"/>
      <c r="BZ1221" s="137"/>
      <c r="CA1221" s="137"/>
      <c r="CB1221" s="137"/>
      <c r="CC1221" s="137"/>
      <c r="CD1221" s="137"/>
      <c r="CE1221" s="137"/>
      <c r="CF1221" s="137"/>
      <c r="CG1221" s="137"/>
      <c r="CH1221" s="137"/>
      <c r="CI1221" s="137"/>
      <c r="CJ1221" s="137"/>
      <c r="CK1221" s="137"/>
      <c r="CL1221" s="137"/>
      <c r="CM1221" s="137"/>
      <c r="CN1221" s="137"/>
      <c r="CO1221" s="137"/>
      <c r="CP1221" s="137"/>
      <c r="CQ1221" s="137"/>
      <c r="CR1221" s="137"/>
      <c r="CS1221" s="137"/>
      <c r="CT1221" s="137"/>
      <c r="CU1221" s="137"/>
      <c r="CV1221" s="137"/>
      <c r="CW1221" s="137"/>
      <c r="CX1221" s="137"/>
      <c r="CY1221" s="137"/>
      <c r="CZ1221" s="137"/>
      <c r="DA1221" s="137"/>
    </row>
    <row r="1222" spans="1:105" ht="14">
      <c r="A1222" s="137"/>
      <c r="B1222" s="137"/>
      <c r="C1222" s="137"/>
      <c r="D1222" s="137"/>
      <c r="E1222" s="137"/>
      <c r="F1222" s="137"/>
      <c r="G1222" s="137"/>
      <c r="H1222" s="137"/>
      <c r="I1222" s="137"/>
      <c r="J1222" s="137"/>
      <c r="K1222" s="137"/>
      <c r="L1222" s="137"/>
      <c r="M1222" s="137"/>
      <c r="N1222" s="137"/>
      <c r="O1222" s="137"/>
      <c r="P1222" s="137"/>
      <c r="Q1222" s="137"/>
      <c r="R1222" s="137"/>
      <c r="S1222" s="137"/>
      <c r="T1222" s="137"/>
      <c r="U1222" s="137"/>
      <c r="V1222" s="137"/>
      <c r="W1222" s="137"/>
      <c r="X1222" s="137"/>
      <c r="Y1222" s="137"/>
      <c r="Z1222" s="137"/>
      <c r="AA1222" s="137"/>
      <c r="AB1222" s="137"/>
      <c r="AC1222" s="137"/>
      <c r="AD1222" s="137"/>
      <c r="AE1222" s="137"/>
      <c r="AF1222" s="137"/>
      <c r="AG1222" s="137"/>
      <c r="AH1222" s="137"/>
      <c r="AI1222" s="137"/>
      <c r="AJ1222" s="137"/>
      <c r="AK1222" s="137"/>
      <c r="AL1222" s="137"/>
      <c r="AM1222" s="137"/>
      <c r="AN1222" s="137"/>
      <c r="AO1222" s="137"/>
      <c r="AP1222" s="137"/>
      <c r="AQ1222" s="137"/>
      <c r="AR1222" s="137"/>
      <c r="AS1222" s="137"/>
      <c r="AT1222" s="137"/>
      <c r="AU1222" s="137"/>
      <c r="AV1222" s="137"/>
      <c r="AW1222" s="137"/>
      <c r="AX1222" s="137"/>
      <c r="AY1222" s="137"/>
      <c r="AZ1222" s="137"/>
      <c r="BA1222" s="137"/>
      <c r="BB1222" s="137"/>
      <c r="BC1222" s="137"/>
      <c r="BD1222" s="137"/>
      <c r="BE1222" s="137"/>
      <c r="BF1222" s="137"/>
      <c r="BG1222" s="137"/>
      <c r="BH1222" s="137"/>
      <c r="BI1222" s="137"/>
      <c r="BJ1222" s="137"/>
      <c r="BK1222" s="137"/>
      <c r="BL1222" s="137"/>
      <c r="BM1222" s="137"/>
      <c r="BN1222" s="137"/>
      <c r="BO1222" s="137"/>
      <c r="BP1222" s="137"/>
      <c r="BQ1222" s="137"/>
      <c r="BR1222" s="137"/>
      <c r="BS1222" s="137"/>
      <c r="BT1222" s="137"/>
      <c r="BU1222" s="137"/>
      <c r="BV1222" s="137"/>
      <c r="BW1222" s="137"/>
      <c r="BX1222" s="137"/>
      <c r="BY1222" s="137"/>
      <c r="BZ1222" s="137"/>
      <c r="CA1222" s="137"/>
      <c r="CB1222" s="137"/>
      <c r="CC1222" s="137"/>
      <c r="CD1222" s="137"/>
      <c r="CE1222" s="137"/>
      <c r="CF1222" s="137"/>
      <c r="CG1222" s="137"/>
      <c r="CH1222" s="137"/>
      <c r="CI1222" s="137"/>
      <c r="CJ1222" s="137"/>
      <c r="CK1222" s="137"/>
      <c r="CL1222" s="137"/>
      <c r="CM1222" s="137"/>
      <c r="CN1222" s="137"/>
      <c r="CO1222" s="137"/>
      <c r="CP1222" s="137"/>
      <c r="CQ1222" s="137"/>
      <c r="CR1222" s="137"/>
      <c r="CS1222" s="137"/>
      <c r="CT1222" s="137"/>
      <c r="CU1222" s="137"/>
      <c r="CV1222" s="137"/>
      <c r="CW1222" s="137"/>
      <c r="CX1222" s="137"/>
      <c r="CY1222" s="137"/>
      <c r="CZ1222" s="137"/>
      <c r="DA1222" s="137"/>
    </row>
    <row r="1223" spans="1:105" ht="14">
      <c r="A1223" s="137"/>
      <c r="B1223" s="137"/>
      <c r="C1223" s="137"/>
      <c r="D1223" s="137"/>
      <c r="E1223" s="137"/>
      <c r="F1223" s="137"/>
      <c r="G1223" s="137"/>
      <c r="H1223" s="137"/>
      <c r="I1223" s="137"/>
      <c r="J1223" s="137"/>
      <c r="K1223" s="137"/>
      <c r="L1223" s="137"/>
      <c r="M1223" s="137"/>
      <c r="N1223" s="137"/>
      <c r="O1223" s="137"/>
      <c r="P1223" s="137"/>
      <c r="Q1223" s="137"/>
      <c r="R1223" s="137"/>
      <c r="S1223" s="137"/>
      <c r="T1223" s="137"/>
      <c r="U1223" s="137"/>
      <c r="V1223" s="137"/>
      <c r="W1223" s="137"/>
      <c r="X1223" s="137"/>
      <c r="Y1223" s="137"/>
      <c r="Z1223" s="137"/>
      <c r="AA1223" s="137"/>
      <c r="AB1223" s="137"/>
      <c r="AC1223" s="137"/>
      <c r="AD1223" s="137"/>
      <c r="AE1223" s="137"/>
      <c r="AF1223" s="137"/>
      <c r="AG1223" s="137"/>
      <c r="AH1223" s="137"/>
      <c r="AI1223" s="137"/>
      <c r="AJ1223" s="137"/>
      <c r="AK1223" s="137"/>
      <c r="AL1223" s="137"/>
      <c r="AM1223" s="137"/>
      <c r="AN1223" s="137"/>
      <c r="AO1223" s="137"/>
      <c r="AP1223" s="137"/>
      <c r="AQ1223" s="137"/>
      <c r="AR1223" s="137"/>
      <c r="AS1223" s="137"/>
      <c r="AT1223" s="137"/>
      <c r="AU1223" s="137"/>
      <c r="AV1223" s="137"/>
      <c r="AW1223" s="137"/>
      <c r="AX1223" s="137"/>
      <c r="AY1223" s="137"/>
      <c r="AZ1223" s="137"/>
      <c r="BA1223" s="137"/>
      <c r="BB1223" s="137"/>
      <c r="BC1223" s="137"/>
      <c r="BD1223" s="137"/>
      <c r="BE1223" s="137"/>
      <c r="BF1223" s="137"/>
      <c r="BG1223" s="137"/>
      <c r="BH1223" s="137"/>
      <c r="BI1223" s="137"/>
      <c r="BJ1223" s="137"/>
      <c r="BK1223" s="137"/>
      <c r="BL1223" s="137"/>
      <c r="BM1223" s="137"/>
      <c r="BN1223" s="137"/>
      <c r="BO1223" s="137"/>
      <c r="BP1223" s="137"/>
      <c r="BQ1223" s="137"/>
      <c r="BR1223" s="137"/>
      <c r="BS1223" s="137"/>
      <c r="BT1223" s="137"/>
      <c r="BU1223" s="137"/>
      <c r="BV1223" s="137"/>
      <c r="BW1223" s="137"/>
      <c r="BX1223" s="137"/>
      <c r="BY1223" s="137"/>
      <c r="BZ1223" s="137"/>
      <c r="CA1223" s="137"/>
      <c r="CB1223" s="137"/>
      <c r="CC1223" s="137"/>
      <c r="CD1223" s="137"/>
      <c r="CE1223" s="137"/>
      <c r="CF1223" s="137"/>
      <c r="CG1223" s="137"/>
      <c r="CH1223" s="137"/>
      <c r="CI1223" s="137"/>
      <c r="CJ1223" s="137"/>
      <c r="CK1223" s="137"/>
      <c r="CL1223" s="137"/>
      <c r="CM1223" s="137"/>
      <c r="CN1223" s="137"/>
      <c r="CO1223" s="137"/>
      <c r="CP1223" s="137"/>
      <c r="CQ1223" s="137"/>
      <c r="CR1223" s="137"/>
      <c r="CS1223" s="137"/>
      <c r="CT1223" s="137"/>
      <c r="CU1223" s="137"/>
      <c r="CV1223" s="137"/>
      <c r="CW1223" s="137"/>
      <c r="CX1223" s="137"/>
      <c r="CY1223" s="137"/>
      <c r="CZ1223" s="137"/>
      <c r="DA1223" s="137"/>
    </row>
    <row r="1224" spans="1:105" ht="14">
      <c r="A1224" s="137"/>
      <c r="B1224" s="137"/>
      <c r="C1224" s="137"/>
      <c r="D1224" s="137"/>
      <c r="E1224" s="137"/>
      <c r="F1224" s="137"/>
      <c r="G1224" s="137"/>
      <c r="H1224" s="137"/>
      <c r="I1224" s="137"/>
      <c r="J1224" s="137"/>
      <c r="K1224" s="137"/>
      <c r="L1224" s="137"/>
      <c r="M1224" s="137"/>
      <c r="N1224" s="137"/>
      <c r="O1224" s="137"/>
      <c r="P1224" s="137"/>
      <c r="Q1224" s="137"/>
      <c r="R1224" s="137"/>
      <c r="S1224" s="137"/>
      <c r="T1224" s="137"/>
      <c r="U1224" s="137"/>
      <c r="V1224" s="137"/>
      <c r="W1224" s="137"/>
      <c r="X1224" s="137"/>
      <c r="Y1224" s="137"/>
      <c r="Z1224" s="137"/>
      <c r="AA1224" s="137"/>
      <c r="AB1224" s="137"/>
      <c r="AC1224" s="137"/>
      <c r="AD1224" s="137"/>
      <c r="AE1224" s="137"/>
      <c r="AF1224" s="137"/>
      <c r="AG1224" s="137"/>
      <c r="AH1224" s="137"/>
      <c r="AI1224" s="137"/>
      <c r="AJ1224" s="137"/>
      <c r="AK1224" s="137"/>
      <c r="AL1224" s="137"/>
      <c r="AM1224" s="137"/>
      <c r="AN1224" s="137"/>
      <c r="AO1224" s="137"/>
      <c r="AP1224" s="137"/>
      <c r="AQ1224" s="137"/>
      <c r="AR1224" s="137"/>
      <c r="AS1224" s="137"/>
      <c r="AT1224" s="137"/>
      <c r="AU1224" s="137"/>
      <c r="AV1224" s="137"/>
      <c r="AW1224" s="137"/>
      <c r="AX1224" s="137"/>
      <c r="AY1224" s="137"/>
      <c r="AZ1224" s="137"/>
      <c r="BA1224" s="137"/>
      <c r="BB1224" s="137"/>
      <c r="BC1224" s="137"/>
      <c r="BD1224" s="137"/>
      <c r="BE1224" s="137"/>
      <c r="BF1224" s="137"/>
      <c r="BG1224" s="137"/>
      <c r="BH1224" s="137"/>
      <c r="BI1224" s="137"/>
      <c r="BJ1224" s="137"/>
      <c r="BK1224" s="137"/>
      <c r="BL1224" s="137"/>
      <c r="BM1224" s="137"/>
      <c r="BN1224" s="137"/>
      <c r="BO1224" s="137"/>
      <c r="BP1224" s="137"/>
      <c r="BQ1224" s="137"/>
      <c r="BR1224" s="137"/>
      <c r="BS1224" s="137"/>
      <c r="BT1224" s="137"/>
      <c r="BU1224" s="137"/>
      <c r="BV1224" s="137"/>
      <c r="BW1224" s="137"/>
      <c r="BX1224" s="137"/>
      <c r="BY1224" s="137"/>
      <c r="BZ1224" s="137"/>
      <c r="CA1224" s="137"/>
      <c r="CB1224" s="137"/>
      <c r="CC1224" s="137"/>
      <c r="CD1224" s="137"/>
      <c r="CE1224" s="137"/>
      <c r="CF1224" s="137"/>
      <c r="CG1224" s="137"/>
      <c r="CH1224" s="137"/>
      <c r="CI1224" s="137"/>
      <c r="CJ1224" s="137"/>
      <c r="CK1224" s="137"/>
      <c r="CL1224" s="137"/>
      <c r="CM1224" s="137"/>
      <c r="CN1224" s="137"/>
      <c r="CO1224" s="137"/>
      <c r="CP1224" s="137"/>
      <c r="CQ1224" s="137"/>
      <c r="CR1224" s="137"/>
      <c r="CS1224" s="137"/>
      <c r="CT1224" s="137"/>
      <c r="CU1224" s="137"/>
      <c r="CV1224" s="137"/>
      <c r="CW1224" s="137"/>
      <c r="CX1224" s="137"/>
      <c r="CY1224" s="137"/>
      <c r="CZ1224" s="137"/>
      <c r="DA1224" s="137"/>
    </row>
    <row r="1225" spans="1:105" ht="14">
      <c r="A1225" s="137"/>
      <c r="B1225" s="137"/>
      <c r="C1225" s="137"/>
      <c r="D1225" s="137"/>
      <c r="E1225" s="137"/>
      <c r="F1225" s="137"/>
      <c r="G1225" s="137"/>
      <c r="H1225" s="137"/>
      <c r="I1225" s="137"/>
      <c r="J1225" s="137"/>
      <c r="K1225" s="137"/>
      <c r="L1225" s="137"/>
      <c r="M1225" s="137"/>
      <c r="N1225" s="137"/>
      <c r="O1225" s="137"/>
      <c r="P1225" s="137"/>
      <c r="Q1225" s="137"/>
      <c r="R1225" s="137"/>
      <c r="S1225" s="137"/>
      <c r="T1225" s="137"/>
      <c r="U1225" s="137"/>
      <c r="V1225" s="137"/>
      <c r="W1225" s="137"/>
      <c r="X1225" s="137"/>
      <c r="Y1225" s="137"/>
      <c r="Z1225" s="137"/>
      <c r="AA1225" s="137"/>
      <c r="AB1225" s="137"/>
      <c r="AC1225" s="137"/>
      <c r="AD1225" s="137"/>
      <c r="AE1225" s="137"/>
      <c r="AF1225" s="137"/>
      <c r="AG1225" s="137"/>
      <c r="AH1225" s="137"/>
      <c r="AI1225" s="137"/>
      <c r="AJ1225" s="137"/>
      <c r="AK1225" s="137"/>
      <c r="AL1225" s="137"/>
      <c r="AM1225" s="137"/>
      <c r="AN1225" s="137"/>
      <c r="AO1225" s="137"/>
      <c r="AP1225" s="137"/>
      <c r="AQ1225" s="137"/>
      <c r="AR1225" s="137"/>
      <c r="AS1225" s="137"/>
      <c r="AT1225" s="137"/>
      <c r="AU1225" s="137"/>
      <c r="AV1225" s="137"/>
      <c r="AW1225" s="137"/>
      <c r="AX1225" s="137"/>
      <c r="AY1225" s="137"/>
      <c r="AZ1225" s="137"/>
      <c r="BA1225" s="137"/>
      <c r="BB1225" s="137"/>
      <c r="BC1225" s="137"/>
      <c r="BD1225" s="137"/>
      <c r="BE1225" s="137"/>
      <c r="BF1225" s="137"/>
      <c r="BG1225" s="137"/>
      <c r="BH1225" s="137"/>
      <c r="BI1225" s="137"/>
      <c r="BJ1225" s="137"/>
      <c r="BK1225" s="137"/>
      <c r="BL1225" s="137"/>
      <c r="BM1225" s="137"/>
      <c r="BN1225" s="137"/>
      <c r="BO1225" s="137"/>
      <c r="BP1225" s="137"/>
      <c r="BQ1225" s="137"/>
      <c r="BR1225" s="137"/>
      <c r="BS1225" s="137"/>
      <c r="BT1225" s="137"/>
      <c r="BU1225" s="137"/>
      <c r="BV1225" s="137"/>
      <c r="BW1225" s="137"/>
      <c r="BX1225" s="137"/>
      <c r="BY1225" s="137"/>
      <c r="BZ1225" s="137"/>
      <c r="CA1225" s="137"/>
      <c r="CB1225" s="137"/>
      <c r="CC1225" s="137"/>
      <c r="CD1225" s="137"/>
      <c r="CE1225" s="137"/>
      <c r="CF1225" s="137"/>
      <c r="CG1225" s="137"/>
      <c r="CH1225" s="137"/>
      <c r="CI1225" s="137"/>
      <c r="CJ1225" s="137"/>
      <c r="CK1225" s="137"/>
      <c r="CL1225" s="137"/>
      <c r="CM1225" s="137"/>
      <c r="CN1225" s="137"/>
      <c r="CO1225" s="137"/>
      <c r="CP1225" s="137"/>
      <c r="CQ1225" s="137"/>
      <c r="CR1225" s="137"/>
      <c r="CS1225" s="137"/>
      <c r="CT1225" s="137"/>
      <c r="CU1225" s="137"/>
      <c r="CV1225" s="137"/>
      <c r="CW1225" s="137"/>
      <c r="CX1225" s="137"/>
      <c r="CY1225" s="137"/>
      <c r="CZ1225" s="137"/>
      <c r="DA1225" s="137"/>
    </row>
    <row r="1226" spans="1:105" ht="14">
      <c r="A1226" s="137"/>
      <c r="B1226" s="137"/>
      <c r="C1226" s="137"/>
      <c r="D1226" s="137"/>
      <c r="E1226" s="137"/>
      <c r="F1226" s="137"/>
      <c r="G1226" s="137"/>
      <c r="H1226" s="137"/>
      <c r="I1226" s="137"/>
      <c r="J1226" s="137"/>
      <c r="K1226" s="137"/>
      <c r="L1226" s="137"/>
      <c r="M1226" s="137"/>
      <c r="N1226" s="137"/>
      <c r="O1226" s="137"/>
      <c r="P1226" s="137"/>
      <c r="Q1226" s="137"/>
      <c r="R1226" s="137"/>
      <c r="S1226" s="137"/>
      <c r="T1226" s="137"/>
      <c r="U1226" s="137"/>
      <c r="V1226" s="137"/>
      <c r="W1226" s="137"/>
      <c r="X1226" s="137"/>
      <c r="Y1226" s="137"/>
      <c r="Z1226" s="137"/>
      <c r="AA1226" s="137"/>
      <c r="AB1226" s="137"/>
      <c r="AC1226" s="137"/>
      <c r="AD1226" s="137"/>
      <c r="AE1226" s="137"/>
      <c r="AF1226" s="137"/>
      <c r="AG1226" s="137"/>
      <c r="AH1226" s="137"/>
      <c r="AI1226" s="137"/>
      <c r="AJ1226" s="137"/>
      <c r="AK1226" s="137"/>
      <c r="AL1226" s="137"/>
      <c r="AM1226" s="137"/>
      <c r="AN1226" s="137"/>
      <c r="AO1226" s="137"/>
      <c r="AP1226" s="137"/>
      <c r="AQ1226" s="137"/>
      <c r="AR1226" s="137"/>
      <c r="AS1226" s="137"/>
      <c r="AT1226" s="137"/>
      <c r="AU1226" s="137"/>
      <c r="AV1226" s="137"/>
      <c r="AW1226" s="137"/>
      <c r="AX1226" s="137"/>
      <c r="AY1226" s="137"/>
      <c r="AZ1226" s="137"/>
      <c r="BA1226" s="137"/>
      <c r="BB1226" s="137"/>
      <c r="BC1226" s="137"/>
      <c r="BD1226" s="137"/>
      <c r="BE1226" s="137"/>
      <c r="BF1226" s="137"/>
      <c r="BG1226" s="137"/>
      <c r="BH1226" s="137"/>
      <c r="BI1226" s="137"/>
      <c r="BJ1226" s="137"/>
      <c r="BK1226" s="137"/>
      <c r="BL1226" s="137"/>
      <c r="BM1226" s="137"/>
      <c r="BN1226" s="137"/>
      <c r="BO1226" s="137"/>
      <c r="BP1226" s="137"/>
      <c r="BQ1226" s="137"/>
      <c r="BR1226" s="137"/>
      <c r="BS1226" s="137"/>
      <c r="BT1226" s="137"/>
      <c r="BU1226" s="137"/>
      <c r="BV1226" s="137"/>
      <c r="BW1226" s="137"/>
      <c r="BX1226" s="137"/>
      <c r="BY1226" s="137"/>
      <c r="BZ1226" s="137"/>
      <c r="CA1226" s="137"/>
      <c r="CB1226" s="137"/>
      <c r="CC1226" s="137"/>
      <c r="CD1226" s="137"/>
      <c r="CE1226" s="137"/>
      <c r="CF1226" s="137"/>
      <c r="CG1226" s="137"/>
      <c r="CH1226" s="137"/>
      <c r="CI1226" s="137"/>
      <c r="CJ1226" s="137"/>
      <c r="CK1226" s="137"/>
      <c r="CL1226" s="137"/>
      <c r="CM1226" s="137"/>
      <c r="CN1226" s="137"/>
      <c r="CO1226" s="137"/>
      <c r="CP1226" s="137"/>
      <c r="CQ1226" s="137"/>
      <c r="CR1226" s="137"/>
      <c r="CS1226" s="137"/>
      <c r="CT1226" s="137"/>
      <c r="CU1226" s="137"/>
      <c r="CV1226" s="137"/>
      <c r="CW1226" s="137"/>
      <c r="CX1226" s="137"/>
      <c r="CY1226" s="137"/>
      <c r="CZ1226" s="137"/>
      <c r="DA1226" s="137"/>
    </row>
    <row r="1227" spans="1:105" ht="14">
      <c r="A1227" s="137"/>
      <c r="B1227" s="137"/>
      <c r="C1227" s="137"/>
      <c r="D1227" s="137"/>
      <c r="E1227" s="137"/>
      <c r="F1227" s="137"/>
      <c r="G1227" s="137"/>
      <c r="H1227" s="137"/>
      <c r="I1227" s="137"/>
      <c r="J1227" s="137"/>
      <c r="K1227" s="137"/>
      <c r="L1227" s="137"/>
      <c r="M1227" s="137"/>
      <c r="N1227" s="137"/>
      <c r="O1227" s="137"/>
      <c r="P1227" s="137"/>
      <c r="Q1227" s="137"/>
      <c r="R1227" s="137"/>
      <c r="S1227" s="137"/>
      <c r="T1227" s="137"/>
      <c r="U1227" s="137"/>
      <c r="V1227" s="137"/>
      <c r="W1227" s="137"/>
      <c r="X1227" s="137"/>
      <c r="Y1227" s="137"/>
      <c r="Z1227" s="137"/>
      <c r="AA1227" s="137"/>
      <c r="AB1227" s="137"/>
      <c r="AC1227" s="137"/>
      <c r="AD1227" s="137"/>
      <c r="AE1227" s="137"/>
      <c r="AF1227" s="137"/>
      <c r="AG1227" s="137"/>
      <c r="AH1227" s="137"/>
      <c r="AI1227" s="137"/>
      <c r="AJ1227" s="137"/>
      <c r="AK1227" s="137"/>
      <c r="AL1227" s="137"/>
      <c r="AM1227" s="137"/>
      <c r="AN1227" s="137"/>
      <c r="AO1227" s="137"/>
      <c r="AP1227" s="137"/>
      <c r="AQ1227" s="137"/>
      <c r="AR1227" s="137"/>
      <c r="AS1227" s="137"/>
      <c r="AT1227" s="137"/>
      <c r="AU1227" s="137"/>
      <c r="AV1227" s="137"/>
      <c r="AW1227" s="137"/>
      <c r="AX1227" s="137"/>
      <c r="AY1227" s="137"/>
      <c r="AZ1227" s="137"/>
      <c r="BA1227" s="137"/>
      <c r="BB1227" s="137"/>
      <c r="BC1227" s="137"/>
      <c r="BD1227" s="137"/>
      <c r="BE1227" s="137"/>
      <c r="BF1227" s="137"/>
      <c r="BG1227" s="137"/>
      <c r="BH1227" s="137"/>
      <c r="BI1227" s="137"/>
      <c r="BJ1227" s="137"/>
      <c r="BK1227" s="137"/>
      <c r="BL1227" s="137"/>
      <c r="BM1227" s="137"/>
      <c r="BN1227" s="137"/>
      <c r="BO1227" s="137"/>
      <c r="BP1227" s="137"/>
      <c r="BQ1227" s="137"/>
      <c r="BR1227" s="137"/>
      <c r="BS1227" s="137"/>
      <c r="BT1227" s="137"/>
      <c r="BU1227" s="137"/>
      <c r="BV1227" s="137"/>
      <c r="BW1227" s="137"/>
      <c r="BX1227" s="137"/>
      <c r="BY1227" s="137"/>
      <c r="BZ1227" s="137"/>
      <c r="CA1227" s="137"/>
      <c r="CB1227" s="137"/>
      <c r="CC1227" s="137"/>
      <c r="CD1227" s="137"/>
      <c r="CE1227" s="137"/>
      <c r="CF1227" s="137"/>
      <c r="CG1227" s="137"/>
      <c r="CH1227" s="137"/>
      <c r="CI1227" s="137"/>
      <c r="CJ1227" s="137"/>
      <c r="CK1227" s="137"/>
      <c r="CL1227" s="137"/>
      <c r="CM1227" s="137"/>
      <c r="CN1227" s="137"/>
      <c r="CO1227" s="137"/>
      <c r="CP1227" s="137"/>
      <c r="CQ1227" s="137"/>
      <c r="CR1227" s="137"/>
      <c r="CS1227" s="137"/>
      <c r="CT1227" s="137"/>
      <c r="CU1227" s="137"/>
      <c r="CV1227" s="137"/>
      <c r="CW1227" s="137"/>
      <c r="CX1227" s="137"/>
      <c r="CY1227" s="137"/>
      <c r="CZ1227" s="137"/>
      <c r="DA1227" s="137"/>
    </row>
    <row r="1228" spans="1:105" ht="14">
      <c r="A1228" s="137"/>
      <c r="B1228" s="137"/>
      <c r="C1228" s="137"/>
      <c r="D1228" s="137"/>
      <c r="E1228" s="137"/>
      <c r="F1228" s="137"/>
      <c r="G1228" s="137"/>
      <c r="H1228" s="137"/>
      <c r="I1228" s="137"/>
      <c r="J1228" s="137"/>
      <c r="K1228" s="137"/>
      <c r="L1228" s="137"/>
      <c r="M1228" s="137"/>
      <c r="N1228" s="137"/>
      <c r="O1228" s="137"/>
      <c r="P1228" s="137"/>
      <c r="Q1228" s="137"/>
      <c r="R1228" s="137"/>
      <c r="S1228" s="137"/>
      <c r="T1228" s="137"/>
      <c r="U1228" s="137"/>
      <c r="V1228" s="137"/>
      <c r="W1228" s="137"/>
      <c r="X1228" s="137"/>
      <c r="Y1228" s="137"/>
      <c r="Z1228" s="137"/>
      <c r="AA1228" s="137"/>
      <c r="AB1228" s="137"/>
      <c r="AC1228" s="137"/>
      <c r="AD1228" s="137"/>
      <c r="AE1228" s="137"/>
      <c r="AF1228" s="137"/>
      <c r="AG1228" s="137"/>
      <c r="AH1228" s="137"/>
      <c r="AI1228" s="137"/>
      <c r="AJ1228" s="137"/>
      <c r="AK1228" s="137"/>
      <c r="AL1228" s="137"/>
      <c r="AM1228" s="137"/>
      <c r="AN1228" s="137"/>
      <c r="AO1228" s="137"/>
      <c r="AP1228" s="137"/>
      <c r="AQ1228" s="137"/>
      <c r="AR1228" s="137"/>
      <c r="AS1228" s="137"/>
      <c r="AT1228" s="137"/>
      <c r="AU1228" s="137"/>
      <c r="AV1228" s="137"/>
      <c r="AW1228" s="137"/>
      <c r="AX1228" s="137"/>
      <c r="AY1228" s="137"/>
      <c r="AZ1228" s="137"/>
      <c r="BA1228" s="137"/>
      <c r="BB1228" s="137"/>
      <c r="BC1228" s="137"/>
      <c r="BD1228" s="137"/>
      <c r="BE1228" s="137"/>
      <c r="BF1228" s="137"/>
      <c r="BG1228" s="137"/>
      <c r="BH1228" s="137"/>
      <c r="BI1228" s="137"/>
      <c r="BJ1228" s="137"/>
      <c r="BK1228" s="137"/>
      <c r="BL1228" s="137"/>
      <c r="BM1228" s="137"/>
      <c r="BN1228" s="137"/>
      <c r="BO1228" s="137"/>
      <c r="BP1228" s="137"/>
      <c r="BQ1228" s="137"/>
      <c r="BR1228" s="137"/>
      <c r="BS1228" s="137"/>
      <c r="BT1228" s="137"/>
      <c r="BU1228" s="137"/>
      <c r="BV1228" s="137"/>
      <c r="BW1228" s="137"/>
      <c r="BX1228" s="137"/>
      <c r="BY1228" s="137"/>
      <c r="BZ1228" s="137"/>
      <c r="CA1228" s="137"/>
      <c r="CB1228" s="137"/>
      <c r="CC1228" s="137"/>
      <c r="CD1228" s="137"/>
      <c r="CE1228" s="137"/>
      <c r="CF1228" s="137"/>
      <c r="CG1228" s="137"/>
      <c r="CH1228" s="137"/>
      <c r="CI1228" s="137"/>
      <c r="CJ1228" s="137"/>
      <c r="CK1228" s="137"/>
      <c r="CL1228" s="137"/>
      <c r="CM1228" s="137"/>
      <c r="CN1228" s="137"/>
      <c r="CO1228" s="137"/>
      <c r="CP1228" s="137"/>
      <c r="CQ1228" s="137"/>
      <c r="CR1228" s="137"/>
      <c r="CS1228" s="137"/>
      <c r="CT1228" s="137"/>
      <c r="CU1228" s="137"/>
      <c r="CV1228" s="137"/>
      <c r="CW1228" s="137"/>
      <c r="CX1228" s="137"/>
      <c r="CY1228" s="137"/>
      <c r="CZ1228" s="137"/>
      <c r="DA1228" s="137"/>
    </row>
    <row r="1229" spans="1:105" ht="14">
      <c r="A1229" s="137"/>
      <c r="B1229" s="137"/>
      <c r="C1229" s="137"/>
      <c r="D1229" s="137"/>
      <c r="E1229" s="137"/>
      <c r="F1229" s="137"/>
      <c r="G1229" s="137"/>
      <c r="H1229" s="137"/>
      <c r="I1229" s="137"/>
      <c r="J1229" s="137"/>
      <c r="K1229" s="137"/>
      <c r="L1229" s="137"/>
      <c r="M1229" s="137"/>
      <c r="N1229" s="137"/>
      <c r="O1229" s="137"/>
      <c r="P1229" s="137"/>
      <c r="Q1229" s="137"/>
      <c r="R1229" s="137"/>
      <c r="S1229" s="137"/>
      <c r="T1229" s="137"/>
      <c r="U1229" s="137"/>
      <c r="V1229" s="137"/>
      <c r="W1229" s="137"/>
      <c r="X1229" s="137"/>
      <c r="Y1229" s="137"/>
      <c r="Z1229" s="137"/>
      <c r="AA1229" s="137"/>
      <c r="AB1229" s="137"/>
      <c r="AC1229" s="137"/>
      <c r="AD1229" s="137"/>
      <c r="AE1229" s="137"/>
      <c r="AF1229" s="137"/>
      <c r="AG1229" s="137"/>
      <c r="AH1229" s="137"/>
      <c r="AI1229" s="137"/>
      <c r="AJ1229" s="137"/>
      <c r="AK1229" s="137"/>
      <c r="AL1229" s="137"/>
      <c r="AM1229" s="137"/>
      <c r="AN1229" s="137"/>
      <c r="AO1229" s="137"/>
      <c r="AP1229" s="137"/>
      <c r="AQ1229" s="137"/>
      <c r="AR1229" s="137"/>
      <c r="AS1229" s="137"/>
      <c r="AT1229" s="137"/>
      <c r="AU1229" s="137"/>
      <c r="AV1229" s="137"/>
      <c r="AW1229" s="137"/>
      <c r="AX1229" s="137"/>
      <c r="AY1229" s="137"/>
      <c r="AZ1229" s="137"/>
      <c r="BA1229" s="137"/>
      <c r="BB1229" s="137"/>
      <c r="BC1229" s="137"/>
      <c r="BD1229" s="137"/>
      <c r="BE1229" s="137"/>
      <c r="BF1229" s="137"/>
      <c r="BG1229" s="137"/>
      <c r="BH1229" s="137"/>
      <c r="BI1229" s="137"/>
      <c r="BJ1229" s="137"/>
      <c r="BK1229" s="137"/>
      <c r="BL1229" s="137"/>
      <c r="BM1229" s="137"/>
      <c r="BN1229" s="137"/>
      <c r="BO1229" s="137"/>
      <c r="BP1229" s="137"/>
      <c r="BQ1229" s="137"/>
      <c r="BR1229" s="137"/>
      <c r="BS1229" s="137"/>
      <c r="BT1229" s="137"/>
      <c r="BU1229" s="137"/>
      <c r="BV1229" s="137"/>
      <c r="BW1229" s="137"/>
      <c r="BX1229" s="137"/>
      <c r="BY1229" s="137"/>
      <c r="BZ1229" s="137"/>
      <c r="CA1229" s="137"/>
      <c r="CB1229" s="137"/>
      <c r="CC1229" s="137"/>
      <c r="CD1229" s="137"/>
      <c r="CE1229" s="137"/>
      <c r="CF1229" s="137"/>
      <c r="CG1229" s="137"/>
      <c r="CH1229" s="137"/>
      <c r="CI1229" s="137"/>
      <c r="CJ1229" s="137"/>
      <c r="CK1229" s="137"/>
      <c r="CL1229" s="137"/>
      <c r="CM1229" s="137"/>
      <c r="CN1229" s="137"/>
      <c r="CO1229" s="137"/>
      <c r="CP1229" s="137"/>
      <c r="CQ1229" s="137"/>
      <c r="CR1229" s="137"/>
      <c r="CS1229" s="137"/>
      <c r="CT1229" s="137"/>
      <c r="CU1229" s="137"/>
      <c r="CV1229" s="137"/>
      <c r="CW1229" s="137"/>
      <c r="CX1229" s="137"/>
      <c r="CY1229" s="137"/>
      <c r="CZ1229" s="137"/>
      <c r="DA1229" s="137"/>
    </row>
    <row r="1230" spans="1:105" ht="14">
      <c r="A1230" s="137"/>
      <c r="B1230" s="137"/>
      <c r="C1230" s="137"/>
      <c r="D1230" s="137"/>
      <c r="E1230" s="137"/>
      <c r="F1230" s="137"/>
      <c r="G1230" s="137"/>
      <c r="H1230" s="137"/>
      <c r="I1230" s="137"/>
      <c r="J1230" s="137"/>
      <c r="K1230" s="137"/>
      <c r="L1230" s="137"/>
      <c r="M1230" s="137"/>
      <c r="N1230" s="137"/>
      <c r="O1230" s="137"/>
      <c r="P1230" s="137"/>
      <c r="Q1230" s="137"/>
      <c r="R1230" s="137"/>
      <c r="S1230" s="137"/>
      <c r="T1230" s="137"/>
      <c r="U1230" s="137"/>
      <c r="V1230" s="137"/>
      <c r="W1230" s="137"/>
      <c r="X1230" s="137"/>
      <c r="Y1230" s="137"/>
      <c r="Z1230" s="137"/>
      <c r="AA1230" s="137"/>
      <c r="AB1230" s="137"/>
      <c r="AC1230" s="137"/>
      <c r="AD1230" s="137"/>
      <c r="AE1230" s="137"/>
      <c r="AF1230" s="137"/>
      <c r="AG1230" s="137"/>
      <c r="AH1230" s="137"/>
      <c r="AI1230" s="137"/>
      <c r="AJ1230" s="137"/>
      <c r="AK1230" s="137"/>
      <c r="AL1230" s="137"/>
      <c r="AM1230" s="137"/>
      <c r="AN1230" s="137"/>
      <c r="AO1230" s="137"/>
      <c r="AP1230" s="137"/>
      <c r="AQ1230" s="137"/>
      <c r="AR1230" s="137"/>
      <c r="AS1230" s="137"/>
      <c r="AT1230" s="137"/>
      <c r="AU1230" s="137"/>
      <c r="AV1230" s="137"/>
      <c r="AW1230" s="137"/>
      <c r="AX1230" s="137"/>
      <c r="AY1230" s="137"/>
      <c r="AZ1230" s="137"/>
      <c r="BA1230" s="137"/>
      <c r="BB1230" s="137"/>
      <c r="BC1230" s="137"/>
      <c r="BD1230" s="137"/>
      <c r="BE1230" s="137"/>
      <c r="BF1230" s="137"/>
      <c r="BG1230" s="137"/>
      <c r="BH1230" s="137"/>
      <c r="BI1230" s="137"/>
      <c r="BJ1230" s="137"/>
      <c r="BK1230" s="137"/>
      <c r="BL1230" s="137"/>
      <c r="BM1230" s="137"/>
      <c r="BN1230" s="137"/>
      <c r="BO1230" s="137"/>
      <c r="BP1230" s="137"/>
      <c r="BQ1230" s="137"/>
      <c r="BR1230" s="137"/>
      <c r="BS1230" s="137"/>
      <c r="BT1230" s="137"/>
      <c r="BU1230" s="137"/>
      <c r="BV1230" s="137"/>
      <c r="BW1230" s="137"/>
      <c r="BX1230" s="137"/>
      <c r="BY1230" s="137"/>
      <c r="BZ1230" s="137"/>
      <c r="CA1230" s="137"/>
      <c r="CB1230" s="137"/>
      <c r="CC1230" s="137"/>
      <c r="CD1230" s="137"/>
      <c r="CE1230" s="137"/>
      <c r="CF1230" s="137"/>
      <c r="CG1230" s="137"/>
      <c r="CH1230" s="137"/>
      <c r="CI1230" s="137"/>
      <c r="CJ1230" s="137"/>
      <c r="CK1230" s="137"/>
      <c r="CL1230" s="137"/>
      <c r="CM1230" s="137"/>
      <c r="CN1230" s="137"/>
      <c r="CO1230" s="137"/>
      <c r="CP1230" s="137"/>
      <c r="CQ1230" s="137"/>
      <c r="CR1230" s="137"/>
      <c r="CS1230" s="137"/>
      <c r="CT1230" s="137"/>
      <c r="CU1230" s="137"/>
      <c r="CV1230" s="137"/>
      <c r="CW1230" s="137"/>
      <c r="CX1230" s="137"/>
      <c r="CY1230" s="137"/>
      <c r="CZ1230" s="137"/>
      <c r="DA1230" s="137"/>
    </row>
    <row r="1231" spans="1:105" ht="14">
      <c r="A1231" s="137"/>
      <c r="B1231" s="137"/>
      <c r="C1231" s="137"/>
      <c r="D1231" s="137"/>
      <c r="E1231" s="137"/>
      <c r="F1231" s="137"/>
      <c r="G1231" s="137"/>
      <c r="H1231" s="137"/>
      <c r="I1231" s="137"/>
      <c r="J1231" s="137"/>
      <c r="K1231" s="137"/>
      <c r="L1231" s="137"/>
      <c r="M1231" s="137"/>
      <c r="N1231" s="137"/>
      <c r="O1231" s="137"/>
      <c r="P1231" s="137"/>
      <c r="Q1231" s="137"/>
      <c r="R1231" s="137"/>
      <c r="S1231" s="137"/>
      <c r="T1231" s="137"/>
      <c r="U1231" s="137"/>
      <c r="V1231" s="137"/>
      <c r="W1231" s="137"/>
      <c r="X1231" s="137"/>
      <c r="Y1231" s="137"/>
      <c r="Z1231" s="137"/>
      <c r="AA1231" s="137"/>
      <c r="AB1231" s="137"/>
      <c r="AC1231" s="137"/>
      <c r="AD1231" s="137"/>
      <c r="AE1231" s="137"/>
      <c r="AF1231" s="137"/>
      <c r="AG1231" s="137"/>
      <c r="AH1231" s="137"/>
      <c r="AI1231" s="137"/>
      <c r="AJ1231" s="137"/>
      <c r="AK1231" s="137"/>
      <c r="AL1231" s="137"/>
      <c r="AM1231" s="137"/>
      <c r="AN1231" s="137"/>
      <c r="AO1231" s="137"/>
      <c r="AP1231" s="137"/>
      <c r="AQ1231" s="137"/>
      <c r="AR1231" s="137"/>
      <c r="AS1231" s="137"/>
      <c r="AT1231" s="137"/>
      <c r="AU1231" s="137"/>
      <c r="AV1231" s="137"/>
      <c r="AW1231" s="137"/>
      <c r="AX1231" s="137"/>
      <c r="AY1231" s="137"/>
      <c r="AZ1231" s="137"/>
      <c r="BA1231" s="137"/>
      <c r="BB1231" s="137"/>
      <c r="BC1231" s="137"/>
      <c r="BD1231" s="137"/>
      <c r="BE1231" s="137"/>
      <c r="BF1231" s="137"/>
      <c r="BG1231" s="137"/>
      <c r="BH1231" s="137"/>
      <c r="BI1231" s="137"/>
      <c r="BJ1231" s="137"/>
      <c r="BK1231" s="137"/>
      <c r="BL1231" s="137"/>
      <c r="BM1231" s="137"/>
      <c r="BN1231" s="137"/>
      <c r="BO1231" s="137"/>
      <c r="BP1231" s="137"/>
      <c r="BQ1231" s="137"/>
      <c r="BR1231" s="137"/>
      <c r="BS1231" s="137"/>
      <c r="BT1231" s="137"/>
      <c r="BU1231" s="137"/>
      <c r="BV1231" s="137"/>
      <c r="BW1231" s="137"/>
      <c r="BX1231" s="137"/>
      <c r="BY1231" s="137"/>
      <c r="BZ1231" s="137"/>
      <c r="CA1231" s="137"/>
      <c r="CB1231" s="137"/>
      <c r="CC1231" s="137"/>
      <c r="CD1231" s="137"/>
      <c r="CE1231" s="137"/>
      <c r="CF1231" s="137"/>
      <c r="CG1231" s="137"/>
      <c r="CH1231" s="137"/>
      <c r="CI1231" s="137"/>
      <c r="CJ1231" s="137"/>
      <c r="CK1231" s="137"/>
      <c r="CL1231" s="137"/>
      <c r="CM1231" s="137"/>
      <c r="CN1231" s="137"/>
      <c r="CO1231" s="137"/>
      <c r="CP1231" s="137"/>
      <c r="CQ1231" s="137"/>
      <c r="CR1231" s="137"/>
      <c r="CS1231" s="137"/>
      <c r="CT1231" s="137"/>
      <c r="CU1231" s="137"/>
      <c r="CV1231" s="137"/>
      <c r="CW1231" s="137"/>
      <c r="CX1231" s="137"/>
      <c r="CY1231" s="137"/>
      <c r="CZ1231" s="137"/>
      <c r="DA1231" s="137"/>
    </row>
    <row r="1232" spans="1:105" ht="14">
      <c r="A1232" s="137"/>
      <c r="B1232" s="137"/>
      <c r="C1232" s="137"/>
      <c r="D1232" s="137"/>
      <c r="E1232" s="137"/>
      <c r="F1232" s="137"/>
      <c r="G1232" s="137"/>
      <c r="H1232" s="137"/>
      <c r="I1232" s="137"/>
      <c r="J1232" s="137"/>
      <c r="K1232" s="137"/>
      <c r="L1232" s="137"/>
      <c r="M1232" s="137"/>
      <c r="N1232" s="137"/>
      <c r="O1232" s="137"/>
      <c r="P1232" s="137"/>
      <c r="Q1232" s="137"/>
      <c r="R1232" s="137"/>
      <c r="S1232" s="137"/>
      <c r="T1232" s="137"/>
      <c r="U1232" s="137"/>
      <c r="V1232" s="137"/>
      <c r="W1232" s="137"/>
      <c r="X1232" s="137"/>
      <c r="Y1232" s="137"/>
      <c r="Z1232" s="137"/>
      <c r="AA1232" s="137"/>
      <c r="AB1232" s="137"/>
      <c r="AC1232" s="137"/>
      <c r="AD1232" s="137"/>
      <c r="AE1232" s="137"/>
      <c r="AF1232" s="137"/>
      <c r="AG1232" s="137"/>
      <c r="AH1232" s="137"/>
      <c r="AI1232" s="137"/>
      <c r="AJ1232" s="137"/>
      <c r="AK1232" s="137"/>
      <c r="AL1232" s="137"/>
      <c r="AM1232" s="137"/>
      <c r="AN1232" s="137"/>
      <c r="AO1232" s="137"/>
      <c r="AP1232" s="137"/>
      <c r="AQ1232" s="137"/>
      <c r="AR1232" s="137"/>
      <c r="AS1232" s="137"/>
      <c r="AT1232" s="137"/>
      <c r="AU1232" s="137"/>
      <c r="AV1232" s="137"/>
      <c r="AW1232" s="137"/>
      <c r="AX1232" s="137"/>
      <c r="AY1232" s="137"/>
      <c r="AZ1232" s="137"/>
      <c r="BA1232" s="137"/>
      <c r="BB1232" s="137"/>
      <c r="BC1232" s="137"/>
      <c r="BD1232" s="137"/>
      <c r="BE1232" s="137"/>
      <c r="BF1232" s="137"/>
      <c r="BG1232" s="137"/>
      <c r="BH1232" s="137"/>
      <c r="BI1232" s="137"/>
      <c r="BJ1232" s="137"/>
      <c r="BK1232" s="137"/>
      <c r="BL1232" s="137"/>
      <c r="BM1232" s="137"/>
      <c r="BN1232" s="137"/>
      <c r="BO1232" s="137"/>
      <c r="BP1232" s="137"/>
      <c r="BQ1232" s="137"/>
      <c r="BR1232" s="137"/>
      <c r="BS1232" s="137"/>
      <c r="BT1232" s="137"/>
      <c r="BU1232" s="137"/>
      <c r="BV1232" s="137"/>
      <c r="BW1232" s="137"/>
      <c r="BX1232" s="137"/>
      <c r="BY1232" s="137"/>
      <c r="BZ1232" s="137"/>
      <c r="CA1232" s="137"/>
      <c r="CB1232" s="137"/>
      <c r="CC1232" s="137"/>
      <c r="CD1232" s="137"/>
      <c r="CE1232" s="137"/>
      <c r="CF1232" s="137"/>
      <c r="CG1232" s="137"/>
      <c r="CH1232" s="137"/>
      <c r="CI1232" s="137"/>
      <c r="CJ1232" s="137"/>
      <c r="CK1232" s="137"/>
      <c r="CL1232" s="137"/>
      <c r="CM1232" s="137"/>
      <c r="CN1232" s="137"/>
      <c r="CO1232" s="137"/>
      <c r="CP1232" s="137"/>
      <c r="CQ1232" s="137"/>
      <c r="CR1232" s="137"/>
      <c r="CS1232" s="137"/>
      <c r="CT1232" s="137"/>
      <c r="CU1232" s="137"/>
      <c r="CV1232" s="137"/>
      <c r="CW1232" s="137"/>
      <c r="CX1232" s="137"/>
      <c r="CY1232" s="137"/>
      <c r="CZ1232" s="137"/>
      <c r="DA1232" s="137"/>
    </row>
    <row r="1233" spans="1:105" ht="14">
      <c r="A1233" s="137"/>
      <c r="B1233" s="137"/>
      <c r="C1233" s="137"/>
      <c r="D1233" s="137"/>
      <c r="E1233" s="137"/>
      <c r="F1233" s="137"/>
      <c r="G1233" s="137"/>
      <c r="H1233" s="137"/>
      <c r="I1233" s="137"/>
      <c r="J1233" s="137"/>
      <c r="K1233" s="137"/>
      <c r="L1233" s="137"/>
      <c r="M1233" s="137"/>
      <c r="N1233" s="137"/>
      <c r="O1233" s="137"/>
      <c r="P1233" s="137"/>
      <c r="Q1233" s="137"/>
      <c r="R1233" s="137"/>
      <c r="S1233" s="137"/>
      <c r="T1233" s="137"/>
      <c r="U1233" s="137"/>
      <c r="V1233" s="137"/>
      <c r="W1233" s="137"/>
      <c r="X1233" s="137"/>
      <c r="Y1233" s="137"/>
      <c r="Z1233" s="137"/>
      <c r="AA1233" s="137"/>
      <c r="AB1233" s="137"/>
      <c r="AC1233" s="137"/>
      <c r="AD1233" s="137"/>
      <c r="AE1233" s="137"/>
      <c r="AF1233" s="137"/>
      <c r="AG1233" s="137"/>
      <c r="AH1233" s="137"/>
      <c r="AI1233" s="137"/>
      <c r="AJ1233" s="137"/>
      <c r="AK1233" s="137"/>
      <c r="AL1233" s="137"/>
      <c r="AM1233" s="137"/>
      <c r="AN1233" s="137"/>
      <c r="AO1233" s="137"/>
      <c r="AP1233" s="137"/>
      <c r="AQ1233" s="137"/>
      <c r="AR1233" s="137"/>
      <c r="AS1233" s="137"/>
      <c r="AT1233" s="137"/>
      <c r="AU1233" s="137"/>
      <c r="AV1233" s="137"/>
      <c r="AW1233" s="137"/>
      <c r="AX1233" s="137"/>
      <c r="AY1233" s="137"/>
      <c r="AZ1233" s="137"/>
      <c r="BA1233" s="137"/>
      <c r="BB1233" s="137"/>
      <c r="BC1233" s="137"/>
      <c r="BD1233" s="137"/>
      <c r="BE1233" s="137"/>
      <c r="BF1233" s="137"/>
      <c r="BG1233" s="137"/>
      <c r="BH1233" s="137"/>
      <c r="BI1233" s="137"/>
      <c r="BJ1233" s="137"/>
      <c r="BK1233" s="137"/>
      <c r="BL1233" s="137"/>
      <c r="BM1233" s="137"/>
      <c r="BN1233" s="137"/>
      <c r="BO1233" s="137"/>
      <c r="BP1233" s="137"/>
      <c r="BQ1233" s="137"/>
      <c r="BR1233" s="137"/>
      <c r="BS1233" s="137"/>
      <c r="BT1233" s="137"/>
      <c r="BU1233" s="137"/>
      <c r="BV1233" s="137"/>
      <c r="BW1233" s="137"/>
      <c r="BX1233" s="137"/>
      <c r="BY1233" s="137"/>
      <c r="BZ1233" s="137"/>
      <c r="CA1233" s="137"/>
      <c r="CB1233" s="137"/>
      <c r="CC1233" s="137"/>
      <c r="CD1233" s="137"/>
      <c r="CE1233" s="137"/>
      <c r="CF1233" s="137"/>
      <c r="CG1233" s="137"/>
      <c r="CH1233" s="137"/>
      <c r="CI1233" s="137"/>
      <c r="CJ1233" s="137"/>
      <c r="CK1233" s="137"/>
      <c r="CL1233" s="137"/>
      <c r="CM1233" s="137"/>
      <c r="CN1233" s="137"/>
      <c r="CO1233" s="137"/>
      <c r="CP1233" s="137"/>
      <c r="CQ1233" s="137"/>
      <c r="CR1233" s="137"/>
      <c r="CS1233" s="137"/>
      <c r="CT1233" s="137"/>
      <c r="CU1233" s="137"/>
      <c r="CV1233" s="137"/>
      <c r="CW1233" s="137"/>
      <c r="CX1233" s="137"/>
      <c r="CY1233" s="137"/>
      <c r="CZ1233" s="137"/>
      <c r="DA1233" s="137"/>
    </row>
    <row r="1234" spans="1:105" ht="14">
      <c r="A1234" s="137"/>
      <c r="B1234" s="137"/>
      <c r="C1234" s="137"/>
      <c r="D1234" s="137"/>
      <c r="E1234" s="137"/>
      <c r="F1234" s="137"/>
      <c r="G1234" s="137"/>
      <c r="H1234" s="137"/>
      <c r="I1234" s="137"/>
      <c r="J1234" s="137"/>
      <c r="K1234" s="137"/>
      <c r="L1234" s="137"/>
      <c r="M1234" s="137"/>
      <c r="N1234" s="137"/>
      <c r="O1234" s="137"/>
      <c r="P1234" s="137"/>
      <c r="Q1234" s="137"/>
      <c r="R1234" s="137"/>
      <c r="S1234" s="137"/>
      <c r="T1234" s="137"/>
      <c r="U1234" s="137"/>
      <c r="V1234" s="137"/>
      <c r="W1234" s="137"/>
      <c r="X1234" s="137"/>
      <c r="Y1234" s="137"/>
      <c r="Z1234" s="137"/>
      <c r="AA1234" s="137"/>
      <c r="AB1234" s="137"/>
      <c r="AC1234" s="137"/>
      <c r="AD1234" s="137"/>
      <c r="AE1234" s="137"/>
      <c r="AF1234" s="137"/>
      <c r="AG1234" s="137"/>
      <c r="AH1234" s="137"/>
      <c r="AI1234" s="137"/>
      <c r="AJ1234" s="137"/>
      <c r="AK1234" s="137"/>
      <c r="AL1234" s="137"/>
      <c r="AM1234" s="137"/>
      <c r="AN1234" s="137"/>
      <c r="AO1234" s="137"/>
      <c r="AP1234" s="137"/>
      <c r="AQ1234" s="137"/>
      <c r="AR1234" s="137"/>
      <c r="AS1234" s="137"/>
      <c r="AT1234" s="137"/>
      <c r="AU1234" s="137"/>
      <c r="AV1234" s="137"/>
      <c r="AW1234" s="137"/>
      <c r="AX1234" s="137"/>
      <c r="AY1234" s="137"/>
      <c r="AZ1234" s="137"/>
      <c r="BA1234" s="137"/>
      <c r="BB1234" s="137"/>
      <c r="BC1234" s="137"/>
      <c r="BD1234" s="137"/>
      <c r="BE1234" s="137"/>
      <c r="BF1234" s="137"/>
      <c r="BG1234" s="137"/>
      <c r="BH1234" s="137"/>
      <c r="BI1234" s="137"/>
      <c r="BJ1234" s="137"/>
      <c r="BK1234" s="137"/>
      <c r="BL1234" s="137"/>
      <c r="BM1234" s="137"/>
      <c r="BN1234" s="137"/>
      <c r="BO1234" s="137"/>
      <c r="BP1234" s="137"/>
      <c r="BQ1234" s="137"/>
      <c r="BR1234" s="137"/>
      <c r="BS1234" s="137"/>
      <c r="BT1234" s="137"/>
      <c r="BU1234" s="137"/>
      <c r="BV1234" s="137"/>
      <c r="BW1234" s="137"/>
      <c r="BX1234" s="137"/>
      <c r="BY1234" s="137"/>
      <c r="BZ1234" s="137"/>
      <c r="CA1234" s="137"/>
      <c r="CB1234" s="137"/>
      <c r="CC1234" s="137"/>
      <c r="CD1234" s="137"/>
      <c r="CE1234" s="137"/>
      <c r="CF1234" s="137"/>
      <c r="CG1234" s="137"/>
      <c r="CH1234" s="137"/>
      <c r="CI1234" s="137"/>
      <c r="CJ1234" s="137"/>
      <c r="CK1234" s="137"/>
      <c r="CL1234" s="137"/>
      <c r="CM1234" s="137"/>
      <c r="CN1234" s="137"/>
      <c r="CO1234" s="137"/>
      <c r="CP1234" s="137"/>
      <c r="CQ1234" s="137"/>
      <c r="CR1234" s="137"/>
      <c r="CS1234" s="137"/>
      <c r="CT1234" s="137"/>
      <c r="CU1234" s="137"/>
      <c r="CV1234" s="137"/>
      <c r="CW1234" s="137"/>
      <c r="CX1234" s="137"/>
      <c r="CY1234" s="137"/>
      <c r="CZ1234" s="137"/>
      <c r="DA1234" s="137"/>
    </row>
    <row r="1235" spans="1:105" ht="14">
      <c r="A1235" s="137"/>
      <c r="B1235" s="137"/>
      <c r="C1235" s="137"/>
      <c r="D1235" s="137"/>
      <c r="E1235" s="137"/>
      <c r="F1235" s="137"/>
      <c r="G1235" s="137"/>
      <c r="H1235" s="137"/>
      <c r="I1235" s="137"/>
      <c r="J1235" s="137"/>
      <c r="K1235" s="137"/>
      <c r="L1235" s="137"/>
      <c r="M1235" s="137"/>
      <c r="N1235" s="137"/>
      <c r="O1235" s="137"/>
      <c r="P1235" s="137"/>
      <c r="Q1235" s="137"/>
      <c r="R1235" s="137"/>
      <c r="S1235" s="137"/>
      <c r="T1235" s="137"/>
      <c r="U1235" s="137"/>
      <c r="V1235" s="137"/>
      <c r="W1235" s="137"/>
      <c r="X1235" s="137"/>
      <c r="Y1235" s="137"/>
      <c r="Z1235" s="137"/>
      <c r="AA1235" s="137"/>
      <c r="AB1235" s="137"/>
      <c r="AC1235" s="137"/>
      <c r="AD1235" s="137"/>
      <c r="AE1235" s="137"/>
      <c r="AF1235" s="137"/>
      <c r="AG1235" s="137"/>
      <c r="AH1235" s="137"/>
      <c r="AI1235" s="137"/>
      <c r="AJ1235" s="137"/>
      <c r="AK1235" s="137"/>
      <c r="AL1235" s="137"/>
      <c r="AM1235" s="137"/>
      <c r="AN1235" s="137"/>
      <c r="AO1235" s="137"/>
      <c r="AP1235" s="137"/>
      <c r="AQ1235" s="137"/>
      <c r="AR1235" s="137"/>
      <c r="AS1235" s="137"/>
      <c r="AT1235" s="137"/>
      <c r="AU1235" s="137"/>
      <c r="AV1235" s="137"/>
      <c r="AW1235" s="137"/>
      <c r="AX1235" s="137"/>
      <c r="AY1235" s="137"/>
      <c r="AZ1235" s="137"/>
      <c r="BA1235" s="137"/>
      <c r="BB1235" s="137"/>
      <c r="BC1235" s="137"/>
      <c r="BD1235" s="137"/>
      <c r="BE1235" s="137"/>
      <c r="BF1235" s="137"/>
      <c r="BG1235" s="137"/>
      <c r="BH1235" s="137"/>
      <c r="BI1235" s="137"/>
      <c r="BJ1235" s="137"/>
      <c r="BK1235" s="137"/>
      <c r="BL1235" s="137"/>
      <c r="BM1235" s="137"/>
      <c r="BN1235" s="137"/>
      <c r="BO1235" s="137"/>
      <c r="BP1235" s="137"/>
      <c r="BQ1235" s="137"/>
      <c r="BR1235" s="137"/>
      <c r="BS1235" s="137"/>
      <c r="BT1235" s="137"/>
      <c r="BU1235" s="137"/>
      <c r="BV1235" s="137"/>
      <c r="BW1235" s="137"/>
      <c r="BX1235" s="137"/>
      <c r="BY1235" s="137"/>
      <c r="BZ1235" s="137"/>
      <c r="CA1235" s="137"/>
      <c r="CB1235" s="137"/>
      <c r="CC1235" s="137"/>
      <c r="CD1235" s="137"/>
      <c r="CE1235" s="137"/>
      <c r="CF1235" s="137"/>
      <c r="CG1235" s="137"/>
      <c r="CH1235" s="137"/>
      <c r="CI1235" s="137"/>
      <c r="CJ1235" s="137"/>
      <c r="CK1235" s="137"/>
      <c r="CL1235" s="137"/>
      <c r="CM1235" s="137"/>
      <c r="CN1235" s="137"/>
      <c r="CO1235" s="137"/>
      <c r="CP1235" s="137"/>
      <c r="CQ1235" s="137"/>
      <c r="CR1235" s="137"/>
      <c r="CS1235" s="137"/>
      <c r="CT1235" s="137"/>
      <c r="CU1235" s="137"/>
      <c r="CV1235" s="137"/>
      <c r="CW1235" s="137"/>
      <c r="CX1235" s="137"/>
      <c r="CY1235" s="137"/>
      <c r="CZ1235" s="137"/>
      <c r="DA1235" s="137"/>
    </row>
    <row r="1236" spans="1:105" ht="14">
      <c r="A1236" s="137"/>
      <c r="B1236" s="137"/>
      <c r="C1236" s="137"/>
      <c r="D1236" s="137"/>
      <c r="E1236" s="137"/>
      <c r="F1236" s="137"/>
      <c r="G1236" s="137"/>
      <c r="H1236" s="137"/>
      <c r="I1236" s="137"/>
      <c r="J1236" s="137"/>
      <c r="K1236" s="137"/>
      <c r="L1236" s="137"/>
      <c r="M1236" s="137"/>
      <c r="N1236" s="137"/>
      <c r="O1236" s="137"/>
      <c r="P1236" s="137"/>
      <c r="Q1236" s="137"/>
      <c r="R1236" s="137"/>
      <c r="S1236" s="137"/>
      <c r="T1236" s="137"/>
      <c r="U1236" s="137"/>
      <c r="V1236" s="137"/>
      <c r="W1236" s="137"/>
      <c r="X1236" s="137"/>
      <c r="Y1236" s="137"/>
      <c r="Z1236" s="137"/>
      <c r="AA1236" s="137"/>
      <c r="AB1236" s="137"/>
      <c r="AC1236" s="137"/>
      <c r="AD1236" s="137"/>
      <c r="AE1236" s="137"/>
      <c r="AF1236" s="137"/>
      <c r="AG1236" s="137"/>
      <c r="AH1236" s="137"/>
      <c r="AI1236" s="137"/>
      <c r="AJ1236" s="137"/>
      <c r="AK1236" s="137"/>
      <c r="AL1236" s="137"/>
      <c r="AM1236" s="137"/>
      <c r="AN1236" s="137"/>
      <c r="AO1236" s="137"/>
      <c r="AP1236" s="137"/>
      <c r="AQ1236" s="137"/>
      <c r="AR1236" s="137"/>
      <c r="AS1236" s="137"/>
      <c r="AT1236" s="137"/>
      <c r="AU1236" s="137"/>
      <c r="AV1236" s="137"/>
      <c r="AW1236" s="137"/>
      <c r="AX1236" s="137"/>
      <c r="AY1236" s="137"/>
      <c r="AZ1236" s="137"/>
      <c r="BA1236" s="137"/>
      <c r="BB1236" s="137"/>
      <c r="BC1236" s="137"/>
      <c r="BD1236" s="137"/>
      <c r="BE1236" s="137"/>
      <c r="BF1236" s="137"/>
      <c r="BG1236" s="137"/>
      <c r="BH1236" s="137"/>
      <c r="BI1236" s="137"/>
      <c r="BJ1236" s="137"/>
      <c r="BK1236" s="137"/>
      <c r="BL1236" s="137"/>
      <c r="BM1236" s="137"/>
      <c r="BN1236" s="137"/>
      <c r="BO1236" s="137"/>
      <c r="BP1236" s="137"/>
      <c r="BQ1236" s="137"/>
      <c r="BR1236" s="137"/>
      <c r="BS1236" s="137"/>
      <c r="BT1236" s="137"/>
      <c r="BU1236" s="137"/>
      <c r="BV1236" s="137"/>
      <c r="BW1236" s="137"/>
      <c r="BX1236" s="137"/>
      <c r="BY1236" s="137"/>
      <c r="BZ1236" s="137"/>
      <c r="CA1236" s="137"/>
      <c r="CB1236" s="137"/>
      <c r="CC1236" s="137"/>
      <c r="CD1236" s="137"/>
      <c r="CE1236" s="137"/>
      <c r="CF1236" s="137"/>
      <c r="CG1236" s="137"/>
      <c r="CH1236" s="137"/>
      <c r="CI1236" s="137"/>
      <c r="CJ1236" s="137"/>
      <c r="CK1236" s="137"/>
      <c r="CL1236" s="137"/>
      <c r="CM1236" s="137"/>
      <c r="CN1236" s="137"/>
      <c r="CO1236" s="137"/>
      <c r="CP1236" s="137"/>
      <c r="CQ1236" s="137"/>
      <c r="CR1236" s="137"/>
      <c r="CS1236" s="137"/>
      <c r="CT1236" s="137"/>
      <c r="CU1236" s="137"/>
      <c r="CV1236" s="137"/>
      <c r="CW1236" s="137"/>
      <c r="CX1236" s="137"/>
      <c r="CY1236" s="137"/>
      <c r="CZ1236" s="137"/>
      <c r="DA1236" s="137"/>
    </row>
    <row r="1237" spans="1:105" ht="14">
      <c r="A1237" s="137"/>
      <c r="B1237" s="137"/>
      <c r="C1237" s="137"/>
      <c r="D1237" s="137"/>
      <c r="E1237" s="137"/>
      <c r="F1237" s="137"/>
      <c r="G1237" s="137"/>
      <c r="H1237" s="137"/>
      <c r="I1237" s="137"/>
      <c r="J1237" s="137"/>
      <c r="K1237" s="137"/>
      <c r="L1237" s="137"/>
      <c r="M1237" s="137"/>
      <c r="N1237" s="137"/>
      <c r="O1237" s="137"/>
      <c r="P1237" s="137"/>
      <c r="Q1237" s="137"/>
      <c r="R1237" s="137"/>
      <c r="S1237" s="137"/>
      <c r="T1237" s="137"/>
      <c r="U1237" s="137"/>
      <c r="V1237" s="137"/>
      <c r="W1237" s="137"/>
      <c r="X1237" s="137"/>
      <c r="Y1237" s="137"/>
      <c r="Z1237" s="137"/>
      <c r="AA1237" s="137"/>
      <c r="AB1237" s="137"/>
      <c r="AC1237" s="137"/>
      <c r="AD1237" s="137"/>
      <c r="AE1237" s="137"/>
      <c r="AF1237" s="137"/>
      <c r="AG1237" s="137"/>
      <c r="AH1237" s="137"/>
      <c r="AI1237" s="137"/>
      <c r="AJ1237" s="137"/>
      <c r="AK1237" s="137"/>
      <c r="AL1237" s="137"/>
      <c r="AM1237" s="137"/>
      <c r="AN1237" s="137"/>
      <c r="AO1237" s="137"/>
      <c r="AP1237" s="137"/>
      <c r="AQ1237" s="137"/>
      <c r="AR1237" s="137"/>
      <c r="AS1237" s="137"/>
      <c r="AT1237" s="137"/>
      <c r="AU1237" s="137"/>
      <c r="AV1237" s="137"/>
      <c r="AW1237" s="137"/>
      <c r="AX1237" s="137"/>
      <c r="AY1237" s="137"/>
      <c r="AZ1237" s="137"/>
      <c r="BA1237" s="137"/>
      <c r="BB1237" s="137"/>
      <c r="BC1237" s="137"/>
      <c r="BD1237" s="137"/>
      <c r="BE1237" s="137"/>
      <c r="BF1237" s="137"/>
      <c r="BG1237" s="137"/>
      <c r="BH1237" s="137"/>
      <c r="BI1237" s="137"/>
      <c r="BJ1237" s="137"/>
      <c r="BK1237" s="137"/>
      <c r="BL1237" s="137"/>
      <c r="BM1237" s="137"/>
      <c r="BN1237" s="137"/>
      <c r="BO1237" s="137"/>
      <c r="BP1237" s="137"/>
      <c r="BQ1237" s="137"/>
      <c r="BR1237" s="137"/>
      <c r="BS1237" s="137"/>
      <c r="BT1237" s="137"/>
      <c r="BU1237" s="137"/>
      <c r="BV1237" s="137"/>
      <c r="BW1237" s="137"/>
      <c r="BX1237" s="137"/>
      <c r="BY1237" s="137"/>
      <c r="BZ1237" s="137"/>
      <c r="CA1237" s="137"/>
      <c r="CB1237" s="137"/>
      <c r="CC1237" s="137"/>
      <c r="CD1237" s="137"/>
      <c r="CE1237" s="137"/>
      <c r="CF1237" s="137"/>
      <c r="CG1237" s="137"/>
      <c r="CH1237" s="137"/>
      <c r="CI1237" s="137"/>
      <c r="CJ1237" s="137"/>
      <c r="CK1237" s="137"/>
      <c r="CL1237" s="137"/>
      <c r="CM1237" s="137"/>
      <c r="CN1237" s="137"/>
      <c r="CO1237" s="137"/>
      <c r="CP1237" s="137"/>
      <c r="CQ1237" s="137"/>
      <c r="CR1237" s="137"/>
      <c r="CS1237" s="137"/>
      <c r="CT1237" s="137"/>
      <c r="CU1237" s="137"/>
      <c r="CV1237" s="137"/>
      <c r="CW1237" s="137"/>
      <c r="CX1237" s="137"/>
      <c r="CY1237" s="137"/>
      <c r="CZ1237" s="137"/>
      <c r="DA1237" s="137"/>
    </row>
    <row r="1238" spans="1:105" ht="14">
      <c r="A1238" s="137"/>
      <c r="B1238" s="137"/>
      <c r="C1238" s="137"/>
      <c r="D1238" s="137"/>
      <c r="E1238" s="137"/>
      <c r="F1238" s="137"/>
      <c r="G1238" s="137"/>
      <c r="H1238" s="137"/>
      <c r="I1238" s="137"/>
      <c r="J1238" s="137"/>
      <c r="K1238" s="137"/>
      <c r="L1238" s="137"/>
      <c r="M1238" s="137"/>
      <c r="N1238" s="137"/>
      <c r="O1238" s="137"/>
      <c r="P1238" s="137"/>
      <c r="Q1238" s="137"/>
      <c r="R1238" s="137"/>
      <c r="S1238" s="137"/>
      <c r="T1238" s="137"/>
      <c r="U1238" s="137"/>
      <c r="V1238" s="137"/>
      <c r="W1238" s="137"/>
      <c r="X1238" s="137"/>
      <c r="Y1238" s="137"/>
      <c r="Z1238" s="137"/>
      <c r="AA1238" s="137"/>
      <c r="AB1238" s="137"/>
      <c r="AC1238" s="137"/>
      <c r="AD1238" s="137"/>
      <c r="AE1238" s="137"/>
      <c r="AF1238" s="137"/>
      <c r="AG1238" s="137"/>
      <c r="AH1238" s="137"/>
      <c r="AI1238" s="137"/>
      <c r="AJ1238" s="137"/>
      <c r="AK1238" s="137"/>
      <c r="AL1238" s="137"/>
      <c r="AM1238" s="137"/>
      <c r="AN1238" s="137"/>
      <c r="AO1238" s="137"/>
      <c r="AP1238" s="137"/>
      <c r="AQ1238" s="137"/>
      <c r="AR1238" s="137"/>
      <c r="AS1238" s="137"/>
      <c r="AT1238" s="137"/>
      <c r="AU1238" s="137"/>
      <c r="AV1238" s="137"/>
      <c r="AW1238" s="137"/>
      <c r="AX1238" s="137"/>
      <c r="AY1238" s="137"/>
      <c r="AZ1238" s="137"/>
      <c r="BA1238" s="137"/>
      <c r="BB1238" s="137"/>
      <c r="BC1238" s="137"/>
      <c r="BD1238" s="137"/>
      <c r="BE1238" s="137"/>
      <c r="BF1238" s="137"/>
      <c r="BG1238" s="137"/>
      <c r="BH1238" s="137"/>
      <c r="BI1238" s="137"/>
      <c r="BJ1238" s="137"/>
      <c r="BK1238" s="137"/>
      <c r="BL1238" s="137"/>
      <c r="BM1238" s="137"/>
      <c r="BN1238" s="137"/>
      <c r="BO1238" s="137"/>
      <c r="BP1238" s="137"/>
      <c r="BQ1238" s="137"/>
      <c r="BR1238" s="137"/>
      <c r="BS1238" s="137"/>
      <c r="BT1238" s="137"/>
      <c r="BU1238" s="137"/>
      <c r="BV1238" s="137"/>
      <c r="BW1238" s="137"/>
      <c r="BX1238" s="137"/>
      <c r="BY1238" s="137"/>
      <c r="BZ1238" s="137"/>
      <c r="CA1238" s="137"/>
      <c r="CB1238" s="137"/>
      <c r="CC1238" s="137"/>
      <c r="CD1238" s="137"/>
      <c r="CE1238" s="137"/>
      <c r="CF1238" s="137"/>
      <c r="CG1238" s="137"/>
      <c r="CH1238" s="137"/>
      <c r="CI1238" s="137"/>
      <c r="CJ1238" s="137"/>
      <c r="CK1238" s="137"/>
      <c r="CL1238" s="137"/>
      <c r="CM1238" s="137"/>
      <c r="CN1238" s="137"/>
      <c r="CO1238" s="137"/>
      <c r="CP1238" s="137"/>
      <c r="CQ1238" s="137"/>
      <c r="CR1238" s="137"/>
      <c r="CS1238" s="137"/>
      <c r="CT1238" s="137"/>
      <c r="CU1238" s="137"/>
      <c r="CV1238" s="137"/>
      <c r="CW1238" s="137"/>
      <c r="CX1238" s="137"/>
      <c r="CY1238" s="137"/>
      <c r="CZ1238" s="137"/>
      <c r="DA1238" s="137"/>
    </row>
    <row r="1239" spans="1:105" ht="14">
      <c r="A1239" s="137"/>
      <c r="B1239" s="137"/>
      <c r="C1239" s="137"/>
      <c r="D1239" s="137"/>
      <c r="E1239" s="137"/>
      <c r="F1239" s="137"/>
      <c r="G1239" s="137"/>
      <c r="H1239" s="137"/>
      <c r="I1239" s="137"/>
      <c r="J1239" s="137"/>
      <c r="K1239" s="137"/>
      <c r="L1239" s="137"/>
      <c r="M1239" s="137"/>
      <c r="N1239" s="137"/>
      <c r="O1239" s="137"/>
      <c r="P1239" s="137"/>
      <c r="Q1239" s="137"/>
      <c r="R1239" s="137"/>
      <c r="S1239" s="137"/>
      <c r="T1239" s="137"/>
      <c r="U1239" s="137"/>
      <c r="V1239" s="137"/>
      <c r="W1239" s="137"/>
      <c r="X1239" s="137"/>
      <c r="Y1239" s="137"/>
      <c r="Z1239" s="137"/>
      <c r="AA1239" s="137"/>
      <c r="AB1239" s="137"/>
      <c r="AC1239" s="137"/>
      <c r="AD1239" s="137"/>
      <c r="AE1239" s="137"/>
      <c r="AF1239" s="137"/>
      <c r="AG1239" s="137"/>
      <c r="AH1239" s="137"/>
      <c r="AI1239" s="137"/>
      <c r="AJ1239" s="137"/>
      <c r="AK1239" s="137"/>
      <c r="AL1239" s="137"/>
      <c r="AM1239" s="137"/>
      <c r="AN1239" s="137"/>
      <c r="AO1239" s="137"/>
      <c r="AP1239" s="137"/>
      <c r="AQ1239" s="137"/>
      <c r="AR1239" s="137"/>
      <c r="AS1239" s="137"/>
      <c r="AT1239" s="137"/>
      <c r="AU1239" s="137"/>
      <c r="AV1239" s="137"/>
      <c r="AW1239" s="137"/>
      <c r="AX1239" s="137"/>
      <c r="AY1239" s="137"/>
      <c r="AZ1239" s="137"/>
      <c r="BA1239" s="137"/>
      <c r="BB1239" s="137"/>
      <c r="BC1239" s="137"/>
      <c r="BD1239" s="137"/>
      <c r="BE1239" s="137"/>
      <c r="BF1239" s="137"/>
      <c r="BG1239" s="137"/>
      <c r="BH1239" s="137"/>
      <c r="BI1239" s="137"/>
      <c r="BJ1239" s="137"/>
      <c r="BK1239" s="137"/>
      <c r="BL1239" s="137"/>
      <c r="BM1239" s="137"/>
      <c r="BN1239" s="137"/>
      <c r="BO1239" s="137"/>
      <c r="BP1239" s="137"/>
      <c r="BQ1239" s="137"/>
      <c r="BR1239" s="137"/>
      <c r="BS1239" s="137"/>
      <c r="BT1239" s="137"/>
      <c r="BU1239" s="137"/>
      <c r="BV1239" s="137"/>
      <c r="BW1239" s="137"/>
      <c r="BX1239" s="137"/>
      <c r="BY1239" s="137"/>
      <c r="BZ1239" s="137"/>
      <c r="CA1239" s="137"/>
      <c r="CB1239" s="137"/>
      <c r="CC1239" s="137"/>
      <c r="CD1239" s="137"/>
      <c r="CE1239" s="137"/>
      <c r="CF1239" s="137"/>
      <c r="CG1239" s="137"/>
      <c r="CH1239" s="137"/>
      <c r="CI1239" s="137"/>
      <c r="CJ1239" s="137"/>
      <c r="CK1239" s="137"/>
      <c r="CL1239" s="137"/>
      <c r="CM1239" s="137"/>
      <c r="CN1239" s="137"/>
      <c r="CO1239" s="137"/>
      <c r="CP1239" s="137"/>
      <c r="CQ1239" s="137"/>
      <c r="CR1239" s="137"/>
      <c r="CS1239" s="137"/>
      <c r="CT1239" s="137"/>
      <c r="CU1239" s="137"/>
      <c r="CV1239" s="137"/>
      <c r="CW1239" s="137"/>
      <c r="CX1239" s="137"/>
      <c r="CY1239" s="137"/>
      <c r="CZ1239" s="137"/>
      <c r="DA1239" s="137"/>
    </row>
    <row r="1240" spans="1:105" ht="14">
      <c r="A1240" s="137"/>
      <c r="B1240" s="137"/>
      <c r="C1240" s="137"/>
      <c r="D1240" s="137"/>
      <c r="E1240" s="137"/>
      <c r="F1240" s="137"/>
      <c r="G1240" s="137"/>
      <c r="H1240" s="137"/>
      <c r="I1240" s="137"/>
      <c r="J1240" s="137"/>
      <c r="K1240" s="137"/>
      <c r="L1240" s="137"/>
      <c r="M1240" s="137"/>
      <c r="N1240" s="137"/>
      <c r="O1240" s="137"/>
      <c r="P1240" s="137"/>
      <c r="Q1240" s="137"/>
      <c r="R1240" s="137"/>
      <c r="S1240" s="137"/>
      <c r="T1240" s="137"/>
      <c r="U1240" s="137"/>
      <c r="V1240" s="137"/>
      <c r="W1240" s="137"/>
      <c r="X1240" s="137"/>
      <c r="Y1240" s="137"/>
      <c r="Z1240" s="137"/>
      <c r="AA1240" s="137"/>
      <c r="AB1240" s="137"/>
      <c r="AC1240" s="137"/>
      <c r="AD1240" s="137"/>
      <c r="AE1240" s="137"/>
      <c r="AF1240" s="137"/>
      <c r="AG1240" s="137"/>
      <c r="AH1240" s="137"/>
      <c r="AI1240" s="137"/>
      <c r="AJ1240" s="137"/>
      <c r="AK1240" s="137"/>
      <c r="AL1240" s="137"/>
      <c r="AM1240" s="137"/>
      <c r="AN1240" s="137"/>
      <c r="AO1240" s="137"/>
      <c r="AP1240" s="137"/>
      <c r="AQ1240" s="137"/>
      <c r="AR1240" s="137"/>
      <c r="AS1240" s="137"/>
      <c r="AT1240" s="137"/>
      <c r="AU1240" s="137"/>
      <c r="AV1240" s="137"/>
      <c r="AW1240" s="137"/>
      <c r="AX1240" s="137"/>
      <c r="AY1240" s="137"/>
      <c r="AZ1240" s="137"/>
      <c r="BA1240" s="137"/>
      <c r="BB1240" s="137"/>
      <c r="BC1240" s="137"/>
      <c r="BD1240" s="137"/>
      <c r="BE1240" s="137"/>
      <c r="BF1240" s="137"/>
      <c r="BG1240" s="137"/>
      <c r="BH1240" s="137"/>
      <c r="BI1240" s="137"/>
      <c r="BJ1240" s="137"/>
      <c r="BK1240" s="137"/>
      <c r="BL1240" s="137"/>
      <c r="BM1240" s="137"/>
      <c r="BN1240" s="137"/>
      <c r="BO1240" s="137"/>
      <c r="BP1240" s="137"/>
      <c r="BQ1240" s="137"/>
      <c r="BR1240" s="137"/>
      <c r="BS1240" s="137"/>
      <c r="BT1240" s="137"/>
      <c r="BU1240" s="137"/>
      <c r="BV1240" s="137"/>
      <c r="BW1240" s="137"/>
      <c r="BX1240" s="137"/>
      <c r="BY1240" s="137"/>
      <c r="BZ1240" s="137"/>
      <c r="CA1240" s="137"/>
      <c r="CB1240" s="137"/>
      <c r="CC1240" s="137"/>
      <c r="CD1240" s="137"/>
      <c r="CE1240" s="137"/>
      <c r="CF1240" s="137"/>
      <c r="CG1240" s="137"/>
      <c r="CH1240" s="137"/>
      <c r="CI1240" s="137"/>
      <c r="CJ1240" s="137"/>
      <c r="CK1240" s="137"/>
      <c r="CL1240" s="137"/>
      <c r="CM1240" s="137"/>
      <c r="CN1240" s="137"/>
      <c r="CO1240" s="137"/>
      <c r="CP1240" s="137"/>
      <c r="CQ1240" s="137"/>
      <c r="CR1240" s="137"/>
      <c r="CS1240" s="137"/>
      <c r="CT1240" s="137"/>
      <c r="CU1240" s="137"/>
      <c r="CV1240" s="137"/>
      <c r="CW1240" s="137"/>
      <c r="CX1240" s="137"/>
      <c r="CY1240" s="137"/>
      <c r="CZ1240" s="137"/>
      <c r="DA1240" s="137"/>
    </row>
    <row r="1241" spans="1:105" ht="14">
      <c r="A1241" s="137"/>
      <c r="B1241" s="137"/>
      <c r="C1241" s="137"/>
      <c r="D1241" s="137"/>
      <c r="E1241" s="137"/>
      <c r="F1241" s="137"/>
      <c r="G1241" s="137"/>
      <c r="H1241" s="137"/>
      <c r="I1241" s="137"/>
      <c r="J1241" s="137"/>
      <c r="K1241" s="137"/>
      <c r="L1241" s="137"/>
      <c r="M1241" s="137"/>
      <c r="N1241" s="137"/>
      <c r="O1241" s="137"/>
      <c r="P1241" s="137"/>
      <c r="Q1241" s="137"/>
      <c r="R1241" s="137"/>
      <c r="S1241" s="137"/>
      <c r="T1241" s="137"/>
      <c r="U1241" s="137"/>
      <c r="V1241" s="137"/>
      <c r="W1241" s="137"/>
      <c r="X1241" s="137"/>
      <c r="Y1241" s="137"/>
      <c r="Z1241" s="137"/>
      <c r="AA1241" s="137"/>
      <c r="AB1241" s="137"/>
      <c r="AC1241" s="137"/>
      <c r="AD1241" s="137"/>
      <c r="AE1241" s="137"/>
      <c r="AF1241" s="137"/>
      <c r="AG1241" s="137"/>
      <c r="AH1241" s="137"/>
      <c r="AI1241" s="137"/>
      <c r="AJ1241" s="137"/>
      <c r="AK1241" s="137"/>
      <c r="AL1241" s="137"/>
      <c r="AM1241" s="137"/>
      <c r="AN1241" s="137"/>
      <c r="AO1241" s="137"/>
      <c r="AP1241" s="137"/>
      <c r="AQ1241" s="137"/>
      <c r="AR1241" s="137"/>
      <c r="AS1241" s="137"/>
      <c r="AT1241" s="137"/>
      <c r="AU1241" s="137"/>
      <c r="AV1241" s="137"/>
      <c r="AW1241" s="137"/>
      <c r="AX1241" s="137"/>
      <c r="AY1241" s="137"/>
      <c r="AZ1241" s="137"/>
      <c r="BA1241" s="137"/>
      <c r="BB1241" s="137"/>
      <c r="BC1241" s="137"/>
      <c r="BD1241" s="137"/>
      <c r="BE1241" s="137"/>
      <c r="BF1241" s="137"/>
      <c r="BG1241" s="137"/>
      <c r="BH1241" s="137"/>
      <c r="BI1241" s="137"/>
      <c r="BJ1241" s="137"/>
      <c r="BK1241" s="137"/>
      <c r="BL1241" s="137"/>
      <c r="BM1241" s="137"/>
      <c r="BN1241" s="137"/>
      <c r="BO1241" s="137"/>
      <c r="BP1241" s="137"/>
      <c r="BQ1241" s="137"/>
      <c r="BR1241" s="137"/>
      <c r="BS1241" s="137"/>
      <c r="BT1241" s="137"/>
      <c r="BU1241" s="137"/>
      <c r="BV1241" s="137"/>
      <c r="BW1241" s="137"/>
      <c r="BX1241" s="137"/>
      <c r="BY1241" s="137"/>
      <c r="BZ1241" s="137"/>
      <c r="CA1241" s="137"/>
      <c r="CB1241" s="137"/>
      <c r="CC1241" s="137"/>
      <c r="CD1241" s="137"/>
      <c r="CE1241" s="137"/>
      <c r="CF1241" s="137"/>
      <c r="CG1241" s="137"/>
      <c r="CH1241" s="137"/>
      <c r="CI1241" s="137"/>
      <c r="CJ1241" s="137"/>
      <c r="CK1241" s="137"/>
      <c r="CL1241" s="137"/>
      <c r="CM1241" s="137"/>
      <c r="CN1241" s="137"/>
      <c r="CO1241" s="137"/>
      <c r="CP1241" s="137"/>
      <c r="CQ1241" s="137"/>
      <c r="CR1241" s="137"/>
      <c r="CS1241" s="137"/>
      <c r="CT1241" s="137"/>
      <c r="CU1241" s="137"/>
      <c r="CV1241" s="137"/>
      <c r="CW1241" s="137"/>
      <c r="CX1241" s="137"/>
      <c r="CY1241" s="137"/>
      <c r="CZ1241" s="137"/>
      <c r="DA1241" s="137"/>
    </row>
    <row r="1242" spans="1:105" ht="14">
      <c r="A1242" s="137"/>
      <c r="B1242" s="137"/>
      <c r="C1242" s="137"/>
      <c r="D1242" s="137"/>
      <c r="E1242" s="137"/>
      <c r="F1242" s="137"/>
      <c r="G1242" s="137"/>
      <c r="H1242" s="137"/>
      <c r="I1242" s="137"/>
      <c r="J1242" s="137"/>
      <c r="K1242" s="137"/>
      <c r="L1242" s="137"/>
      <c r="M1242" s="137"/>
      <c r="N1242" s="137"/>
      <c r="O1242" s="137"/>
      <c r="P1242" s="137"/>
      <c r="Q1242" s="137"/>
      <c r="R1242" s="137"/>
      <c r="S1242" s="137"/>
      <c r="T1242" s="137"/>
      <c r="U1242" s="137"/>
      <c r="V1242" s="137"/>
      <c r="W1242" s="137"/>
      <c r="X1242" s="137"/>
      <c r="Y1242" s="137"/>
      <c r="Z1242" s="137"/>
      <c r="AA1242" s="137"/>
      <c r="AB1242" s="137"/>
      <c r="AC1242" s="137"/>
      <c r="AD1242" s="137"/>
      <c r="AE1242" s="137"/>
      <c r="AF1242" s="137"/>
      <c r="AG1242" s="137"/>
      <c r="AH1242" s="137"/>
      <c r="AI1242" s="137"/>
      <c r="AJ1242" s="137"/>
      <c r="AK1242" s="137"/>
      <c r="AL1242" s="137"/>
      <c r="AM1242" s="137"/>
      <c r="AN1242" s="137"/>
      <c r="AO1242" s="137"/>
      <c r="AP1242" s="137"/>
      <c r="AQ1242" s="137"/>
      <c r="AR1242" s="137"/>
      <c r="AS1242" s="137"/>
      <c r="AT1242" s="137"/>
      <c r="AU1242" s="137"/>
      <c r="AV1242" s="137"/>
      <c r="AW1242" s="137"/>
      <c r="AX1242" s="137"/>
      <c r="AY1242" s="137"/>
      <c r="AZ1242" s="137"/>
      <c r="BA1242" s="137"/>
      <c r="BB1242" s="137"/>
      <c r="BC1242" s="137"/>
      <c r="BD1242" s="137"/>
      <c r="BE1242" s="137"/>
      <c r="BF1242" s="137"/>
      <c r="BG1242" s="137"/>
      <c r="BH1242" s="137"/>
      <c r="BI1242" s="137"/>
      <c r="BJ1242" s="137"/>
      <c r="BK1242" s="137"/>
      <c r="BL1242" s="137"/>
      <c r="BM1242" s="137"/>
      <c r="BN1242" s="137"/>
      <c r="BO1242" s="137"/>
      <c r="BP1242" s="137"/>
      <c r="BQ1242" s="137"/>
      <c r="BR1242" s="137"/>
      <c r="BS1242" s="137"/>
      <c r="BT1242" s="137"/>
      <c r="BU1242" s="137"/>
      <c r="BV1242" s="137"/>
      <c r="BW1242" s="137"/>
      <c r="BX1242" s="137"/>
      <c r="BY1242" s="137"/>
      <c r="BZ1242" s="137"/>
      <c r="CA1242" s="137"/>
      <c r="CB1242" s="137"/>
      <c r="CC1242" s="137"/>
      <c r="CD1242" s="137"/>
      <c r="CE1242" s="137"/>
      <c r="CF1242" s="137"/>
      <c r="CG1242" s="137"/>
      <c r="CH1242" s="137"/>
      <c r="CI1242" s="137"/>
      <c r="CJ1242" s="137"/>
      <c r="CK1242" s="137"/>
      <c r="CL1242" s="137"/>
      <c r="CM1242" s="137"/>
      <c r="CN1242" s="137"/>
      <c r="CO1242" s="137"/>
      <c r="CP1242" s="137"/>
      <c r="CQ1242" s="137"/>
      <c r="CR1242" s="137"/>
      <c r="CS1242" s="137"/>
      <c r="CT1242" s="137"/>
      <c r="CU1242" s="137"/>
      <c r="CV1242" s="137"/>
      <c r="CW1242" s="137"/>
      <c r="CX1242" s="137"/>
      <c r="CY1242" s="137"/>
      <c r="CZ1242" s="137"/>
      <c r="DA1242" s="137"/>
    </row>
    <row r="1243" spans="1:105" ht="14">
      <c r="A1243" s="137"/>
      <c r="B1243" s="137"/>
      <c r="C1243" s="137"/>
      <c r="D1243" s="137"/>
      <c r="E1243" s="137"/>
      <c r="F1243" s="137"/>
      <c r="G1243" s="137"/>
      <c r="H1243" s="137"/>
      <c r="I1243" s="137"/>
      <c r="J1243" s="137"/>
      <c r="K1243" s="137"/>
      <c r="L1243" s="137"/>
      <c r="M1243" s="137"/>
      <c r="N1243" s="137"/>
      <c r="O1243" s="137"/>
      <c r="P1243" s="137"/>
      <c r="Q1243" s="137"/>
      <c r="R1243" s="137"/>
      <c r="S1243" s="137"/>
      <c r="T1243" s="137"/>
      <c r="U1243" s="137"/>
      <c r="V1243" s="137"/>
      <c r="W1243" s="137"/>
      <c r="X1243" s="137"/>
      <c r="Y1243" s="137"/>
      <c r="Z1243" s="137"/>
      <c r="AA1243" s="137"/>
      <c r="AB1243" s="137"/>
      <c r="AC1243" s="137"/>
      <c r="AD1243" s="137"/>
      <c r="AE1243" s="137"/>
      <c r="AF1243" s="137"/>
      <c r="AG1243" s="137"/>
      <c r="AH1243" s="137"/>
      <c r="AI1243" s="137"/>
      <c r="AJ1243" s="137"/>
      <c r="AK1243" s="137"/>
      <c r="AL1243" s="137"/>
      <c r="AM1243" s="137"/>
      <c r="AN1243" s="137"/>
      <c r="AO1243" s="137"/>
      <c r="AP1243" s="137"/>
      <c r="AQ1243" s="137"/>
      <c r="AR1243" s="137"/>
      <c r="AS1243" s="137"/>
      <c r="AT1243" s="137"/>
      <c r="AU1243" s="137"/>
      <c r="AV1243" s="137"/>
      <c r="AW1243" s="137"/>
      <c r="AX1243" s="137"/>
      <c r="AY1243" s="137"/>
      <c r="AZ1243" s="137"/>
      <c r="BA1243" s="137"/>
      <c r="BB1243" s="137"/>
      <c r="BC1243" s="137"/>
      <c r="BD1243" s="137"/>
      <c r="BE1243" s="137"/>
      <c r="BF1243" s="137"/>
      <c r="BG1243" s="137"/>
      <c r="BH1243" s="137"/>
      <c r="BI1243" s="137"/>
      <c r="BJ1243" s="137"/>
      <c r="BK1243" s="137"/>
      <c r="BL1243" s="137"/>
      <c r="BM1243" s="137"/>
      <c r="BN1243" s="137"/>
      <c r="BO1243" s="137"/>
      <c r="BP1243" s="137"/>
      <c r="BQ1243" s="137"/>
      <c r="BR1243" s="137"/>
      <c r="BS1243" s="137"/>
      <c r="BT1243" s="137"/>
      <c r="BU1243" s="137"/>
      <c r="BV1243" s="137"/>
      <c r="BW1243" s="137"/>
      <c r="BX1243" s="137"/>
      <c r="BY1243" s="137"/>
      <c r="BZ1243" s="137"/>
      <c r="CA1243" s="137"/>
      <c r="CB1243" s="137"/>
      <c r="CC1243" s="137"/>
      <c r="CD1243" s="137"/>
      <c r="CE1243" s="137"/>
      <c r="CF1243" s="137"/>
      <c r="CG1243" s="137"/>
      <c r="CH1243" s="137"/>
      <c r="CI1243" s="137"/>
      <c r="CJ1243" s="137"/>
      <c r="CK1243" s="137"/>
      <c r="CL1243" s="137"/>
      <c r="CM1243" s="137"/>
      <c r="CN1243" s="137"/>
      <c r="CO1243" s="137"/>
      <c r="CP1243" s="137"/>
      <c r="CQ1243" s="137"/>
      <c r="CR1243" s="137"/>
      <c r="CS1243" s="137"/>
      <c r="CT1243" s="137"/>
      <c r="CU1243" s="137"/>
      <c r="CV1243" s="137"/>
      <c r="CW1243" s="137"/>
      <c r="CX1243" s="137"/>
      <c r="CY1243" s="137"/>
      <c r="CZ1243" s="137"/>
      <c r="DA1243" s="137"/>
    </row>
    <row r="1244" spans="1:105" ht="14">
      <c r="A1244" s="137"/>
      <c r="B1244" s="137"/>
      <c r="C1244" s="137"/>
      <c r="D1244" s="137"/>
      <c r="E1244" s="137"/>
      <c r="F1244" s="137"/>
      <c r="G1244" s="137"/>
      <c r="H1244" s="137"/>
      <c r="I1244" s="137"/>
      <c r="J1244" s="137"/>
      <c r="K1244" s="137"/>
      <c r="L1244" s="137"/>
      <c r="M1244" s="137"/>
      <c r="N1244" s="137"/>
      <c r="O1244" s="137"/>
      <c r="P1244" s="137"/>
      <c r="Q1244" s="137"/>
      <c r="R1244" s="137"/>
      <c r="S1244" s="137"/>
      <c r="T1244" s="137"/>
      <c r="U1244" s="137"/>
      <c r="V1244" s="137"/>
      <c r="W1244" s="137"/>
      <c r="X1244" s="137"/>
      <c r="Y1244" s="137"/>
      <c r="Z1244" s="137"/>
      <c r="AA1244" s="137"/>
      <c r="AB1244" s="137"/>
      <c r="AC1244" s="137"/>
      <c r="AD1244" s="137"/>
      <c r="AE1244" s="137"/>
      <c r="AF1244" s="137"/>
      <c r="AG1244" s="137"/>
      <c r="AH1244" s="137"/>
      <c r="AI1244" s="137"/>
      <c r="AJ1244" s="137"/>
      <c r="AK1244" s="137"/>
      <c r="AL1244" s="137"/>
      <c r="AM1244" s="137"/>
      <c r="AN1244" s="137"/>
      <c r="AO1244" s="137"/>
      <c r="AP1244" s="137"/>
      <c r="AQ1244" s="137"/>
      <c r="AR1244" s="137"/>
      <c r="AS1244" s="137"/>
      <c r="AT1244" s="137"/>
      <c r="AU1244" s="137"/>
      <c r="AV1244" s="137"/>
      <c r="AW1244" s="137"/>
      <c r="AX1244" s="137"/>
      <c r="AY1244" s="137"/>
      <c r="AZ1244" s="137"/>
      <c r="BA1244" s="137"/>
      <c r="BB1244" s="137"/>
      <c r="BC1244" s="137"/>
      <c r="BD1244" s="137"/>
      <c r="BE1244" s="137"/>
      <c r="BF1244" s="137"/>
      <c r="BG1244" s="137"/>
      <c r="BH1244" s="137"/>
      <c r="BI1244" s="137"/>
      <c r="BJ1244" s="137"/>
      <c r="BK1244" s="137"/>
      <c r="BL1244" s="137"/>
      <c r="BM1244" s="137"/>
      <c r="BN1244" s="137"/>
      <c r="BO1244" s="137"/>
      <c r="BP1244" s="137"/>
      <c r="BQ1244" s="137"/>
      <c r="BR1244" s="137"/>
      <c r="BS1244" s="137"/>
      <c r="BT1244" s="137"/>
      <c r="BU1244" s="137"/>
      <c r="BV1244" s="137"/>
      <c r="BW1244" s="137"/>
      <c r="BX1244" s="137"/>
      <c r="BY1244" s="137"/>
      <c r="BZ1244" s="137"/>
      <c r="CA1244" s="137"/>
      <c r="CB1244" s="137"/>
      <c r="CC1244" s="137"/>
      <c r="CD1244" s="137"/>
      <c r="CE1244" s="137"/>
      <c r="CF1244" s="137"/>
      <c r="CG1244" s="137"/>
      <c r="CH1244" s="137"/>
      <c r="CI1244" s="137"/>
      <c r="CJ1244" s="137"/>
      <c r="CK1244" s="137"/>
      <c r="CL1244" s="137"/>
      <c r="CM1244" s="137"/>
      <c r="CN1244" s="137"/>
      <c r="CO1244" s="137"/>
      <c r="CP1244" s="137"/>
      <c r="CQ1244" s="137"/>
      <c r="CR1244" s="137"/>
      <c r="CS1244" s="137"/>
      <c r="CT1244" s="137"/>
      <c r="CU1244" s="137"/>
      <c r="CV1244" s="137"/>
      <c r="CW1244" s="137"/>
      <c r="CX1244" s="137"/>
      <c r="CY1244" s="137"/>
      <c r="CZ1244" s="137"/>
      <c r="DA1244" s="137"/>
    </row>
    <row r="1245" spans="1:105" ht="14">
      <c r="A1245" s="137"/>
      <c r="B1245" s="137"/>
      <c r="C1245" s="137"/>
      <c r="D1245" s="137"/>
      <c r="E1245" s="137"/>
      <c r="F1245" s="137"/>
      <c r="G1245" s="137"/>
      <c r="H1245" s="137"/>
      <c r="I1245" s="137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7"/>
      <c r="T1245" s="137"/>
      <c r="U1245" s="137"/>
      <c r="V1245" s="137"/>
      <c r="W1245" s="137"/>
      <c r="X1245" s="137"/>
      <c r="Y1245" s="137"/>
      <c r="Z1245" s="137"/>
      <c r="AA1245" s="137"/>
      <c r="AB1245" s="137"/>
      <c r="AC1245" s="137"/>
      <c r="AD1245" s="137"/>
      <c r="AE1245" s="137"/>
      <c r="AF1245" s="137"/>
      <c r="AG1245" s="137"/>
      <c r="AH1245" s="137"/>
      <c r="AI1245" s="137"/>
      <c r="AJ1245" s="137"/>
      <c r="AK1245" s="137"/>
      <c r="AL1245" s="137"/>
      <c r="AM1245" s="137"/>
      <c r="AN1245" s="137"/>
      <c r="AO1245" s="137"/>
      <c r="AP1245" s="137"/>
      <c r="AQ1245" s="137"/>
      <c r="AR1245" s="137"/>
      <c r="AS1245" s="137"/>
      <c r="AT1245" s="137"/>
      <c r="AU1245" s="137"/>
      <c r="AV1245" s="137"/>
      <c r="AW1245" s="137"/>
      <c r="AX1245" s="137"/>
      <c r="AY1245" s="137"/>
      <c r="AZ1245" s="137"/>
      <c r="BA1245" s="137"/>
      <c r="BB1245" s="137"/>
      <c r="BC1245" s="137"/>
      <c r="BD1245" s="137"/>
      <c r="BE1245" s="137"/>
      <c r="BF1245" s="137"/>
      <c r="BG1245" s="137"/>
      <c r="BH1245" s="137"/>
      <c r="BI1245" s="137"/>
      <c r="BJ1245" s="137"/>
      <c r="BK1245" s="137"/>
      <c r="BL1245" s="137"/>
      <c r="BM1245" s="137"/>
      <c r="BN1245" s="137"/>
      <c r="BO1245" s="137"/>
      <c r="BP1245" s="137"/>
      <c r="BQ1245" s="137"/>
      <c r="BR1245" s="137"/>
      <c r="BS1245" s="137"/>
      <c r="BT1245" s="137"/>
      <c r="BU1245" s="137"/>
      <c r="BV1245" s="137"/>
      <c r="BW1245" s="137"/>
      <c r="BX1245" s="137"/>
      <c r="BY1245" s="137"/>
      <c r="BZ1245" s="137"/>
      <c r="CA1245" s="137"/>
      <c r="CB1245" s="137"/>
      <c r="CC1245" s="137"/>
      <c r="CD1245" s="137"/>
      <c r="CE1245" s="137"/>
      <c r="CF1245" s="137"/>
      <c r="CG1245" s="137"/>
      <c r="CH1245" s="137"/>
      <c r="CI1245" s="137"/>
      <c r="CJ1245" s="137"/>
      <c r="CK1245" s="137"/>
      <c r="CL1245" s="137"/>
      <c r="CM1245" s="137"/>
      <c r="CN1245" s="137"/>
      <c r="CO1245" s="137"/>
      <c r="CP1245" s="137"/>
      <c r="CQ1245" s="137"/>
      <c r="CR1245" s="137"/>
      <c r="CS1245" s="137"/>
      <c r="CT1245" s="137"/>
      <c r="CU1245" s="137"/>
      <c r="CV1245" s="137"/>
      <c r="CW1245" s="137"/>
      <c r="CX1245" s="137"/>
      <c r="CY1245" s="137"/>
      <c r="CZ1245" s="137"/>
      <c r="DA1245" s="137"/>
    </row>
    <row r="1246" spans="1:105" ht="14">
      <c r="A1246" s="137"/>
      <c r="B1246" s="137"/>
      <c r="C1246" s="137"/>
      <c r="D1246" s="137"/>
      <c r="E1246" s="137"/>
      <c r="F1246" s="137"/>
      <c r="G1246" s="137"/>
      <c r="H1246" s="137"/>
      <c r="I1246" s="137"/>
      <c r="J1246" s="137"/>
      <c r="K1246" s="137"/>
      <c r="L1246" s="137"/>
      <c r="M1246" s="137"/>
      <c r="N1246" s="137"/>
      <c r="O1246" s="137"/>
      <c r="P1246" s="137"/>
      <c r="Q1246" s="137"/>
      <c r="R1246" s="137"/>
      <c r="S1246" s="137"/>
      <c r="T1246" s="137"/>
      <c r="U1246" s="137"/>
      <c r="V1246" s="137"/>
      <c r="W1246" s="137"/>
      <c r="X1246" s="137"/>
      <c r="Y1246" s="137"/>
      <c r="Z1246" s="137"/>
      <c r="AA1246" s="137"/>
      <c r="AB1246" s="137"/>
      <c r="AC1246" s="137"/>
      <c r="AD1246" s="137"/>
      <c r="AE1246" s="137"/>
      <c r="AF1246" s="137"/>
      <c r="AG1246" s="137"/>
      <c r="AH1246" s="137"/>
      <c r="AI1246" s="137"/>
      <c r="AJ1246" s="137"/>
      <c r="AK1246" s="137"/>
      <c r="AL1246" s="137"/>
      <c r="AM1246" s="137"/>
      <c r="AN1246" s="137"/>
      <c r="AO1246" s="137"/>
      <c r="AP1246" s="137"/>
      <c r="AQ1246" s="137"/>
      <c r="AR1246" s="137"/>
      <c r="AS1246" s="137"/>
      <c r="AT1246" s="137"/>
      <c r="AU1246" s="137"/>
      <c r="AV1246" s="137"/>
      <c r="AW1246" s="137"/>
      <c r="AX1246" s="137"/>
      <c r="AY1246" s="137"/>
      <c r="AZ1246" s="137"/>
      <c r="BA1246" s="137"/>
      <c r="BB1246" s="137"/>
      <c r="BC1246" s="137"/>
      <c r="BD1246" s="137"/>
      <c r="BE1246" s="137"/>
      <c r="BF1246" s="137"/>
      <c r="BG1246" s="137"/>
      <c r="BH1246" s="137"/>
      <c r="BI1246" s="137"/>
      <c r="BJ1246" s="137"/>
      <c r="BK1246" s="137"/>
      <c r="BL1246" s="137"/>
      <c r="BM1246" s="137"/>
      <c r="BN1246" s="137"/>
      <c r="BO1246" s="137"/>
      <c r="BP1246" s="137"/>
      <c r="BQ1246" s="137"/>
      <c r="BR1246" s="137"/>
      <c r="BS1246" s="137"/>
      <c r="BT1246" s="137"/>
      <c r="BU1246" s="137"/>
      <c r="BV1246" s="137"/>
      <c r="BW1246" s="137"/>
      <c r="BX1246" s="137"/>
      <c r="BY1246" s="137"/>
      <c r="BZ1246" s="137"/>
      <c r="CA1246" s="137"/>
      <c r="CB1246" s="137"/>
      <c r="CC1246" s="137"/>
      <c r="CD1246" s="137"/>
      <c r="CE1246" s="137"/>
      <c r="CF1246" s="137"/>
      <c r="CG1246" s="137"/>
      <c r="CH1246" s="137"/>
      <c r="CI1246" s="137"/>
      <c r="CJ1246" s="137"/>
      <c r="CK1246" s="137"/>
      <c r="CL1246" s="137"/>
      <c r="CM1246" s="137"/>
      <c r="CN1246" s="137"/>
      <c r="CO1246" s="137"/>
      <c r="CP1246" s="137"/>
      <c r="CQ1246" s="137"/>
      <c r="CR1246" s="137"/>
      <c r="CS1246" s="137"/>
      <c r="CT1246" s="137"/>
      <c r="CU1246" s="137"/>
      <c r="CV1246" s="137"/>
      <c r="CW1246" s="137"/>
      <c r="CX1246" s="137"/>
      <c r="CY1246" s="137"/>
      <c r="CZ1246" s="137"/>
      <c r="DA1246" s="137"/>
    </row>
    <row r="1247" spans="1:105" ht="14">
      <c r="A1247" s="137"/>
      <c r="B1247" s="137"/>
      <c r="C1247" s="137"/>
      <c r="D1247" s="137"/>
      <c r="E1247" s="137"/>
      <c r="F1247" s="137"/>
      <c r="G1247" s="137"/>
      <c r="H1247" s="137"/>
      <c r="I1247" s="137"/>
      <c r="J1247" s="137"/>
      <c r="K1247" s="137"/>
      <c r="L1247" s="137"/>
      <c r="M1247" s="137"/>
      <c r="N1247" s="137"/>
      <c r="O1247" s="137"/>
      <c r="P1247" s="137"/>
      <c r="Q1247" s="137"/>
      <c r="R1247" s="137"/>
      <c r="S1247" s="137"/>
      <c r="T1247" s="137"/>
      <c r="U1247" s="137"/>
      <c r="V1247" s="137"/>
      <c r="W1247" s="137"/>
      <c r="X1247" s="137"/>
      <c r="Y1247" s="137"/>
      <c r="Z1247" s="137"/>
      <c r="AA1247" s="137"/>
      <c r="AB1247" s="137"/>
      <c r="AC1247" s="137"/>
      <c r="AD1247" s="137"/>
      <c r="AE1247" s="137"/>
      <c r="AF1247" s="137"/>
      <c r="AG1247" s="137"/>
      <c r="AH1247" s="137"/>
      <c r="AI1247" s="137"/>
      <c r="AJ1247" s="137"/>
      <c r="AK1247" s="137"/>
      <c r="AL1247" s="137"/>
      <c r="AM1247" s="137"/>
      <c r="AN1247" s="137"/>
      <c r="AO1247" s="137"/>
      <c r="AP1247" s="137"/>
      <c r="AQ1247" s="137"/>
      <c r="AR1247" s="137"/>
      <c r="AS1247" s="137"/>
      <c r="AT1247" s="137"/>
      <c r="AU1247" s="137"/>
      <c r="AV1247" s="137"/>
      <c r="AW1247" s="137"/>
      <c r="AX1247" s="137"/>
      <c r="AY1247" s="137"/>
      <c r="AZ1247" s="137"/>
      <c r="BA1247" s="137"/>
      <c r="BB1247" s="137"/>
      <c r="BC1247" s="137"/>
      <c r="BD1247" s="137"/>
      <c r="BE1247" s="137"/>
      <c r="BF1247" s="137"/>
      <c r="BG1247" s="137"/>
      <c r="BH1247" s="137"/>
      <c r="BI1247" s="137"/>
      <c r="BJ1247" s="137"/>
      <c r="BK1247" s="137"/>
      <c r="BL1247" s="137"/>
      <c r="BM1247" s="137"/>
      <c r="BN1247" s="137"/>
      <c r="BO1247" s="137"/>
      <c r="BP1247" s="137"/>
      <c r="BQ1247" s="137"/>
      <c r="BR1247" s="137"/>
      <c r="BS1247" s="137"/>
      <c r="BT1247" s="137"/>
      <c r="BU1247" s="137"/>
      <c r="BV1247" s="137"/>
      <c r="BW1247" s="137"/>
      <c r="BX1247" s="137"/>
      <c r="BY1247" s="137"/>
      <c r="BZ1247" s="137"/>
      <c r="CA1247" s="137"/>
      <c r="CB1247" s="137"/>
      <c r="CC1247" s="137"/>
      <c r="CD1247" s="137"/>
      <c r="CE1247" s="137"/>
      <c r="CF1247" s="137"/>
      <c r="CG1247" s="137"/>
      <c r="CH1247" s="137"/>
      <c r="CI1247" s="137"/>
      <c r="CJ1247" s="137"/>
      <c r="CK1247" s="137"/>
      <c r="CL1247" s="137"/>
      <c r="CM1247" s="137"/>
      <c r="CN1247" s="137"/>
      <c r="CO1247" s="137"/>
      <c r="CP1247" s="137"/>
      <c r="CQ1247" s="137"/>
      <c r="CR1247" s="137"/>
      <c r="CS1247" s="137"/>
      <c r="CT1247" s="137"/>
      <c r="CU1247" s="137"/>
      <c r="CV1247" s="137"/>
      <c r="CW1247" s="137"/>
      <c r="CX1247" s="137"/>
      <c r="CY1247" s="137"/>
      <c r="CZ1247" s="137"/>
      <c r="DA1247" s="137"/>
    </row>
    <row r="1248" spans="1:105" ht="14">
      <c r="A1248" s="137"/>
      <c r="B1248" s="137"/>
      <c r="C1248" s="137"/>
      <c r="D1248" s="137"/>
      <c r="E1248" s="137"/>
      <c r="F1248" s="137"/>
      <c r="G1248" s="137"/>
      <c r="H1248" s="137"/>
      <c r="I1248" s="137"/>
      <c r="J1248" s="137"/>
      <c r="K1248" s="137"/>
      <c r="L1248" s="137"/>
      <c r="M1248" s="137"/>
      <c r="N1248" s="137"/>
      <c r="O1248" s="137"/>
      <c r="P1248" s="137"/>
      <c r="Q1248" s="137"/>
      <c r="R1248" s="137"/>
      <c r="S1248" s="137"/>
      <c r="T1248" s="137"/>
      <c r="U1248" s="137"/>
      <c r="V1248" s="137"/>
      <c r="W1248" s="137"/>
      <c r="X1248" s="137"/>
      <c r="Y1248" s="137"/>
      <c r="Z1248" s="137"/>
      <c r="AA1248" s="137"/>
      <c r="AB1248" s="137"/>
      <c r="AC1248" s="137"/>
      <c r="AD1248" s="137"/>
      <c r="AE1248" s="137"/>
      <c r="AF1248" s="137"/>
      <c r="AG1248" s="137"/>
      <c r="AH1248" s="137"/>
      <c r="AI1248" s="137"/>
      <c r="AJ1248" s="137"/>
      <c r="AK1248" s="137"/>
      <c r="AL1248" s="137"/>
      <c r="AM1248" s="137"/>
      <c r="AN1248" s="137"/>
      <c r="AO1248" s="137"/>
      <c r="AP1248" s="137"/>
      <c r="AQ1248" s="137"/>
      <c r="AR1248" s="137"/>
      <c r="AS1248" s="137"/>
      <c r="AT1248" s="137"/>
      <c r="AU1248" s="137"/>
      <c r="AV1248" s="137"/>
      <c r="AW1248" s="137"/>
      <c r="AX1248" s="137"/>
      <c r="AY1248" s="137"/>
      <c r="AZ1248" s="137"/>
      <c r="BA1248" s="137"/>
      <c r="BB1248" s="137"/>
      <c r="BC1248" s="137"/>
      <c r="BD1248" s="137"/>
      <c r="BE1248" s="137"/>
      <c r="BF1248" s="137"/>
      <c r="BG1248" s="137"/>
      <c r="BH1248" s="137"/>
      <c r="BI1248" s="137"/>
      <c r="BJ1248" s="137"/>
      <c r="BK1248" s="137"/>
      <c r="BL1248" s="137"/>
      <c r="BM1248" s="137"/>
      <c r="BN1248" s="137"/>
      <c r="BO1248" s="137"/>
      <c r="BP1248" s="137"/>
      <c r="BQ1248" s="137"/>
      <c r="BR1248" s="137"/>
      <c r="BS1248" s="137"/>
      <c r="BT1248" s="137"/>
      <c r="BU1248" s="137"/>
      <c r="BV1248" s="137"/>
      <c r="BW1248" s="137"/>
      <c r="BX1248" s="137"/>
      <c r="BY1248" s="137"/>
      <c r="BZ1248" s="137"/>
      <c r="CA1248" s="137"/>
      <c r="CB1248" s="137"/>
      <c r="CC1248" s="137"/>
      <c r="CD1248" s="137"/>
      <c r="CE1248" s="137"/>
      <c r="CF1248" s="137"/>
      <c r="CG1248" s="137"/>
      <c r="CH1248" s="137"/>
      <c r="CI1248" s="137"/>
      <c r="CJ1248" s="137"/>
      <c r="CK1248" s="137"/>
      <c r="CL1248" s="137"/>
      <c r="CM1248" s="137"/>
      <c r="CN1248" s="137"/>
      <c r="CO1248" s="137"/>
      <c r="CP1248" s="137"/>
      <c r="CQ1248" s="137"/>
      <c r="CR1248" s="137"/>
      <c r="CS1248" s="137"/>
      <c r="CT1248" s="137"/>
      <c r="CU1248" s="137"/>
      <c r="CV1248" s="137"/>
      <c r="CW1248" s="137"/>
      <c r="CX1248" s="137"/>
      <c r="CY1248" s="137"/>
      <c r="CZ1248" s="137"/>
      <c r="DA1248" s="137"/>
    </row>
    <row r="1249" spans="1:105" ht="14">
      <c r="A1249" s="137"/>
      <c r="B1249" s="137"/>
      <c r="C1249" s="137"/>
      <c r="D1249" s="137"/>
      <c r="E1249" s="137"/>
      <c r="F1249" s="137"/>
      <c r="G1249" s="137"/>
      <c r="H1249" s="137"/>
      <c r="I1249" s="137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7"/>
      <c r="T1249" s="137"/>
      <c r="U1249" s="137"/>
      <c r="V1249" s="137"/>
      <c r="W1249" s="137"/>
      <c r="X1249" s="137"/>
      <c r="Y1249" s="137"/>
      <c r="Z1249" s="137"/>
      <c r="AA1249" s="137"/>
      <c r="AB1249" s="137"/>
      <c r="AC1249" s="137"/>
      <c r="AD1249" s="137"/>
      <c r="AE1249" s="137"/>
      <c r="AF1249" s="137"/>
      <c r="AG1249" s="137"/>
      <c r="AH1249" s="137"/>
      <c r="AI1249" s="137"/>
      <c r="AJ1249" s="137"/>
      <c r="AK1249" s="137"/>
      <c r="AL1249" s="137"/>
      <c r="AM1249" s="137"/>
      <c r="AN1249" s="137"/>
      <c r="AO1249" s="137"/>
      <c r="AP1249" s="137"/>
      <c r="AQ1249" s="137"/>
      <c r="AR1249" s="137"/>
      <c r="AS1249" s="137"/>
      <c r="AT1249" s="137"/>
      <c r="AU1249" s="137"/>
      <c r="AV1249" s="137"/>
      <c r="AW1249" s="137"/>
      <c r="AX1249" s="137"/>
      <c r="AY1249" s="137"/>
      <c r="AZ1249" s="137"/>
      <c r="BA1249" s="137"/>
      <c r="BB1249" s="137"/>
      <c r="BC1249" s="137"/>
      <c r="BD1249" s="137"/>
      <c r="BE1249" s="137"/>
      <c r="BF1249" s="137"/>
      <c r="BG1249" s="137"/>
      <c r="BH1249" s="137"/>
      <c r="BI1249" s="137"/>
      <c r="BJ1249" s="137"/>
      <c r="BK1249" s="137"/>
      <c r="BL1249" s="137"/>
      <c r="BM1249" s="137"/>
      <c r="BN1249" s="137"/>
      <c r="BO1249" s="137"/>
      <c r="BP1249" s="137"/>
      <c r="BQ1249" s="137"/>
      <c r="BR1249" s="137"/>
      <c r="BS1249" s="137"/>
      <c r="BT1249" s="137"/>
      <c r="BU1249" s="137"/>
      <c r="BV1249" s="137"/>
      <c r="BW1249" s="137"/>
      <c r="BX1249" s="137"/>
      <c r="BY1249" s="137"/>
      <c r="BZ1249" s="137"/>
      <c r="CA1249" s="137"/>
      <c r="CB1249" s="137"/>
      <c r="CC1249" s="137"/>
      <c r="CD1249" s="137"/>
      <c r="CE1249" s="137"/>
      <c r="CF1249" s="137"/>
      <c r="CG1249" s="137"/>
      <c r="CH1249" s="137"/>
      <c r="CI1249" s="137"/>
      <c r="CJ1249" s="137"/>
      <c r="CK1249" s="137"/>
      <c r="CL1249" s="137"/>
      <c r="CM1249" s="137"/>
      <c r="CN1249" s="137"/>
      <c r="CO1249" s="137"/>
      <c r="CP1249" s="137"/>
      <c r="CQ1249" s="137"/>
      <c r="CR1249" s="137"/>
      <c r="CS1249" s="137"/>
      <c r="CT1249" s="137"/>
      <c r="CU1249" s="137"/>
      <c r="CV1249" s="137"/>
      <c r="CW1249" s="137"/>
      <c r="CX1249" s="137"/>
      <c r="CY1249" s="137"/>
      <c r="CZ1249" s="137"/>
      <c r="DA1249" s="137"/>
    </row>
    <row r="1250" spans="1:105" ht="14">
      <c r="A1250" s="137"/>
      <c r="B1250" s="137"/>
      <c r="C1250" s="137"/>
      <c r="D1250" s="137"/>
      <c r="E1250" s="137"/>
      <c r="F1250" s="137"/>
      <c r="G1250" s="137"/>
      <c r="H1250" s="137"/>
      <c r="I1250" s="137"/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7"/>
      <c r="T1250" s="137"/>
      <c r="U1250" s="137"/>
      <c r="V1250" s="137"/>
      <c r="W1250" s="137"/>
      <c r="X1250" s="137"/>
      <c r="Y1250" s="137"/>
      <c r="Z1250" s="137"/>
      <c r="AA1250" s="137"/>
      <c r="AB1250" s="137"/>
      <c r="AC1250" s="137"/>
      <c r="AD1250" s="137"/>
      <c r="AE1250" s="137"/>
      <c r="AF1250" s="137"/>
      <c r="AG1250" s="137"/>
      <c r="AH1250" s="137"/>
      <c r="AI1250" s="137"/>
      <c r="AJ1250" s="137"/>
      <c r="AK1250" s="137"/>
      <c r="AL1250" s="137"/>
      <c r="AM1250" s="137"/>
      <c r="AN1250" s="137"/>
      <c r="AO1250" s="137"/>
      <c r="AP1250" s="137"/>
      <c r="AQ1250" s="137"/>
      <c r="AR1250" s="137"/>
      <c r="AS1250" s="137"/>
      <c r="AT1250" s="137"/>
      <c r="AU1250" s="137"/>
      <c r="AV1250" s="137"/>
      <c r="AW1250" s="137"/>
      <c r="AX1250" s="137"/>
      <c r="AY1250" s="137"/>
      <c r="AZ1250" s="137"/>
      <c r="BA1250" s="137"/>
      <c r="BB1250" s="137"/>
      <c r="BC1250" s="137"/>
      <c r="BD1250" s="137"/>
      <c r="BE1250" s="137"/>
      <c r="BF1250" s="137"/>
      <c r="BG1250" s="137"/>
      <c r="BH1250" s="137"/>
      <c r="BI1250" s="137"/>
      <c r="BJ1250" s="137"/>
      <c r="BK1250" s="137"/>
      <c r="BL1250" s="137"/>
      <c r="BM1250" s="137"/>
      <c r="BN1250" s="137"/>
      <c r="BO1250" s="137"/>
      <c r="BP1250" s="137"/>
      <c r="BQ1250" s="137"/>
      <c r="BR1250" s="137"/>
      <c r="BS1250" s="137"/>
      <c r="BT1250" s="137"/>
      <c r="BU1250" s="137"/>
      <c r="BV1250" s="137"/>
      <c r="BW1250" s="137"/>
      <c r="BX1250" s="137"/>
      <c r="BY1250" s="137"/>
      <c r="BZ1250" s="137"/>
      <c r="CA1250" s="137"/>
      <c r="CB1250" s="137"/>
      <c r="CC1250" s="137"/>
      <c r="CD1250" s="137"/>
      <c r="CE1250" s="137"/>
      <c r="CF1250" s="137"/>
      <c r="CG1250" s="137"/>
      <c r="CH1250" s="137"/>
      <c r="CI1250" s="137"/>
      <c r="CJ1250" s="137"/>
      <c r="CK1250" s="137"/>
      <c r="CL1250" s="137"/>
      <c r="CM1250" s="137"/>
      <c r="CN1250" s="137"/>
      <c r="CO1250" s="137"/>
      <c r="CP1250" s="137"/>
      <c r="CQ1250" s="137"/>
      <c r="CR1250" s="137"/>
      <c r="CS1250" s="137"/>
      <c r="CT1250" s="137"/>
      <c r="CU1250" s="137"/>
      <c r="CV1250" s="137"/>
      <c r="CW1250" s="137"/>
      <c r="CX1250" s="137"/>
      <c r="CY1250" s="137"/>
      <c r="CZ1250" s="137"/>
      <c r="DA1250" s="137"/>
    </row>
    <row r="1251" spans="1:105" ht="14">
      <c r="A1251" s="137"/>
      <c r="B1251" s="137"/>
      <c r="C1251" s="137"/>
      <c r="D1251" s="137"/>
      <c r="E1251" s="137"/>
      <c r="F1251" s="137"/>
      <c r="G1251" s="137"/>
      <c r="H1251" s="137"/>
      <c r="I1251" s="137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7"/>
      <c r="T1251" s="137"/>
      <c r="U1251" s="137"/>
      <c r="V1251" s="137"/>
      <c r="W1251" s="137"/>
      <c r="X1251" s="137"/>
      <c r="Y1251" s="137"/>
      <c r="Z1251" s="137"/>
      <c r="AA1251" s="137"/>
      <c r="AB1251" s="137"/>
      <c r="AC1251" s="137"/>
      <c r="AD1251" s="137"/>
      <c r="AE1251" s="137"/>
      <c r="AF1251" s="137"/>
      <c r="AG1251" s="137"/>
      <c r="AH1251" s="137"/>
      <c r="AI1251" s="137"/>
      <c r="AJ1251" s="137"/>
      <c r="AK1251" s="137"/>
      <c r="AL1251" s="137"/>
      <c r="AM1251" s="137"/>
      <c r="AN1251" s="137"/>
      <c r="AO1251" s="137"/>
      <c r="AP1251" s="137"/>
      <c r="AQ1251" s="137"/>
      <c r="AR1251" s="137"/>
      <c r="AS1251" s="137"/>
      <c r="AT1251" s="137"/>
      <c r="AU1251" s="137"/>
      <c r="AV1251" s="137"/>
      <c r="AW1251" s="137"/>
      <c r="AX1251" s="137"/>
      <c r="AY1251" s="137"/>
      <c r="AZ1251" s="137"/>
      <c r="BA1251" s="137"/>
      <c r="BB1251" s="137"/>
      <c r="BC1251" s="137"/>
      <c r="BD1251" s="137"/>
      <c r="BE1251" s="137"/>
      <c r="BF1251" s="137"/>
      <c r="BG1251" s="137"/>
      <c r="BH1251" s="137"/>
      <c r="BI1251" s="137"/>
      <c r="BJ1251" s="137"/>
      <c r="BK1251" s="137"/>
      <c r="BL1251" s="137"/>
      <c r="BM1251" s="137"/>
      <c r="BN1251" s="137"/>
      <c r="BO1251" s="137"/>
      <c r="BP1251" s="137"/>
      <c r="BQ1251" s="137"/>
      <c r="BR1251" s="137"/>
      <c r="BS1251" s="137"/>
      <c r="BT1251" s="137"/>
      <c r="BU1251" s="137"/>
      <c r="BV1251" s="137"/>
      <c r="BW1251" s="137"/>
      <c r="BX1251" s="137"/>
      <c r="BY1251" s="137"/>
      <c r="BZ1251" s="137"/>
      <c r="CA1251" s="137"/>
      <c r="CB1251" s="137"/>
      <c r="CC1251" s="137"/>
      <c r="CD1251" s="137"/>
      <c r="CE1251" s="137"/>
      <c r="CF1251" s="137"/>
      <c r="CG1251" s="137"/>
      <c r="CH1251" s="137"/>
      <c r="CI1251" s="137"/>
      <c r="CJ1251" s="137"/>
      <c r="CK1251" s="137"/>
      <c r="CL1251" s="137"/>
      <c r="CM1251" s="137"/>
      <c r="CN1251" s="137"/>
      <c r="CO1251" s="137"/>
      <c r="CP1251" s="137"/>
      <c r="CQ1251" s="137"/>
      <c r="CR1251" s="137"/>
      <c r="CS1251" s="137"/>
      <c r="CT1251" s="137"/>
      <c r="CU1251" s="137"/>
      <c r="CV1251" s="137"/>
      <c r="CW1251" s="137"/>
      <c r="CX1251" s="137"/>
      <c r="CY1251" s="137"/>
      <c r="CZ1251" s="137"/>
      <c r="DA1251" s="137"/>
    </row>
    <row r="1252" spans="1:105" ht="14">
      <c r="A1252" s="137"/>
      <c r="B1252" s="137"/>
      <c r="C1252" s="137"/>
      <c r="D1252" s="137"/>
      <c r="E1252" s="137"/>
      <c r="F1252" s="137"/>
      <c r="G1252" s="137"/>
      <c r="H1252" s="137"/>
      <c r="I1252" s="137"/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7"/>
      <c r="T1252" s="137"/>
      <c r="U1252" s="137"/>
      <c r="V1252" s="137"/>
      <c r="W1252" s="137"/>
      <c r="X1252" s="137"/>
      <c r="Y1252" s="137"/>
      <c r="Z1252" s="137"/>
      <c r="AA1252" s="137"/>
      <c r="AB1252" s="137"/>
      <c r="AC1252" s="137"/>
      <c r="AD1252" s="137"/>
      <c r="AE1252" s="137"/>
      <c r="AF1252" s="137"/>
      <c r="AG1252" s="137"/>
      <c r="AH1252" s="137"/>
      <c r="AI1252" s="137"/>
      <c r="AJ1252" s="137"/>
      <c r="AK1252" s="137"/>
      <c r="AL1252" s="137"/>
      <c r="AM1252" s="137"/>
      <c r="AN1252" s="137"/>
      <c r="AO1252" s="137"/>
      <c r="AP1252" s="137"/>
      <c r="AQ1252" s="137"/>
      <c r="AR1252" s="137"/>
      <c r="AS1252" s="137"/>
      <c r="AT1252" s="137"/>
      <c r="AU1252" s="137"/>
      <c r="AV1252" s="137"/>
      <c r="AW1252" s="137"/>
      <c r="AX1252" s="137"/>
      <c r="AY1252" s="137"/>
      <c r="AZ1252" s="137"/>
      <c r="BA1252" s="137"/>
      <c r="BB1252" s="137"/>
      <c r="BC1252" s="137"/>
      <c r="BD1252" s="137"/>
      <c r="BE1252" s="137"/>
      <c r="BF1252" s="137"/>
      <c r="BG1252" s="137"/>
      <c r="BH1252" s="137"/>
      <c r="BI1252" s="137"/>
      <c r="BJ1252" s="137"/>
      <c r="BK1252" s="137"/>
      <c r="BL1252" s="137"/>
      <c r="BM1252" s="137"/>
      <c r="BN1252" s="137"/>
      <c r="BO1252" s="137"/>
      <c r="BP1252" s="137"/>
      <c r="BQ1252" s="137"/>
      <c r="BR1252" s="137"/>
      <c r="BS1252" s="137"/>
      <c r="BT1252" s="137"/>
      <c r="BU1252" s="137"/>
      <c r="BV1252" s="137"/>
      <c r="BW1252" s="137"/>
      <c r="BX1252" s="137"/>
      <c r="BY1252" s="137"/>
      <c r="BZ1252" s="137"/>
      <c r="CA1252" s="137"/>
      <c r="CB1252" s="137"/>
      <c r="CC1252" s="137"/>
      <c r="CD1252" s="137"/>
      <c r="CE1252" s="137"/>
      <c r="CF1252" s="137"/>
      <c r="CG1252" s="137"/>
      <c r="CH1252" s="137"/>
      <c r="CI1252" s="137"/>
      <c r="CJ1252" s="137"/>
      <c r="CK1252" s="137"/>
      <c r="CL1252" s="137"/>
      <c r="CM1252" s="137"/>
      <c r="CN1252" s="137"/>
      <c r="CO1252" s="137"/>
      <c r="CP1252" s="137"/>
      <c r="CQ1252" s="137"/>
      <c r="CR1252" s="137"/>
      <c r="CS1252" s="137"/>
      <c r="CT1252" s="137"/>
      <c r="CU1252" s="137"/>
      <c r="CV1252" s="137"/>
      <c r="CW1252" s="137"/>
      <c r="CX1252" s="137"/>
      <c r="CY1252" s="137"/>
      <c r="CZ1252" s="137"/>
      <c r="DA1252" s="137"/>
    </row>
    <row r="1253" spans="1:105" ht="14">
      <c r="A1253" s="137"/>
      <c r="B1253" s="137"/>
      <c r="C1253" s="137"/>
      <c r="D1253" s="137"/>
      <c r="E1253" s="137"/>
      <c r="F1253" s="137"/>
      <c r="G1253" s="137"/>
      <c r="H1253" s="137"/>
      <c r="I1253" s="137"/>
      <c r="J1253" s="137"/>
      <c r="K1253" s="137"/>
      <c r="L1253" s="137"/>
      <c r="M1253" s="137"/>
      <c r="N1253" s="137"/>
      <c r="O1253" s="137"/>
      <c r="P1253" s="137"/>
      <c r="Q1253" s="137"/>
      <c r="R1253" s="137"/>
      <c r="S1253" s="137"/>
      <c r="T1253" s="137"/>
      <c r="U1253" s="137"/>
      <c r="V1253" s="137"/>
      <c r="W1253" s="137"/>
      <c r="X1253" s="137"/>
      <c r="Y1253" s="137"/>
      <c r="Z1253" s="137"/>
      <c r="AA1253" s="137"/>
      <c r="AB1253" s="137"/>
      <c r="AC1253" s="137"/>
      <c r="AD1253" s="137"/>
      <c r="AE1253" s="137"/>
      <c r="AF1253" s="137"/>
      <c r="AG1253" s="137"/>
      <c r="AH1253" s="137"/>
      <c r="AI1253" s="137"/>
      <c r="AJ1253" s="137"/>
      <c r="AK1253" s="137"/>
      <c r="AL1253" s="137"/>
      <c r="AM1253" s="137"/>
      <c r="AN1253" s="137"/>
      <c r="AO1253" s="137"/>
      <c r="AP1253" s="137"/>
      <c r="AQ1253" s="137"/>
      <c r="AR1253" s="137"/>
      <c r="AS1253" s="137"/>
      <c r="AT1253" s="137"/>
      <c r="AU1253" s="137"/>
      <c r="AV1253" s="137"/>
      <c r="AW1253" s="137"/>
      <c r="AX1253" s="137"/>
      <c r="AY1253" s="137"/>
      <c r="AZ1253" s="137"/>
      <c r="BA1253" s="137"/>
      <c r="BB1253" s="137"/>
      <c r="BC1253" s="137"/>
      <c r="BD1253" s="137"/>
      <c r="BE1253" s="137"/>
      <c r="BF1253" s="137"/>
      <c r="BG1253" s="137"/>
      <c r="BH1253" s="137"/>
      <c r="BI1253" s="137"/>
      <c r="BJ1253" s="137"/>
      <c r="BK1253" s="137"/>
      <c r="BL1253" s="137"/>
      <c r="BM1253" s="137"/>
      <c r="BN1253" s="137"/>
      <c r="BO1253" s="137"/>
      <c r="BP1253" s="137"/>
      <c r="BQ1253" s="137"/>
      <c r="BR1253" s="137"/>
      <c r="BS1253" s="137"/>
      <c r="BT1253" s="137"/>
      <c r="BU1253" s="137"/>
      <c r="BV1253" s="137"/>
      <c r="BW1253" s="137"/>
      <c r="BX1253" s="137"/>
      <c r="BY1253" s="137"/>
      <c r="BZ1253" s="137"/>
      <c r="CA1253" s="137"/>
      <c r="CB1253" s="137"/>
      <c r="CC1253" s="137"/>
      <c r="CD1253" s="137"/>
      <c r="CE1253" s="137"/>
      <c r="CF1253" s="137"/>
      <c r="CG1253" s="137"/>
      <c r="CH1253" s="137"/>
      <c r="CI1253" s="137"/>
      <c r="CJ1253" s="137"/>
      <c r="CK1253" s="137"/>
      <c r="CL1253" s="137"/>
      <c r="CM1253" s="137"/>
      <c r="CN1253" s="137"/>
      <c r="CO1253" s="137"/>
      <c r="CP1253" s="137"/>
      <c r="CQ1253" s="137"/>
      <c r="CR1253" s="137"/>
      <c r="CS1253" s="137"/>
      <c r="CT1253" s="137"/>
      <c r="CU1253" s="137"/>
      <c r="CV1253" s="137"/>
      <c r="CW1253" s="137"/>
      <c r="CX1253" s="137"/>
      <c r="CY1253" s="137"/>
      <c r="CZ1253" s="137"/>
      <c r="DA1253" s="137"/>
    </row>
    <row r="1254" spans="1:105" ht="14">
      <c r="A1254" s="137"/>
      <c r="B1254" s="137"/>
      <c r="C1254" s="137"/>
      <c r="D1254" s="137"/>
      <c r="E1254" s="137"/>
      <c r="F1254" s="137"/>
      <c r="G1254" s="137"/>
      <c r="H1254" s="137"/>
      <c r="I1254" s="137"/>
      <c r="J1254" s="137"/>
      <c r="K1254" s="137"/>
      <c r="L1254" s="137"/>
      <c r="M1254" s="137"/>
      <c r="N1254" s="137"/>
      <c r="O1254" s="137"/>
      <c r="P1254" s="137"/>
      <c r="Q1254" s="137"/>
      <c r="R1254" s="137"/>
      <c r="S1254" s="137"/>
      <c r="T1254" s="137"/>
      <c r="U1254" s="137"/>
      <c r="V1254" s="137"/>
      <c r="W1254" s="137"/>
      <c r="X1254" s="137"/>
      <c r="Y1254" s="137"/>
      <c r="Z1254" s="137"/>
      <c r="AA1254" s="137"/>
      <c r="AB1254" s="137"/>
      <c r="AC1254" s="137"/>
      <c r="AD1254" s="137"/>
      <c r="AE1254" s="137"/>
      <c r="AF1254" s="137"/>
      <c r="AG1254" s="137"/>
      <c r="AH1254" s="137"/>
      <c r="AI1254" s="137"/>
      <c r="AJ1254" s="137"/>
      <c r="AK1254" s="137"/>
      <c r="AL1254" s="137"/>
      <c r="AM1254" s="137"/>
      <c r="AN1254" s="137"/>
      <c r="AO1254" s="137"/>
      <c r="AP1254" s="137"/>
      <c r="AQ1254" s="137"/>
      <c r="AR1254" s="137"/>
      <c r="AS1254" s="137"/>
      <c r="AT1254" s="137"/>
      <c r="AU1254" s="137"/>
      <c r="AV1254" s="137"/>
      <c r="AW1254" s="137"/>
      <c r="AX1254" s="137"/>
      <c r="AY1254" s="137"/>
      <c r="AZ1254" s="137"/>
      <c r="BA1254" s="137"/>
      <c r="BB1254" s="137"/>
      <c r="BC1254" s="137"/>
      <c r="BD1254" s="137"/>
      <c r="BE1254" s="137"/>
      <c r="BF1254" s="137"/>
      <c r="BG1254" s="137"/>
      <c r="BH1254" s="137"/>
      <c r="BI1254" s="137"/>
      <c r="BJ1254" s="137"/>
      <c r="BK1254" s="137"/>
      <c r="BL1254" s="137"/>
      <c r="BM1254" s="137"/>
      <c r="BN1254" s="137"/>
      <c r="BO1254" s="137"/>
      <c r="BP1254" s="137"/>
      <c r="BQ1254" s="137"/>
      <c r="BR1254" s="137"/>
      <c r="BS1254" s="137"/>
      <c r="BT1254" s="137"/>
      <c r="BU1254" s="137"/>
      <c r="BV1254" s="137"/>
      <c r="BW1254" s="137"/>
      <c r="BX1254" s="137"/>
      <c r="BY1254" s="137"/>
      <c r="BZ1254" s="137"/>
      <c r="CA1254" s="137"/>
      <c r="CB1254" s="137"/>
      <c r="CC1254" s="137"/>
      <c r="CD1254" s="137"/>
      <c r="CE1254" s="137"/>
      <c r="CF1254" s="137"/>
      <c r="CG1254" s="137"/>
      <c r="CH1254" s="137"/>
      <c r="CI1254" s="137"/>
      <c r="CJ1254" s="137"/>
      <c r="CK1254" s="137"/>
      <c r="CL1254" s="137"/>
      <c r="CM1254" s="137"/>
      <c r="CN1254" s="137"/>
      <c r="CO1254" s="137"/>
      <c r="CP1254" s="137"/>
      <c r="CQ1254" s="137"/>
      <c r="CR1254" s="137"/>
      <c r="CS1254" s="137"/>
      <c r="CT1254" s="137"/>
      <c r="CU1254" s="137"/>
      <c r="CV1254" s="137"/>
      <c r="CW1254" s="137"/>
      <c r="CX1254" s="137"/>
      <c r="CY1254" s="137"/>
      <c r="CZ1254" s="137"/>
      <c r="DA1254" s="137"/>
    </row>
    <row r="1255" spans="1:105" ht="14">
      <c r="A1255" s="137"/>
      <c r="B1255" s="137"/>
      <c r="C1255" s="137"/>
      <c r="D1255" s="137"/>
      <c r="E1255" s="137"/>
      <c r="F1255" s="137"/>
      <c r="G1255" s="137"/>
      <c r="H1255" s="137"/>
      <c r="I1255" s="137"/>
      <c r="J1255" s="137"/>
      <c r="K1255" s="137"/>
      <c r="L1255" s="137"/>
      <c r="M1255" s="137"/>
      <c r="N1255" s="137"/>
      <c r="O1255" s="137"/>
      <c r="P1255" s="137"/>
      <c r="Q1255" s="137"/>
      <c r="R1255" s="137"/>
      <c r="S1255" s="137"/>
      <c r="T1255" s="137"/>
      <c r="U1255" s="137"/>
      <c r="V1255" s="137"/>
      <c r="W1255" s="137"/>
      <c r="X1255" s="137"/>
      <c r="Y1255" s="137"/>
      <c r="Z1255" s="137"/>
      <c r="AA1255" s="137"/>
      <c r="AB1255" s="137"/>
      <c r="AC1255" s="137"/>
      <c r="AD1255" s="137"/>
      <c r="AE1255" s="137"/>
      <c r="AF1255" s="137"/>
      <c r="AG1255" s="137"/>
      <c r="AH1255" s="137"/>
      <c r="AI1255" s="137"/>
      <c r="AJ1255" s="137"/>
      <c r="AK1255" s="137"/>
      <c r="AL1255" s="137"/>
      <c r="AM1255" s="137"/>
      <c r="AN1255" s="137"/>
      <c r="AO1255" s="137"/>
      <c r="AP1255" s="137"/>
      <c r="AQ1255" s="137"/>
      <c r="AR1255" s="137"/>
      <c r="AS1255" s="137"/>
      <c r="AT1255" s="137"/>
      <c r="AU1255" s="137"/>
      <c r="AV1255" s="137"/>
      <c r="AW1255" s="137"/>
      <c r="AX1255" s="137"/>
      <c r="AY1255" s="137"/>
      <c r="AZ1255" s="137"/>
      <c r="BA1255" s="137"/>
      <c r="BB1255" s="137"/>
      <c r="BC1255" s="137"/>
      <c r="BD1255" s="137"/>
      <c r="BE1255" s="137"/>
      <c r="BF1255" s="137"/>
      <c r="BG1255" s="137"/>
      <c r="BH1255" s="137"/>
      <c r="BI1255" s="137"/>
      <c r="BJ1255" s="137"/>
      <c r="BK1255" s="137"/>
      <c r="BL1255" s="137"/>
      <c r="BM1255" s="137"/>
      <c r="BN1255" s="137"/>
      <c r="BO1255" s="137"/>
      <c r="BP1255" s="137"/>
      <c r="BQ1255" s="137"/>
      <c r="BR1255" s="137"/>
      <c r="BS1255" s="137"/>
      <c r="BT1255" s="137"/>
      <c r="BU1255" s="137"/>
      <c r="BV1255" s="137"/>
      <c r="BW1255" s="137"/>
      <c r="BX1255" s="137"/>
      <c r="BY1255" s="137"/>
      <c r="BZ1255" s="137"/>
      <c r="CA1255" s="137"/>
      <c r="CB1255" s="137"/>
      <c r="CC1255" s="137"/>
      <c r="CD1255" s="137"/>
      <c r="CE1255" s="137"/>
      <c r="CF1255" s="137"/>
      <c r="CG1255" s="137"/>
      <c r="CH1255" s="137"/>
      <c r="CI1255" s="137"/>
      <c r="CJ1255" s="137"/>
      <c r="CK1255" s="137"/>
      <c r="CL1255" s="137"/>
      <c r="CM1255" s="137"/>
      <c r="CN1255" s="137"/>
      <c r="CO1255" s="137"/>
      <c r="CP1255" s="137"/>
      <c r="CQ1255" s="137"/>
      <c r="CR1255" s="137"/>
      <c r="CS1255" s="137"/>
      <c r="CT1255" s="137"/>
      <c r="CU1255" s="137"/>
      <c r="CV1255" s="137"/>
      <c r="CW1255" s="137"/>
      <c r="CX1255" s="137"/>
      <c r="CY1255" s="137"/>
      <c r="CZ1255" s="137"/>
      <c r="DA1255" s="137"/>
    </row>
    <row r="1256" spans="1:105" ht="14">
      <c r="A1256" s="137"/>
      <c r="B1256" s="137"/>
      <c r="C1256" s="137"/>
      <c r="D1256" s="137"/>
      <c r="E1256" s="137"/>
      <c r="F1256" s="137"/>
      <c r="G1256" s="137"/>
      <c r="H1256" s="137"/>
      <c r="I1256" s="137"/>
      <c r="J1256" s="137"/>
      <c r="K1256" s="137"/>
      <c r="L1256" s="137"/>
      <c r="M1256" s="137"/>
      <c r="N1256" s="137"/>
      <c r="O1256" s="137"/>
      <c r="P1256" s="137"/>
      <c r="Q1256" s="137"/>
      <c r="R1256" s="137"/>
      <c r="S1256" s="137"/>
      <c r="T1256" s="137"/>
      <c r="U1256" s="137"/>
      <c r="V1256" s="137"/>
      <c r="W1256" s="137"/>
      <c r="X1256" s="137"/>
      <c r="Y1256" s="137"/>
      <c r="Z1256" s="137"/>
      <c r="AA1256" s="137"/>
      <c r="AB1256" s="137"/>
      <c r="AC1256" s="137"/>
      <c r="AD1256" s="137"/>
      <c r="AE1256" s="137"/>
      <c r="AF1256" s="137"/>
      <c r="AG1256" s="137"/>
      <c r="AH1256" s="137"/>
      <c r="AI1256" s="137"/>
      <c r="AJ1256" s="137"/>
      <c r="AK1256" s="137"/>
      <c r="AL1256" s="137"/>
      <c r="AM1256" s="137"/>
      <c r="AN1256" s="137"/>
      <c r="AO1256" s="137"/>
      <c r="AP1256" s="137"/>
      <c r="AQ1256" s="137"/>
      <c r="AR1256" s="137"/>
      <c r="AS1256" s="137"/>
      <c r="AT1256" s="137"/>
      <c r="AU1256" s="137"/>
      <c r="AV1256" s="137"/>
      <c r="AW1256" s="137"/>
      <c r="AX1256" s="137"/>
      <c r="AY1256" s="137"/>
      <c r="AZ1256" s="137"/>
      <c r="BA1256" s="137"/>
      <c r="BB1256" s="137"/>
      <c r="BC1256" s="137"/>
      <c r="BD1256" s="137"/>
      <c r="BE1256" s="137"/>
      <c r="BF1256" s="137"/>
      <c r="BG1256" s="137"/>
      <c r="BH1256" s="137"/>
      <c r="BI1256" s="137"/>
      <c r="BJ1256" s="137"/>
      <c r="BK1256" s="137"/>
      <c r="BL1256" s="137"/>
      <c r="BM1256" s="137"/>
      <c r="BN1256" s="137"/>
      <c r="BO1256" s="137"/>
      <c r="BP1256" s="137"/>
      <c r="BQ1256" s="137"/>
      <c r="BR1256" s="137"/>
      <c r="BS1256" s="137"/>
      <c r="BT1256" s="137"/>
      <c r="BU1256" s="137"/>
      <c r="BV1256" s="137"/>
      <c r="BW1256" s="137"/>
      <c r="BX1256" s="137"/>
      <c r="BY1256" s="137"/>
      <c r="BZ1256" s="137"/>
      <c r="CA1256" s="137"/>
      <c r="CB1256" s="137"/>
      <c r="CC1256" s="137"/>
      <c r="CD1256" s="137"/>
      <c r="CE1256" s="137"/>
      <c r="CF1256" s="137"/>
      <c r="CG1256" s="137"/>
      <c r="CH1256" s="137"/>
      <c r="CI1256" s="137"/>
      <c r="CJ1256" s="137"/>
      <c r="CK1256" s="137"/>
      <c r="CL1256" s="137"/>
      <c r="CM1256" s="137"/>
      <c r="CN1256" s="137"/>
      <c r="CO1256" s="137"/>
      <c r="CP1256" s="137"/>
      <c r="CQ1256" s="137"/>
      <c r="CR1256" s="137"/>
      <c r="CS1256" s="137"/>
      <c r="CT1256" s="137"/>
      <c r="CU1256" s="137"/>
      <c r="CV1256" s="137"/>
      <c r="CW1256" s="137"/>
      <c r="CX1256" s="137"/>
      <c r="CY1256" s="137"/>
      <c r="CZ1256" s="137"/>
      <c r="DA1256" s="137"/>
    </row>
    <row r="1257" spans="1:105" ht="14">
      <c r="A1257" s="137"/>
      <c r="B1257" s="137"/>
      <c r="C1257" s="137"/>
      <c r="D1257" s="137"/>
      <c r="E1257" s="137"/>
      <c r="F1257" s="137"/>
      <c r="G1257" s="137"/>
      <c r="H1257" s="137"/>
      <c r="I1257" s="137"/>
      <c r="J1257" s="137"/>
      <c r="K1257" s="137"/>
      <c r="L1257" s="137"/>
      <c r="M1257" s="137"/>
      <c r="N1257" s="137"/>
      <c r="O1257" s="137"/>
      <c r="P1257" s="137"/>
      <c r="Q1257" s="137"/>
      <c r="R1257" s="137"/>
      <c r="S1257" s="137"/>
      <c r="T1257" s="137"/>
      <c r="U1257" s="137"/>
      <c r="V1257" s="137"/>
      <c r="W1257" s="137"/>
      <c r="X1257" s="137"/>
      <c r="Y1257" s="137"/>
      <c r="Z1257" s="137"/>
      <c r="AA1257" s="137"/>
      <c r="AB1257" s="137"/>
      <c r="AC1257" s="137"/>
      <c r="AD1257" s="137"/>
      <c r="AE1257" s="137"/>
      <c r="AF1257" s="137"/>
      <c r="AG1257" s="137"/>
      <c r="AH1257" s="137"/>
      <c r="AI1257" s="137"/>
      <c r="AJ1257" s="137"/>
      <c r="AK1257" s="137"/>
      <c r="AL1257" s="137"/>
      <c r="AM1257" s="137"/>
      <c r="AN1257" s="137"/>
      <c r="AO1257" s="137"/>
      <c r="AP1257" s="137"/>
      <c r="AQ1257" s="137"/>
      <c r="AR1257" s="137"/>
      <c r="AS1257" s="137"/>
      <c r="AT1257" s="137"/>
      <c r="AU1257" s="137"/>
      <c r="AV1257" s="137"/>
      <c r="AW1257" s="137"/>
      <c r="AX1257" s="137"/>
      <c r="AY1257" s="137"/>
      <c r="AZ1257" s="137"/>
      <c r="BA1257" s="137"/>
      <c r="BB1257" s="137"/>
      <c r="BC1257" s="137"/>
      <c r="BD1257" s="137"/>
      <c r="BE1257" s="137"/>
      <c r="BF1257" s="137"/>
      <c r="BG1257" s="137"/>
      <c r="BH1257" s="137"/>
      <c r="BI1257" s="137"/>
      <c r="BJ1257" s="137"/>
      <c r="BK1257" s="137"/>
      <c r="BL1257" s="137"/>
      <c r="BM1257" s="137"/>
      <c r="BN1257" s="137"/>
      <c r="BO1257" s="137"/>
      <c r="BP1257" s="137"/>
      <c r="BQ1257" s="137"/>
      <c r="BR1257" s="137"/>
      <c r="BS1257" s="137"/>
      <c r="BT1257" s="137"/>
      <c r="BU1257" s="137"/>
      <c r="BV1257" s="137"/>
      <c r="BW1257" s="137"/>
      <c r="BX1257" s="137"/>
      <c r="BY1257" s="137"/>
      <c r="BZ1257" s="137"/>
      <c r="CA1257" s="137"/>
      <c r="CB1257" s="137"/>
      <c r="CC1257" s="137"/>
      <c r="CD1257" s="137"/>
      <c r="CE1257" s="137"/>
      <c r="CF1257" s="137"/>
      <c r="CG1257" s="137"/>
      <c r="CH1257" s="137"/>
      <c r="CI1257" s="137"/>
      <c r="CJ1257" s="137"/>
      <c r="CK1257" s="137"/>
      <c r="CL1257" s="137"/>
      <c r="CM1257" s="137"/>
      <c r="CN1257" s="137"/>
      <c r="CO1257" s="137"/>
      <c r="CP1257" s="137"/>
      <c r="CQ1257" s="137"/>
      <c r="CR1257" s="137"/>
      <c r="CS1257" s="137"/>
      <c r="CT1257" s="137"/>
      <c r="CU1257" s="137"/>
      <c r="CV1257" s="137"/>
      <c r="CW1257" s="137"/>
      <c r="CX1257" s="137"/>
      <c r="CY1257" s="137"/>
      <c r="CZ1257" s="137"/>
      <c r="DA1257" s="137"/>
    </row>
    <row r="1258" spans="1:105" ht="14">
      <c r="A1258" s="137"/>
      <c r="B1258" s="137"/>
      <c r="C1258" s="137"/>
      <c r="D1258" s="137"/>
      <c r="E1258" s="137"/>
      <c r="F1258" s="137"/>
      <c r="G1258" s="137"/>
      <c r="H1258" s="137"/>
      <c r="I1258" s="137"/>
      <c r="J1258" s="137"/>
      <c r="K1258" s="137"/>
      <c r="L1258" s="137"/>
      <c r="M1258" s="137"/>
      <c r="N1258" s="137"/>
      <c r="O1258" s="137"/>
      <c r="P1258" s="137"/>
      <c r="Q1258" s="137"/>
      <c r="R1258" s="137"/>
      <c r="S1258" s="137"/>
      <c r="T1258" s="137"/>
      <c r="U1258" s="137"/>
      <c r="V1258" s="137"/>
      <c r="W1258" s="137"/>
      <c r="X1258" s="137"/>
      <c r="Y1258" s="137"/>
      <c r="Z1258" s="137"/>
      <c r="AA1258" s="137"/>
      <c r="AB1258" s="137"/>
      <c r="AC1258" s="137"/>
      <c r="AD1258" s="137"/>
      <c r="AE1258" s="137"/>
      <c r="AF1258" s="137"/>
      <c r="AG1258" s="137"/>
      <c r="AH1258" s="137"/>
      <c r="AI1258" s="137"/>
      <c r="AJ1258" s="137"/>
      <c r="AK1258" s="137"/>
      <c r="AL1258" s="137"/>
      <c r="AM1258" s="137"/>
      <c r="AN1258" s="137"/>
      <c r="AO1258" s="137"/>
      <c r="AP1258" s="137"/>
      <c r="AQ1258" s="137"/>
      <c r="AR1258" s="137"/>
      <c r="AS1258" s="137"/>
      <c r="AT1258" s="137"/>
      <c r="AU1258" s="137"/>
      <c r="AV1258" s="137"/>
      <c r="AW1258" s="137"/>
      <c r="AX1258" s="137"/>
      <c r="AY1258" s="137"/>
      <c r="AZ1258" s="137"/>
      <c r="BA1258" s="137"/>
      <c r="BB1258" s="137"/>
      <c r="BC1258" s="137"/>
      <c r="BD1258" s="137"/>
      <c r="BE1258" s="137"/>
      <c r="BF1258" s="137"/>
      <c r="BG1258" s="137"/>
      <c r="BH1258" s="137"/>
      <c r="BI1258" s="137"/>
      <c r="BJ1258" s="137"/>
      <c r="BK1258" s="137"/>
      <c r="BL1258" s="137"/>
      <c r="BM1258" s="137"/>
      <c r="BN1258" s="137"/>
      <c r="BO1258" s="137"/>
      <c r="BP1258" s="137"/>
      <c r="BQ1258" s="137"/>
      <c r="BR1258" s="137"/>
      <c r="BS1258" s="137"/>
      <c r="BT1258" s="137"/>
      <c r="BU1258" s="137"/>
      <c r="BV1258" s="137"/>
      <c r="BW1258" s="137"/>
      <c r="BX1258" s="137"/>
      <c r="BY1258" s="137"/>
      <c r="BZ1258" s="137"/>
      <c r="CA1258" s="137"/>
      <c r="CB1258" s="137"/>
      <c r="CC1258" s="137"/>
      <c r="CD1258" s="137"/>
      <c r="CE1258" s="137"/>
      <c r="CF1258" s="137"/>
      <c r="CG1258" s="137"/>
      <c r="CH1258" s="137"/>
      <c r="CI1258" s="137"/>
      <c r="CJ1258" s="137"/>
      <c r="CK1258" s="137"/>
      <c r="CL1258" s="137"/>
      <c r="CM1258" s="137"/>
      <c r="CN1258" s="137"/>
      <c r="CO1258" s="137"/>
      <c r="CP1258" s="137"/>
      <c r="CQ1258" s="137"/>
      <c r="CR1258" s="137"/>
      <c r="CS1258" s="137"/>
      <c r="CT1258" s="137"/>
      <c r="CU1258" s="137"/>
      <c r="CV1258" s="137"/>
      <c r="CW1258" s="137"/>
      <c r="CX1258" s="137"/>
      <c r="CY1258" s="137"/>
      <c r="CZ1258" s="137"/>
      <c r="DA1258" s="137"/>
    </row>
    <row r="1259" spans="1:105" ht="14">
      <c r="A1259" s="137"/>
      <c r="B1259" s="137"/>
      <c r="C1259" s="137"/>
      <c r="D1259" s="137"/>
      <c r="E1259" s="137"/>
      <c r="F1259" s="137"/>
      <c r="G1259" s="137"/>
      <c r="H1259" s="137"/>
      <c r="I1259" s="137"/>
      <c r="J1259" s="137"/>
      <c r="K1259" s="137"/>
      <c r="L1259" s="137"/>
      <c r="M1259" s="137"/>
      <c r="N1259" s="137"/>
      <c r="O1259" s="137"/>
      <c r="P1259" s="137"/>
      <c r="Q1259" s="137"/>
      <c r="R1259" s="137"/>
      <c r="S1259" s="137"/>
      <c r="T1259" s="137"/>
      <c r="U1259" s="137"/>
      <c r="V1259" s="137"/>
      <c r="W1259" s="137"/>
      <c r="X1259" s="137"/>
      <c r="Y1259" s="137"/>
      <c r="Z1259" s="137"/>
      <c r="AA1259" s="137"/>
      <c r="AB1259" s="137"/>
      <c r="AC1259" s="137"/>
      <c r="AD1259" s="137"/>
      <c r="AE1259" s="137"/>
      <c r="AF1259" s="137"/>
      <c r="AG1259" s="137"/>
      <c r="AH1259" s="137"/>
      <c r="AI1259" s="137"/>
      <c r="AJ1259" s="137"/>
      <c r="AK1259" s="137"/>
      <c r="AL1259" s="137"/>
      <c r="AM1259" s="137"/>
      <c r="AN1259" s="137"/>
      <c r="AO1259" s="137"/>
      <c r="AP1259" s="137"/>
      <c r="AQ1259" s="137"/>
      <c r="AR1259" s="137"/>
      <c r="AS1259" s="137"/>
      <c r="AT1259" s="137"/>
      <c r="AU1259" s="137"/>
      <c r="AV1259" s="137"/>
      <c r="AW1259" s="137"/>
      <c r="AX1259" s="137"/>
      <c r="AY1259" s="137"/>
      <c r="AZ1259" s="137"/>
      <c r="BA1259" s="137"/>
      <c r="BB1259" s="137"/>
      <c r="BC1259" s="137"/>
      <c r="BD1259" s="137"/>
      <c r="BE1259" s="137"/>
      <c r="BF1259" s="137"/>
      <c r="BG1259" s="137"/>
      <c r="BH1259" s="137"/>
      <c r="BI1259" s="137"/>
      <c r="BJ1259" s="137"/>
      <c r="BK1259" s="137"/>
      <c r="BL1259" s="137"/>
      <c r="BM1259" s="137"/>
      <c r="BN1259" s="137"/>
      <c r="BO1259" s="137"/>
      <c r="BP1259" s="137"/>
      <c r="BQ1259" s="137"/>
      <c r="BR1259" s="137"/>
      <c r="BS1259" s="137"/>
      <c r="BT1259" s="137"/>
      <c r="BU1259" s="137"/>
      <c r="BV1259" s="137"/>
      <c r="BW1259" s="137"/>
      <c r="BX1259" s="137"/>
      <c r="BY1259" s="137"/>
      <c r="BZ1259" s="137"/>
      <c r="CA1259" s="137"/>
      <c r="CB1259" s="137"/>
      <c r="CC1259" s="137"/>
      <c r="CD1259" s="137"/>
      <c r="CE1259" s="137"/>
      <c r="CF1259" s="137"/>
      <c r="CG1259" s="137"/>
      <c r="CH1259" s="137"/>
      <c r="CI1259" s="137"/>
      <c r="CJ1259" s="137"/>
      <c r="CK1259" s="137"/>
      <c r="CL1259" s="137"/>
      <c r="CM1259" s="137"/>
      <c r="CN1259" s="137"/>
      <c r="CO1259" s="137"/>
      <c r="CP1259" s="137"/>
      <c r="CQ1259" s="137"/>
      <c r="CR1259" s="137"/>
      <c r="CS1259" s="137"/>
      <c r="CT1259" s="137"/>
      <c r="CU1259" s="137"/>
      <c r="CV1259" s="137"/>
      <c r="CW1259" s="137"/>
      <c r="CX1259" s="137"/>
      <c r="CY1259" s="137"/>
      <c r="CZ1259" s="137"/>
      <c r="DA1259" s="137"/>
    </row>
    <row r="1260" spans="1:105" ht="14">
      <c r="A1260" s="137"/>
      <c r="B1260" s="137"/>
      <c r="C1260" s="137"/>
      <c r="D1260" s="137"/>
      <c r="E1260" s="137"/>
      <c r="F1260" s="137"/>
      <c r="G1260" s="137"/>
      <c r="H1260" s="137"/>
      <c r="I1260" s="137"/>
      <c r="J1260" s="137"/>
      <c r="K1260" s="137"/>
      <c r="L1260" s="137"/>
      <c r="M1260" s="137"/>
      <c r="N1260" s="137"/>
      <c r="O1260" s="137"/>
      <c r="P1260" s="137"/>
      <c r="Q1260" s="137"/>
      <c r="R1260" s="137"/>
      <c r="S1260" s="137"/>
      <c r="T1260" s="137"/>
      <c r="U1260" s="137"/>
      <c r="V1260" s="137"/>
      <c r="W1260" s="137"/>
      <c r="X1260" s="137"/>
      <c r="Y1260" s="137"/>
      <c r="Z1260" s="137"/>
      <c r="AA1260" s="137"/>
      <c r="AB1260" s="137"/>
      <c r="AC1260" s="137"/>
      <c r="AD1260" s="137"/>
      <c r="AE1260" s="137"/>
      <c r="AF1260" s="137"/>
      <c r="AG1260" s="137"/>
      <c r="AH1260" s="137"/>
      <c r="AI1260" s="137"/>
      <c r="AJ1260" s="137"/>
      <c r="AK1260" s="137"/>
      <c r="AL1260" s="137"/>
      <c r="AM1260" s="137"/>
      <c r="AN1260" s="137"/>
      <c r="AO1260" s="137"/>
      <c r="AP1260" s="137"/>
      <c r="AQ1260" s="137"/>
      <c r="AR1260" s="137"/>
      <c r="AS1260" s="137"/>
      <c r="AT1260" s="137"/>
      <c r="AU1260" s="137"/>
      <c r="AV1260" s="137"/>
      <c r="AW1260" s="137"/>
      <c r="AX1260" s="137"/>
      <c r="AY1260" s="137"/>
      <c r="AZ1260" s="137"/>
      <c r="BA1260" s="137"/>
      <c r="BB1260" s="137"/>
      <c r="BC1260" s="137"/>
      <c r="BD1260" s="137"/>
      <c r="BE1260" s="137"/>
      <c r="BF1260" s="137"/>
      <c r="BG1260" s="137"/>
      <c r="BH1260" s="137"/>
      <c r="BI1260" s="137"/>
      <c r="BJ1260" s="137"/>
      <c r="BK1260" s="137"/>
      <c r="BL1260" s="137"/>
      <c r="BM1260" s="137"/>
      <c r="BN1260" s="137"/>
      <c r="BO1260" s="137"/>
      <c r="BP1260" s="137"/>
      <c r="BQ1260" s="137"/>
      <c r="BR1260" s="137"/>
      <c r="BS1260" s="137"/>
      <c r="BT1260" s="137"/>
      <c r="BU1260" s="137"/>
      <c r="BV1260" s="137"/>
      <c r="BW1260" s="137"/>
      <c r="BX1260" s="137"/>
      <c r="BY1260" s="137"/>
      <c r="BZ1260" s="137"/>
      <c r="CA1260" s="137"/>
      <c r="CB1260" s="137"/>
      <c r="CC1260" s="137"/>
      <c r="CD1260" s="137"/>
      <c r="CE1260" s="137"/>
      <c r="CF1260" s="137"/>
      <c r="CG1260" s="137"/>
      <c r="CH1260" s="137"/>
      <c r="CI1260" s="137"/>
      <c r="CJ1260" s="137"/>
      <c r="CK1260" s="137"/>
      <c r="CL1260" s="137"/>
      <c r="CM1260" s="137"/>
      <c r="CN1260" s="137"/>
      <c r="CO1260" s="137"/>
      <c r="CP1260" s="137"/>
      <c r="CQ1260" s="137"/>
      <c r="CR1260" s="137"/>
      <c r="CS1260" s="137"/>
      <c r="CT1260" s="137"/>
      <c r="CU1260" s="137"/>
      <c r="CV1260" s="137"/>
      <c r="CW1260" s="137"/>
      <c r="CX1260" s="137"/>
      <c r="CY1260" s="137"/>
      <c r="CZ1260" s="137"/>
      <c r="DA1260" s="137"/>
    </row>
    <row r="1261" spans="1:105" ht="14">
      <c r="A1261" s="137"/>
      <c r="B1261" s="137"/>
      <c r="C1261" s="137"/>
      <c r="D1261" s="137"/>
      <c r="E1261" s="137"/>
      <c r="F1261" s="137"/>
      <c r="G1261" s="137"/>
      <c r="H1261" s="137"/>
      <c r="I1261" s="137"/>
      <c r="J1261" s="137"/>
      <c r="K1261" s="137"/>
      <c r="L1261" s="137"/>
      <c r="M1261" s="137"/>
      <c r="N1261" s="137"/>
      <c r="O1261" s="137"/>
      <c r="P1261" s="137"/>
      <c r="Q1261" s="137"/>
      <c r="R1261" s="137"/>
      <c r="S1261" s="137"/>
      <c r="T1261" s="137"/>
      <c r="U1261" s="137"/>
      <c r="V1261" s="137"/>
      <c r="W1261" s="137"/>
      <c r="X1261" s="137"/>
      <c r="Y1261" s="137"/>
      <c r="Z1261" s="137"/>
      <c r="AA1261" s="137"/>
      <c r="AB1261" s="137"/>
      <c r="AC1261" s="137"/>
      <c r="AD1261" s="137"/>
      <c r="AE1261" s="137"/>
      <c r="AF1261" s="137"/>
      <c r="AG1261" s="137"/>
      <c r="AH1261" s="137"/>
      <c r="AI1261" s="137"/>
      <c r="AJ1261" s="137"/>
      <c r="AK1261" s="137"/>
      <c r="AL1261" s="137"/>
      <c r="AM1261" s="137"/>
      <c r="AN1261" s="137"/>
      <c r="AO1261" s="137"/>
      <c r="AP1261" s="137"/>
      <c r="AQ1261" s="137"/>
      <c r="AR1261" s="137"/>
      <c r="AS1261" s="137"/>
      <c r="AT1261" s="137"/>
      <c r="AU1261" s="137"/>
      <c r="AV1261" s="137"/>
      <c r="AW1261" s="137"/>
      <c r="AX1261" s="137"/>
      <c r="AY1261" s="137"/>
      <c r="AZ1261" s="137"/>
      <c r="BA1261" s="137"/>
      <c r="BB1261" s="137"/>
      <c r="BC1261" s="137"/>
      <c r="BD1261" s="137"/>
      <c r="BE1261" s="137"/>
      <c r="BF1261" s="137"/>
      <c r="BG1261" s="137"/>
      <c r="BH1261" s="137"/>
      <c r="BI1261" s="137"/>
      <c r="BJ1261" s="137"/>
      <c r="BK1261" s="137"/>
      <c r="BL1261" s="137"/>
      <c r="BM1261" s="137"/>
      <c r="BN1261" s="137"/>
      <c r="BO1261" s="137"/>
      <c r="BP1261" s="137"/>
      <c r="BQ1261" s="137"/>
      <c r="BR1261" s="137"/>
      <c r="BS1261" s="137"/>
      <c r="BT1261" s="137"/>
      <c r="BU1261" s="137"/>
      <c r="BV1261" s="137"/>
      <c r="BW1261" s="137"/>
      <c r="BX1261" s="137"/>
      <c r="BY1261" s="137"/>
      <c r="BZ1261" s="137"/>
      <c r="CA1261" s="137"/>
      <c r="CB1261" s="137"/>
      <c r="CC1261" s="137"/>
      <c r="CD1261" s="137"/>
      <c r="CE1261" s="137"/>
      <c r="CF1261" s="137"/>
      <c r="CG1261" s="137"/>
      <c r="CH1261" s="137"/>
      <c r="CI1261" s="137"/>
      <c r="CJ1261" s="137"/>
      <c r="CK1261" s="137"/>
      <c r="CL1261" s="137"/>
      <c r="CM1261" s="137"/>
      <c r="CN1261" s="137"/>
      <c r="CO1261" s="137"/>
      <c r="CP1261" s="137"/>
      <c r="CQ1261" s="137"/>
      <c r="CR1261" s="137"/>
      <c r="CS1261" s="137"/>
      <c r="CT1261" s="137"/>
      <c r="CU1261" s="137"/>
      <c r="CV1261" s="137"/>
      <c r="CW1261" s="137"/>
      <c r="CX1261" s="137"/>
      <c r="CY1261" s="137"/>
      <c r="CZ1261" s="137"/>
      <c r="DA1261" s="137"/>
    </row>
    <row r="1262" spans="1:105" ht="14">
      <c r="A1262" s="137"/>
      <c r="B1262" s="137"/>
      <c r="C1262" s="137"/>
      <c r="D1262" s="137"/>
      <c r="E1262" s="137"/>
      <c r="F1262" s="137"/>
      <c r="G1262" s="137"/>
      <c r="H1262" s="137"/>
      <c r="I1262" s="137"/>
      <c r="J1262" s="137"/>
      <c r="K1262" s="137"/>
      <c r="L1262" s="137"/>
      <c r="M1262" s="137"/>
      <c r="N1262" s="137"/>
      <c r="O1262" s="137"/>
      <c r="P1262" s="137"/>
      <c r="Q1262" s="137"/>
      <c r="R1262" s="137"/>
      <c r="S1262" s="137"/>
      <c r="T1262" s="137"/>
      <c r="U1262" s="137"/>
      <c r="V1262" s="137"/>
      <c r="W1262" s="137"/>
      <c r="X1262" s="137"/>
      <c r="Y1262" s="137"/>
      <c r="Z1262" s="137"/>
      <c r="AA1262" s="137"/>
      <c r="AB1262" s="137"/>
      <c r="AC1262" s="137"/>
      <c r="AD1262" s="137"/>
      <c r="AE1262" s="137"/>
      <c r="AF1262" s="137"/>
      <c r="AG1262" s="137"/>
      <c r="AH1262" s="137"/>
      <c r="AI1262" s="137"/>
      <c r="AJ1262" s="137"/>
      <c r="AK1262" s="137"/>
      <c r="AL1262" s="137"/>
      <c r="AM1262" s="137"/>
      <c r="AN1262" s="137"/>
      <c r="AO1262" s="137"/>
      <c r="AP1262" s="137"/>
      <c r="AQ1262" s="137"/>
      <c r="AR1262" s="137"/>
      <c r="AS1262" s="137"/>
      <c r="AT1262" s="137"/>
      <c r="AU1262" s="137"/>
      <c r="AV1262" s="137"/>
      <c r="AW1262" s="137"/>
      <c r="AX1262" s="137"/>
      <c r="AY1262" s="137"/>
      <c r="AZ1262" s="137"/>
      <c r="BA1262" s="137"/>
      <c r="BB1262" s="137"/>
      <c r="BC1262" s="137"/>
      <c r="BD1262" s="137"/>
      <c r="BE1262" s="137"/>
      <c r="BF1262" s="137"/>
      <c r="BG1262" s="137"/>
      <c r="BH1262" s="137"/>
      <c r="BI1262" s="137"/>
      <c r="BJ1262" s="137"/>
      <c r="BK1262" s="137"/>
      <c r="BL1262" s="137"/>
      <c r="BM1262" s="137"/>
      <c r="BN1262" s="137"/>
      <c r="BO1262" s="137"/>
      <c r="BP1262" s="137"/>
      <c r="BQ1262" s="137"/>
      <c r="BR1262" s="137"/>
      <c r="BS1262" s="137"/>
      <c r="BT1262" s="137"/>
      <c r="BU1262" s="137"/>
      <c r="BV1262" s="137"/>
      <c r="BW1262" s="137"/>
      <c r="BX1262" s="137"/>
      <c r="BY1262" s="137"/>
      <c r="BZ1262" s="137"/>
      <c r="CA1262" s="137"/>
      <c r="CB1262" s="137"/>
      <c r="CC1262" s="137"/>
      <c r="CD1262" s="137"/>
      <c r="CE1262" s="137"/>
      <c r="CF1262" s="137"/>
      <c r="CG1262" s="137"/>
      <c r="CH1262" s="137"/>
      <c r="CI1262" s="137"/>
      <c r="CJ1262" s="137"/>
      <c r="CK1262" s="137"/>
      <c r="CL1262" s="137"/>
      <c r="CM1262" s="137"/>
      <c r="CN1262" s="137"/>
      <c r="CO1262" s="137"/>
      <c r="CP1262" s="137"/>
      <c r="CQ1262" s="137"/>
      <c r="CR1262" s="137"/>
      <c r="CS1262" s="137"/>
      <c r="CT1262" s="137"/>
      <c r="CU1262" s="137"/>
      <c r="CV1262" s="137"/>
      <c r="CW1262" s="137"/>
      <c r="CX1262" s="137"/>
      <c r="CY1262" s="137"/>
      <c r="CZ1262" s="137"/>
      <c r="DA1262" s="137"/>
    </row>
    <row r="1263" spans="1:105" ht="14">
      <c r="A1263" s="137"/>
      <c r="B1263" s="137"/>
      <c r="C1263" s="137"/>
      <c r="D1263" s="137"/>
      <c r="E1263" s="137"/>
      <c r="F1263" s="137"/>
      <c r="G1263" s="137"/>
      <c r="H1263" s="137"/>
      <c r="I1263" s="137"/>
      <c r="J1263" s="137"/>
      <c r="K1263" s="137"/>
      <c r="L1263" s="137"/>
      <c r="M1263" s="137"/>
      <c r="N1263" s="137"/>
      <c r="O1263" s="137"/>
      <c r="P1263" s="137"/>
      <c r="Q1263" s="137"/>
      <c r="R1263" s="137"/>
      <c r="S1263" s="137"/>
      <c r="T1263" s="137"/>
      <c r="U1263" s="137"/>
      <c r="V1263" s="137"/>
      <c r="W1263" s="137"/>
      <c r="X1263" s="137"/>
      <c r="Y1263" s="137"/>
      <c r="Z1263" s="137"/>
      <c r="AA1263" s="137"/>
      <c r="AB1263" s="137"/>
      <c r="AC1263" s="137"/>
      <c r="AD1263" s="137"/>
      <c r="AE1263" s="137"/>
      <c r="AF1263" s="137"/>
      <c r="AG1263" s="137"/>
      <c r="AH1263" s="137"/>
      <c r="AI1263" s="137"/>
      <c r="AJ1263" s="137"/>
      <c r="AK1263" s="137"/>
      <c r="AL1263" s="137"/>
      <c r="AM1263" s="137"/>
      <c r="AN1263" s="137"/>
      <c r="AO1263" s="137"/>
      <c r="AP1263" s="137"/>
      <c r="AQ1263" s="137"/>
      <c r="AR1263" s="137"/>
      <c r="AS1263" s="137"/>
      <c r="AT1263" s="137"/>
      <c r="AU1263" s="137"/>
      <c r="AV1263" s="137"/>
      <c r="AW1263" s="137"/>
      <c r="AX1263" s="137"/>
      <c r="AY1263" s="137"/>
      <c r="AZ1263" s="137"/>
      <c r="BA1263" s="137"/>
      <c r="BB1263" s="137"/>
      <c r="BC1263" s="137"/>
      <c r="BD1263" s="137"/>
      <c r="BE1263" s="137"/>
      <c r="BF1263" s="137"/>
      <c r="BG1263" s="137"/>
      <c r="BH1263" s="137"/>
      <c r="BI1263" s="137"/>
      <c r="BJ1263" s="137"/>
      <c r="BK1263" s="137"/>
      <c r="BL1263" s="137"/>
      <c r="BM1263" s="137"/>
      <c r="BN1263" s="137"/>
      <c r="BO1263" s="137"/>
      <c r="BP1263" s="137"/>
      <c r="BQ1263" s="137"/>
      <c r="BR1263" s="137"/>
      <c r="BS1263" s="137"/>
      <c r="BT1263" s="137"/>
      <c r="BU1263" s="137"/>
      <c r="BV1263" s="137"/>
      <c r="BW1263" s="137"/>
      <c r="BX1263" s="137"/>
      <c r="BY1263" s="137"/>
      <c r="BZ1263" s="137"/>
      <c r="CA1263" s="137"/>
      <c r="CB1263" s="137"/>
      <c r="CC1263" s="137"/>
      <c r="CD1263" s="137"/>
      <c r="CE1263" s="137"/>
      <c r="CF1263" s="137"/>
      <c r="CG1263" s="137"/>
      <c r="CH1263" s="137"/>
      <c r="CI1263" s="137"/>
      <c r="CJ1263" s="137"/>
      <c r="CK1263" s="137"/>
      <c r="CL1263" s="137"/>
      <c r="CM1263" s="137"/>
      <c r="CN1263" s="137"/>
      <c r="CO1263" s="137"/>
      <c r="CP1263" s="137"/>
      <c r="CQ1263" s="137"/>
      <c r="CR1263" s="137"/>
      <c r="CS1263" s="137"/>
      <c r="CT1263" s="137"/>
      <c r="CU1263" s="137"/>
      <c r="CV1263" s="137"/>
      <c r="CW1263" s="137"/>
      <c r="CX1263" s="137"/>
      <c r="CY1263" s="137"/>
      <c r="CZ1263" s="137"/>
      <c r="DA1263" s="137"/>
    </row>
    <row r="1264" spans="1:105" ht="14">
      <c r="A1264" s="137"/>
      <c r="B1264" s="137"/>
      <c r="C1264" s="137"/>
      <c r="D1264" s="137"/>
      <c r="E1264" s="137"/>
      <c r="F1264" s="137"/>
      <c r="G1264" s="137"/>
      <c r="H1264" s="137"/>
      <c r="I1264" s="137"/>
      <c r="J1264" s="137"/>
      <c r="K1264" s="137"/>
      <c r="L1264" s="137"/>
      <c r="M1264" s="137"/>
      <c r="N1264" s="137"/>
      <c r="O1264" s="137"/>
      <c r="P1264" s="137"/>
      <c r="Q1264" s="137"/>
      <c r="R1264" s="137"/>
      <c r="S1264" s="137"/>
      <c r="T1264" s="137"/>
      <c r="U1264" s="137"/>
      <c r="V1264" s="137"/>
      <c r="W1264" s="137"/>
      <c r="X1264" s="137"/>
      <c r="Y1264" s="137"/>
      <c r="Z1264" s="137"/>
      <c r="AA1264" s="137"/>
      <c r="AB1264" s="137"/>
      <c r="AC1264" s="137"/>
      <c r="AD1264" s="137"/>
      <c r="AE1264" s="137"/>
      <c r="AF1264" s="137"/>
      <c r="AG1264" s="137"/>
      <c r="AH1264" s="137"/>
      <c r="AI1264" s="137"/>
      <c r="AJ1264" s="137"/>
      <c r="AK1264" s="137"/>
      <c r="AL1264" s="137"/>
      <c r="AM1264" s="137"/>
      <c r="AN1264" s="137"/>
      <c r="AO1264" s="137"/>
      <c r="AP1264" s="137"/>
      <c r="AQ1264" s="137"/>
      <c r="AR1264" s="137"/>
      <c r="AS1264" s="137"/>
      <c r="AT1264" s="137"/>
      <c r="AU1264" s="137"/>
      <c r="AV1264" s="137"/>
      <c r="AW1264" s="137"/>
      <c r="AX1264" s="137"/>
      <c r="AY1264" s="137"/>
      <c r="AZ1264" s="137"/>
      <c r="BA1264" s="137"/>
      <c r="BB1264" s="137"/>
      <c r="BC1264" s="137"/>
      <c r="BD1264" s="137"/>
      <c r="BE1264" s="137"/>
      <c r="BF1264" s="137"/>
      <c r="BG1264" s="137"/>
      <c r="BH1264" s="137"/>
      <c r="BI1264" s="137"/>
      <c r="BJ1264" s="137"/>
      <c r="BK1264" s="137"/>
      <c r="BL1264" s="137"/>
      <c r="BM1264" s="137"/>
      <c r="BN1264" s="137"/>
      <c r="BO1264" s="137"/>
      <c r="BP1264" s="137"/>
      <c r="BQ1264" s="137"/>
      <c r="BR1264" s="137"/>
      <c r="BS1264" s="137"/>
      <c r="BT1264" s="137"/>
      <c r="BU1264" s="137"/>
      <c r="BV1264" s="137"/>
      <c r="BW1264" s="137"/>
      <c r="BX1264" s="137"/>
      <c r="BY1264" s="137"/>
      <c r="BZ1264" s="137"/>
      <c r="CA1264" s="137"/>
      <c r="CB1264" s="137"/>
      <c r="CC1264" s="137"/>
      <c r="CD1264" s="137"/>
      <c r="CE1264" s="137"/>
      <c r="CF1264" s="137"/>
      <c r="CG1264" s="137"/>
      <c r="CH1264" s="137"/>
      <c r="CI1264" s="137"/>
      <c r="CJ1264" s="137"/>
      <c r="CK1264" s="137"/>
      <c r="CL1264" s="137"/>
      <c r="CM1264" s="137"/>
      <c r="CN1264" s="137"/>
      <c r="CO1264" s="137"/>
      <c r="CP1264" s="137"/>
      <c r="CQ1264" s="137"/>
      <c r="CR1264" s="137"/>
      <c r="CS1264" s="137"/>
      <c r="CT1264" s="137"/>
      <c r="CU1264" s="137"/>
      <c r="CV1264" s="137"/>
      <c r="CW1264" s="137"/>
      <c r="CX1264" s="137"/>
      <c r="CY1264" s="137"/>
      <c r="CZ1264" s="137"/>
      <c r="DA1264" s="137"/>
    </row>
    <row r="1265" spans="1:105" ht="14">
      <c r="A1265" s="137"/>
      <c r="B1265" s="137"/>
      <c r="C1265" s="137"/>
      <c r="D1265" s="137"/>
      <c r="E1265" s="137"/>
      <c r="F1265" s="137"/>
      <c r="G1265" s="137"/>
      <c r="H1265" s="137"/>
      <c r="I1265" s="137"/>
      <c r="J1265" s="137"/>
      <c r="K1265" s="137"/>
      <c r="L1265" s="137"/>
      <c r="M1265" s="137"/>
      <c r="N1265" s="137"/>
      <c r="O1265" s="137"/>
      <c r="P1265" s="137"/>
      <c r="Q1265" s="137"/>
      <c r="R1265" s="137"/>
      <c r="S1265" s="137"/>
      <c r="T1265" s="137"/>
      <c r="U1265" s="137"/>
      <c r="V1265" s="137"/>
      <c r="W1265" s="137"/>
      <c r="X1265" s="137"/>
      <c r="Y1265" s="137"/>
      <c r="Z1265" s="137"/>
      <c r="AA1265" s="137"/>
      <c r="AB1265" s="137"/>
      <c r="AC1265" s="137"/>
      <c r="AD1265" s="137"/>
      <c r="AE1265" s="137"/>
      <c r="AF1265" s="137"/>
      <c r="AG1265" s="137"/>
      <c r="AH1265" s="137"/>
      <c r="AI1265" s="137"/>
      <c r="AJ1265" s="137"/>
      <c r="AK1265" s="137"/>
      <c r="AL1265" s="137"/>
      <c r="AM1265" s="137"/>
      <c r="AN1265" s="137"/>
      <c r="AO1265" s="137"/>
      <c r="AP1265" s="137"/>
      <c r="AQ1265" s="137"/>
      <c r="AR1265" s="137"/>
      <c r="AS1265" s="137"/>
      <c r="AT1265" s="137"/>
      <c r="AU1265" s="137"/>
      <c r="AV1265" s="137"/>
      <c r="AW1265" s="137"/>
      <c r="AX1265" s="137"/>
      <c r="AY1265" s="137"/>
      <c r="AZ1265" s="137"/>
      <c r="BA1265" s="137"/>
      <c r="BB1265" s="137"/>
      <c r="BC1265" s="137"/>
      <c r="BD1265" s="137"/>
      <c r="BE1265" s="137"/>
      <c r="BF1265" s="137"/>
      <c r="BG1265" s="137"/>
      <c r="BH1265" s="137"/>
      <c r="BI1265" s="137"/>
      <c r="BJ1265" s="137"/>
      <c r="BK1265" s="137"/>
      <c r="BL1265" s="137"/>
      <c r="BM1265" s="137"/>
      <c r="BN1265" s="137"/>
      <c r="BO1265" s="137"/>
      <c r="BP1265" s="137"/>
      <c r="BQ1265" s="137"/>
      <c r="BR1265" s="137"/>
      <c r="BS1265" s="137"/>
      <c r="BT1265" s="137"/>
      <c r="BU1265" s="137"/>
      <c r="BV1265" s="137"/>
      <c r="BW1265" s="137"/>
      <c r="BX1265" s="137"/>
      <c r="BY1265" s="137"/>
      <c r="BZ1265" s="137"/>
      <c r="CA1265" s="137"/>
      <c r="CB1265" s="137"/>
      <c r="CC1265" s="137"/>
      <c r="CD1265" s="137"/>
      <c r="CE1265" s="137"/>
      <c r="CF1265" s="137"/>
      <c r="CG1265" s="137"/>
      <c r="CH1265" s="137"/>
      <c r="CI1265" s="137"/>
      <c r="CJ1265" s="137"/>
      <c r="CK1265" s="137"/>
      <c r="CL1265" s="137"/>
      <c r="CM1265" s="137"/>
      <c r="CN1265" s="137"/>
      <c r="CO1265" s="137"/>
      <c r="CP1265" s="137"/>
      <c r="CQ1265" s="137"/>
      <c r="CR1265" s="137"/>
      <c r="CS1265" s="137"/>
      <c r="CT1265" s="137"/>
      <c r="CU1265" s="137"/>
      <c r="CV1265" s="137"/>
      <c r="CW1265" s="137"/>
      <c r="CX1265" s="137"/>
      <c r="CY1265" s="137"/>
      <c r="CZ1265" s="137"/>
      <c r="DA1265" s="137"/>
    </row>
    <row r="1266" spans="1:105" ht="14">
      <c r="A1266" s="137"/>
      <c r="B1266" s="137"/>
      <c r="C1266" s="137"/>
      <c r="D1266" s="137"/>
      <c r="E1266" s="137"/>
      <c r="F1266" s="137"/>
      <c r="G1266" s="137"/>
      <c r="H1266" s="137"/>
      <c r="I1266" s="137"/>
      <c r="J1266" s="137"/>
      <c r="K1266" s="137"/>
      <c r="L1266" s="137"/>
      <c r="M1266" s="137"/>
      <c r="N1266" s="137"/>
      <c r="O1266" s="137"/>
      <c r="P1266" s="137"/>
      <c r="Q1266" s="137"/>
      <c r="R1266" s="137"/>
      <c r="S1266" s="137"/>
      <c r="T1266" s="137"/>
      <c r="U1266" s="137"/>
      <c r="V1266" s="137"/>
      <c r="W1266" s="137"/>
      <c r="X1266" s="137"/>
      <c r="Y1266" s="137"/>
      <c r="Z1266" s="137"/>
      <c r="AA1266" s="137"/>
      <c r="AB1266" s="137"/>
      <c r="AC1266" s="137"/>
      <c r="AD1266" s="137"/>
      <c r="AE1266" s="137"/>
      <c r="AF1266" s="137"/>
      <c r="AG1266" s="137"/>
      <c r="AH1266" s="137"/>
      <c r="AI1266" s="137"/>
      <c r="AJ1266" s="137"/>
      <c r="AK1266" s="137"/>
      <c r="AL1266" s="137"/>
      <c r="AM1266" s="137"/>
      <c r="AN1266" s="137"/>
      <c r="AO1266" s="137"/>
      <c r="AP1266" s="137"/>
      <c r="AQ1266" s="137"/>
      <c r="AR1266" s="137"/>
      <c r="AS1266" s="137"/>
      <c r="AT1266" s="137"/>
      <c r="AU1266" s="137"/>
      <c r="AV1266" s="137"/>
      <c r="AW1266" s="137"/>
      <c r="AX1266" s="137"/>
      <c r="AY1266" s="137"/>
      <c r="AZ1266" s="137"/>
      <c r="BA1266" s="137"/>
      <c r="BB1266" s="137"/>
      <c r="BC1266" s="137"/>
      <c r="BD1266" s="137"/>
      <c r="BE1266" s="137"/>
      <c r="BF1266" s="137"/>
      <c r="BG1266" s="137"/>
      <c r="BH1266" s="137"/>
      <c r="BI1266" s="137"/>
      <c r="BJ1266" s="137"/>
      <c r="BK1266" s="137"/>
      <c r="BL1266" s="137"/>
      <c r="BM1266" s="137"/>
      <c r="BN1266" s="137"/>
      <c r="BO1266" s="137"/>
      <c r="BP1266" s="137"/>
      <c r="BQ1266" s="137"/>
      <c r="BR1266" s="137"/>
      <c r="BS1266" s="137"/>
      <c r="BT1266" s="137"/>
      <c r="BU1266" s="137"/>
      <c r="BV1266" s="137"/>
      <c r="BW1266" s="137"/>
      <c r="BX1266" s="137"/>
      <c r="BY1266" s="137"/>
      <c r="BZ1266" s="137"/>
      <c r="CA1266" s="137"/>
      <c r="CB1266" s="137"/>
      <c r="CC1266" s="137"/>
      <c r="CD1266" s="137"/>
      <c r="CE1266" s="137"/>
      <c r="CF1266" s="137"/>
      <c r="CG1266" s="137"/>
      <c r="CH1266" s="137"/>
      <c r="CI1266" s="137"/>
      <c r="CJ1266" s="137"/>
      <c r="CK1266" s="137"/>
      <c r="CL1266" s="137"/>
      <c r="CM1266" s="137"/>
      <c r="CN1266" s="137"/>
      <c r="CO1266" s="137"/>
      <c r="CP1266" s="137"/>
      <c r="CQ1266" s="137"/>
      <c r="CR1266" s="137"/>
      <c r="CS1266" s="137"/>
      <c r="CT1266" s="137"/>
      <c r="CU1266" s="137"/>
      <c r="CV1266" s="137"/>
      <c r="CW1266" s="137"/>
      <c r="CX1266" s="137"/>
      <c r="CY1266" s="137"/>
      <c r="CZ1266" s="137"/>
      <c r="DA1266" s="137"/>
    </row>
    <row r="1267" spans="1:105" ht="14">
      <c r="A1267" s="137"/>
      <c r="B1267" s="137"/>
      <c r="C1267" s="137"/>
      <c r="D1267" s="137"/>
      <c r="E1267" s="137"/>
      <c r="F1267" s="137"/>
      <c r="G1267" s="137"/>
      <c r="H1267" s="137"/>
      <c r="I1267" s="137"/>
      <c r="J1267" s="137"/>
      <c r="K1267" s="137"/>
      <c r="L1267" s="137"/>
      <c r="M1267" s="137"/>
      <c r="N1267" s="137"/>
      <c r="O1267" s="137"/>
      <c r="P1267" s="137"/>
      <c r="Q1267" s="137"/>
      <c r="R1267" s="137"/>
      <c r="S1267" s="137"/>
      <c r="T1267" s="137"/>
      <c r="U1267" s="137"/>
      <c r="V1267" s="137"/>
      <c r="W1267" s="137"/>
      <c r="X1267" s="137"/>
      <c r="Y1267" s="137"/>
      <c r="Z1267" s="137"/>
      <c r="AA1267" s="137"/>
      <c r="AB1267" s="137"/>
      <c r="AC1267" s="137"/>
      <c r="AD1267" s="137"/>
      <c r="AE1267" s="137"/>
      <c r="AF1267" s="137"/>
      <c r="AG1267" s="137"/>
      <c r="AH1267" s="137"/>
      <c r="AI1267" s="137"/>
      <c r="AJ1267" s="137"/>
      <c r="AK1267" s="137"/>
      <c r="AL1267" s="137"/>
      <c r="AM1267" s="137"/>
      <c r="AN1267" s="137"/>
      <c r="AO1267" s="137"/>
      <c r="AP1267" s="137"/>
      <c r="AQ1267" s="137"/>
      <c r="AR1267" s="137"/>
      <c r="AS1267" s="137"/>
      <c r="AT1267" s="137"/>
      <c r="AU1267" s="137"/>
      <c r="AV1267" s="137"/>
      <c r="AW1267" s="137"/>
      <c r="AX1267" s="137"/>
      <c r="AY1267" s="137"/>
      <c r="AZ1267" s="137"/>
      <c r="BA1267" s="137"/>
      <c r="BB1267" s="137"/>
      <c r="BC1267" s="137"/>
      <c r="BD1267" s="137"/>
      <c r="BE1267" s="137"/>
      <c r="BF1267" s="137"/>
      <c r="BG1267" s="137"/>
      <c r="BH1267" s="137"/>
      <c r="BI1267" s="137"/>
      <c r="BJ1267" s="137"/>
      <c r="BK1267" s="137"/>
      <c r="BL1267" s="137"/>
      <c r="BM1267" s="137"/>
      <c r="BN1267" s="137"/>
      <c r="BO1267" s="137"/>
      <c r="BP1267" s="137"/>
      <c r="BQ1267" s="137"/>
      <c r="BR1267" s="137"/>
      <c r="BS1267" s="137"/>
      <c r="BT1267" s="137"/>
      <c r="BU1267" s="137"/>
      <c r="BV1267" s="137"/>
      <c r="BW1267" s="137"/>
      <c r="BX1267" s="137"/>
      <c r="BY1267" s="137"/>
      <c r="BZ1267" s="137"/>
      <c r="CA1267" s="137"/>
      <c r="CB1267" s="137"/>
      <c r="CC1267" s="137"/>
      <c r="CD1267" s="137"/>
      <c r="CE1267" s="137"/>
      <c r="CF1267" s="137"/>
      <c r="CG1267" s="137"/>
      <c r="CH1267" s="137"/>
      <c r="CI1267" s="137"/>
      <c r="CJ1267" s="137"/>
      <c r="CK1267" s="137"/>
      <c r="CL1267" s="137"/>
      <c r="CM1267" s="137"/>
      <c r="CN1267" s="137"/>
      <c r="CO1267" s="137"/>
      <c r="CP1267" s="137"/>
      <c r="CQ1267" s="137"/>
      <c r="CR1267" s="137"/>
      <c r="CS1267" s="137"/>
      <c r="CT1267" s="137"/>
      <c r="CU1267" s="137"/>
      <c r="CV1267" s="137"/>
      <c r="CW1267" s="137"/>
      <c r="CX1267" s="137"/>
      <c r="CY1267" s="137"/>
      <c r="CZ1267" s="137"/>
      <c r="DA1267" s="137"/>
    </row>
    <row r="1268" spans="1:105" ht="14">
      <c r="A1268" s="137"/>
      <c r="B1268" s="137"/>
      <c r="C1268" s="137"/>
      <c r="D1268" s="137"/>
      <c r="E1268" s="137"/>
      <c r="F1268" s="137"/>
      <c r="G1268" s="137"/>
      <c r="H1268" s="137"/>
      <c r="I1268" s="137"/>
      <c r="J1268" s="137"/>
      <c r="K1268" s="137"/>
      <c r="L1268" s="137"/>
      <c r="M1268" s="137"/>
      <c r="N1268" s="137"/>
      <c r="O1268" s="137"/>
      <c r="P1268" s="137"/>
      <c r="Q1268" s="137"/>
      <c r="R1268" s="137"/>
      <c r="S1268" s="137"/>
      <c r="T1268" s="137"/>
      <c r="U1268" s="137"/>
      <c r="V1268" s="137"/>
      <c r="W1268" s="137"/>
      <c r="X1268" s="137"/>
      <c r="Y1268" s="137"/>
      <c r="Z1268" s="137"/>
      <c r="AA1268" s="137"/>
      <c r="AB1268" s="137"/>
      <c r="AC1268" s="137"/>
      <c r="AD1268" s="137"/>
      <c r="AE1268" s="137"/>
      <c r="AF1268" s="137"/>
      <c r="AG1268" s="137"/>
      <c r="AH1268" s="137"/>
      <c r="AI1268" s="137"/>
      <c r="AJ1268" s="137"/>
      <c r="AK1268" s="137"/>
      <c r="AL1268" s="137"/>
      <c r="AM1268" s="137"/>
      <c r="AN1268" s="137"/>
      <c r="AO1268" s="137"/>
      <c r="AP1268" s="137"/>
      <c r="AQ1268" s="137"/>
      <c r="AR1268" s="137"/>
      <c r="AS1268" s="137"/>
      <c r="AT1268" s="137"/>
      <c r="AU1268" s="137"/>
      <c r="AV1268" s="137"/>
      <c r="AW1268" s="137"/>
      <c r="AX1268" s="137"/>
      <c r="AY1268" s="137"/>
      <c r="AZ1268" s="137"/>
      <c r="BA1268" s="137"/>
      <c r="BB1268" s="137"/>
      <c r="BC1268" s="137"/>
      <c r="BD1268" s="137"/>
      <c r="BE1268" s="137"/>
      <c r="BF1268" s="137"/>
      <c r="BG1268" s="137"/>
      <c r="BH1268" s="137"/>
      <c r="BI1268" s="137"/>
      <c r="BJ1268" s="137"/>
      <c r="BK1268" s="137"/>
      <c r="BL1268" s="137"/>
      <c r="BM1268" s="137"/>
      <c r="BN1268" s="137"/>
      <c r="BO1268" s="137"/>
      <c r="BP1268" s="137"/>
      <c r="BQ1268" s="137"/>
      <c r="BR1268" s="137"/>
      <c r="BS1268" s="137"/>
      <c r="BT1268" s="137"/>
      <c r="BU1268" s="137"/>
      <c r="BV1268" s="137"/>
      <c r="BW1268" s="137"/>
      <c r="BX1268" s="137"/>
      <c r="BY1268" s="137"/>
      <c r="BZ1268" s="137"/>
      <c r="CA1268" s="137"/>
      <c r="CB1268" s="137"/>
      <c r="CC1268" s="137"/>
      <c r="CD1268" s="137"/>
      <c r="CE1268" s="137"/>
      <c r="CF1268" s="137"/>
      <c r="CG1268" s="137"/>
      <c r="CH1268" s="137"/>
      <c r="CI1268" s="137"/>
      <c r="CJ1268" s="137"/>
      <c r="CK1268" s="137"/>
      <c r="CL1268" s="137"/>
      <c r="CM1268" s="137"/>
      <c r="CN1268" s="137"/>
      <c r="CO1268" s="137"/>
      <c r="CP1268" s="137"/>
      <c r="CQ1268" s="137"/>
      <c r="CR1268" s="137"/>
      <c r="CS1268" s="137"/>
      <c r="CT1268" s="137"/>
      <c r="CU1268" s="137"/>
      <c r="CV1268" s="137"/>
      <c r="CW1268" s="137"/>
      <c r="CX1268" s="137"/>
      <c r="CY1268" s="137"/>
      <c r="CZ1268" s="137"/>
      <c r="DA1268" s="137"/>
    </row>
    <row r="1269" spans="1:105" ht="14">
      <c r="A1269" s="137"/>
      <c r="B1269" s="137"/>
      <c r="C1269" s="137"/>
      <c r="D1269" s="137"/>
      <c r="E1269" s="137"/>
      <c r="F1269" s="137"/>
      <c r="G1269" s="137"/>
      <c r="H1269" s="137"/>
      <c r="I1269" s="137"/>
      <c r="J1269" s="137"/>
      <c r="K1269" s="137"/>
      <c r="L1269" s="137"/>
      <c r="M1269" s="137"/>
      <c r="N1269" s="137"/>
      <c r="O1269" s="137"/>
      <c r="P1269" s="137"/>
      <c r="Q1269" s="137"/>
      <c r="R1269" s="137"/>
      <c r="S1269" s="137"/>
      <c r="T1269" s="137"/>
      <c r="U1269" s="137"/>
      <c r="V1269" s="137"/>
      <c r="W1269" s="137"/>
      <c r="X1269" s="137"/>
      <c r="Y1269" s="137"/>
      <c r="Z1269" s="137"/>
      <c r="AA1269" s="137"/>
      <c r="AB1269" s="137"/>
      <c r="AC1269" s="137"/>
      <c r="AD1269" s="137"/>
      <c r="AE1269" s="137"/>
      <c r="AF1269" s="137"/>
      <c r="AG1269" s="137"/>
      <c r="AH1269" s="137"/>
      <c r="AI1269" s="137"/>
      <c r="AJ1269" s="137"/>
      <c r="AK1269" s="137"/>
      <c r="AL1269" s="137"/>
      <c r="AM1269" s="137"/>
      <c r="AN1269" s="137"/>
      <c r="AO1269" s="137"/>
      <c r="AP1269" s="137"/>
      <c r="AQ1269" s="137"/>
      <c r="AR1269" s="137"/>
      <c r="AS1269" s="137"/>
      <c r="AT1269" s="137"/>
      <c r="AU1269" s="137"/>
      <c r="AV1269" s="137"/>
      <c r="AW1269" s="137"/>
      <c r="AX1269" s="137"/>
      <c r="AY1269" s="137"/>
      <c r="AZ1269" s="137"/>
      <c r="BA1269" s="137"/>
      <c r="BB1269" s="137"/>
      <c r="BC1269" s="137"/>
      <c r="BD1269" s="137"/>
      <c r="BE1269" s="137"/>
      <c r="BF1269" s="137"/>
      <c r="BG1269" s="137"/>
      <c r="BH1269" s="137"/>
      <c r="BI1269" s="137"/>
      <c r="BJ1269" s="137"/>
      <c r="BK1269" s="137"/>
      <c r="BL1269" s="137"/>
      <c r="BM1269" s="137"/>
      <c r="BN1269" s="137"/>
      <c r="BO1269" s="137"/>
      <c r="BP1269" s="137"/>
      <c r="BQ1269" s="137"/>
      <c r="BR1269" s="137"/>
      <c r="BS1269" s="137"/>
      <c r="BT1269" s="137"/>
      <c r="BU1269" s="137"/>
      <c r="BV1269" s="137"/>
      <c r="BW1269" s="137"/>
      <c r="BX1269" s="137"/>
      <c r="BY1269" s="137"/>
      <c r="BZ1269" s="137"/>
      <c r="CA1269" s="137"/>
      <c r="CB1269" s="137"/>
      <c r="CC1269" s="137"/>
      <c r="CD1269" s="137"/>
      <c r="CE1269" s="137"/>
      <c r="CF1269" s="137"/>
      <c r="CG1269" s="137"/>
      <c r="CH1269" s="137"/>
      <c r="CI1269" s="137"/>
      <c r="CJ1269" s="137"/>
      <c r="CK1269" s="137"/>
      <c r="CL1269" s="137"/>
      <c r="CM1269" s="137"/>
      <c r="CN1269" s="137"/>
      <c r="CO1269" s="137"/>
      <c r="CP1269" s="137"/>
      <c r="CQ1269" s="137"/>
      <c r="CR1269" s="137"/>
      <c r="CS1269" s="137"/>
      <c r="CT1269" s="137"/>
      <c r="CU1269" s="137"/>
      <c r="CV1269" s="137"/>
      <c r="CW1269" s="137"/>
      <c r="CX1269" s="137"/>
      <c r="CY1269" s="137"/>
      <c r="CZ1269" s="137"/>
      <c r="DA1269" s="137"/>
    </row>
    <row r="1270" spans="1:105" ht="14">
      <c r="A1270" s="137"/>
      <c r="B1270" s="137"/>
      <c r="C1270" s="137"/>
      <c r="D1270" s="137"/>
      <c r="E1270" s="137"/>
      <c r="F1270" s="137"/>
      <c r="G1270" s="137"/>
      <c r="H1270" s="137"/>
      <c r="I1270" s="137"/>
      <c r="J1270" s="137"/>
      <c r="K1270" s="137"/>
      <c r="L1270" s="137"/>
      <c r="M1270" s="137"/>
      <c r="N1270" s="137"/>
      <c r="O1270" s="137"/>
      <c r="P1270" s="137"/>
      <c r="Q1270" s="137"/>
      <c r="R1270" s="137"/>
      <c r="S1270" s="137"/>
      <c r="T1270" s="137"/>
      <c r="U1270" s="137"/>
      <c r="V1270" s="137"/>
      <c r="W1270" s="137"/>
      <c r="X1270" s="137"/>
      <c r="Y1270" s="137"/>
      <c r="Z1270" s="137"/>
      <c r="AA1270" s="137"/>
      <c r="AB1270" s="137"/>
      <c r="AC1270" s="137"/>
      <c r="AD1270" s="137"/>
      <c r="AE1270" s="137"/>
      <c r="AF1270" s="137"/>
      <c r="AG1270" s="137"/>
      <c r="AH1270" s="137"/>
      <c r="AI1270" s="137"/>
      <c r="AJ1270" s="137"/>
      <c r="AK1270" s="137"/>
      <c r="AL1270" s="137"/>
      <c r="AM1270" s="137"/>
      <c r="AN1270" s="137"/>
      <c r="AO1270" s="137"/>
      <c r="AP1270" s="137"/>
      <c r="AQ1270" s="137"/>
      <c r="AR1270" s="137"/>
      <c r="AS1270" s="137"/>
      <c r="AT1270" s="137"/>
      <c r="AU1270" s="137"/>
      <c r="AV1270" s="137"/>
      <c r="AW1270" s="137"/>
      <c r="AX1270" s="137"/>
      <c r="AY1270" s="137"/>
      <c r="AZ1270" s="137"/>
      <c r="BA1270" s="137"/>
      <c r="BB1270" s="137"/>
      <c r="BC1270" s="137"/>
      <c r="BD1270" s="137"/>
      <c r="BE1270" s="137"/>
      <c r="BF1270" s="137"/>
      <c r="BG1270" s="137"/>
      <c r="BH1270" s="137"/>
      <c r="BI1270" s="137"/>
      <c r="BJ1270" s="137"/>
      <c r="BK1270" s="137"/>
      <c r="BL1270" s="137"/>
      <c r="BM1270" s="137"/>
      <c r="BN1270" s="137"/>
      <c r="BO1270" s="137"/>
      <c r="BP1270" s="137"/>
      <c r="BQ1270" s="137"/>
      <c r="BR1270" s="137"/>
      <c r="BS1270" s="137"/>
      <c r="BT1270" s="137"/>
      <c r="BU1270" s="137"/>
      <c r="BV1270" s="137"/>
      <c r="BW1270" s="137"/>
      <c r="BX1270" s="137"/>
      <c r="BY1270" s="137"/>
      <c r="BZ1270" s="137"/>
      <c r="CA1270" s="137"/>
      <c r="CB1270" s="137"/>
      <c r="CC1270" s="137"/>
      <c r="CD1270" s="137"/>
      <c r="CE1270" s="137"/>
      <c r="CF1270" s="137"/>
      <c r="CG1270" s="137"/>
      <c r="CH1270" s="137"/>
      <c r="CI1270" s="137"/>
      <c r="CJ1270" s="137"/>
      <c r="CK1270" s="137"/>
      <c r="CL1270" s="137"/>
      <c r="CM1270" s="137"/>
      <c r="CN1270" s="137"/>
      <c r="CO1270" s="137"/>
      <c r="CP1270" s="137"/>
      <c r="CQ1270" s="137"/>
      <c r="CR1270" s="137"/>
      <c r="CS1270" s="137"/>
      <c r="CT1270" s="137"/>
      <c r="CU1270" s="137"/>
      <c r="CV1270" s="137"/>
      <c r="CW1270" s="137"/>
      <c r="CX1270" s="137"/>
      <c r="CY1270" s="137"/>
      <c r="CZ1270" s="137"/>
      <c r="DA1270" s="137"/>
    </row>
    <row r="1271" spans="1:105" ht="14">
      <c r="A1271" s="137"/>
      <c r="B1271" s="137"/>
      <c r="C1271" s="137"/>
      <c r="D1271" s="137"/>
      <c r="E1271" s="137"/>
      <c r="F1271" s="137"/>
      <c r="G1271" s="137"/>
      <c r="H1271" s="137"/>
      <c r="I1271" s="137"/>
      <c r="J1271" s="137"/>
      <c r="K1271" s="137"/>
      <c r="L1271" s="137"/>
      <c r="M1271" s="137"/>
      <c r="N1271" s="137"/>
      <c r="O1271" s="137"/>
      <c r="P1271" s="137"/>
      <c r="Q1271" s="137"/>
      <c r="R1271" s="137"/>
      <c r="S1271" s="137"/>
      <c r="T1271" s="137"/>
      <c r="U1271" s="137"/>
      <c r="V1271" s="137"/>
      <c r="W1271" s="137"/>
      <c r="X1271" s="137"/>
      <c r="Y1271" s="137"/>
      <c r="Z1271" s="137"/>
      <c r="AA1271" s="137"/>
      <c r="AB1271" s="137"/>
      <c r="AC1271" s="137"/>
      <c r="AD1271" s="137"/>
      <c r="AE1271" s="137"/>
      <c r="AF1271" s="137"/>
      <c r="AG1271" s="137"/>
      <c r="AH1271" s="137"/>
      <c r="AI1271" s="137"/>
      <c r="AJ1271" s="137"/>
      <c r="AK1271" s="137"/>
      <c r="AL1271" s="137"/>
      <c r="AM1271" s="137"/>
      <c r="AN1271" s="137"/>
      <c r="AO1271" s="137"/>
      <c r="AP1271" s="137"/>
      <c r="AQ1271" s="137"/>
      <c r="AR1271" s="137"/>
      <c r="AS1271" s="137"/>
      <c r="AT1271" s="137"/>
      <c r="AU1271" s="137"/>
      <c r="AV1271" s="137"/>
      <c r="AW1271" s="137"/>
      <c r="AX1271" s="137"/>
      <c r="AY1271" s="137"/>
      <c r="AZ1271" s="137"/>
      <c r="BA1271" s="137"/>
      <c r="BB1271" s="137"/>
      <c r="BC1271" s="137"/>
      <c r="BD1271" s="137"/>
      <c r="BE1271" s="137"/>
      <c r="BF1271" s="137"/>
      <c r="BG1271" s="137"/>
      <c r="BH1271" s="137"/>
      <c r="BI1271" s="137"/>
      <c r="BJ1271" s="137"/>
      <c r="BK1271" s="137"/>
      <c r="BL1271" s="137"/>
      <c r="BM1271" s="137"/>
      <c r="BN1271" s="137"/>
      <c r="BO1271" s="137"/>
      <c r="BP1271" s="137"/>
      <c r="BQ1271" s="137"/>
      <c r="BR1271" s="137"/>
      <c r="BS1271" s="137"/>
      <c r="BT1271" s="137"/>
      <c r="BU1271" s="137"/>
      <c r="BV1271" s="137"/>
      <c r="BW1271" s="137"/>
      <c r="BX1271" s="137"/>
      <c r="BY1271" s="137"/>
      <c r="BZ1271" s="137"/>
      <c r="CA1271" s="137"/>
      <c r="CB1271" s="137"/>
      <c r="CC1271" s="137"/>
      <c r="CD1271" s="137"/>
      <c r="CE1271" s="137"/>
      <c r="CF1271" s="137"/>
      <c r="CG1271" s="137"/>
      <c r="CH1271" s="137"/>
      <c r="CI1271" s="137"/>
      <c r="CJ1271" s="137"/>
      <c r="CK1271" s="137"/>
      <c r="CL1271" s="137"/>
      <c r="CM1271" s="137"/>
      <c r="CN1271" s="137"/>
      <c r="CO1271" s="137"/>
      <c r="CP1271" s="137"/>
      <c r="CQ1271" s="137"/>
      <c r="CR1271" s="137"/>
      <c r="CS1271" s="137"/>
      <c r="CT1271" s="137"/>
      <c r="CU1271" s="137"/>
      <c r="CV1271" s="137"/>
      <c r="CW1271" s="137"/>
      <c r="CX1271" s="137"/>
      <c r="CY1271" s="137"/>
      <c r="CZ1271" s="137"/>
      <c r="DA1271" s="137"/>
    </row>
    <row r="1272" spans="1:105" ht="14">
      <c r="A1272" s="137"/>
      <c r="B1272" s="137"/>
      <c r="C1272" s="137"/>
      <c r="D1272" s="137"/>
      <c r="E1272" s="137"/>
      <c r="F1272" s="137"/>
      <c r="G1272" s="137"/>
      <c r="H1272" s="137"/>
      <c r="I1272" s="137"/>
      <c r="J1272" s="137"/>
      <c r="K1272" s="137"/>
      <c r="L1272" s="137"/>
      <c r="M1272" s="137"/>
      <c r="N1272" s="137"/>
      <c r="O1272" s="137"/>
      <c r="P1272" s="137"/>
      <c r="Q1272" s="137"/>
      <c r="R1272" s="137"/>
      <c r="S1272" s="137"/>
      <c r="T1272" s="137"/>
      <c r="U1272" s="137"/>
      <c r="V1272" s="137"/>
      <c r="W1272" s="137"/>
      <c r="X1272" s="137"/>
      <c r="Y1272" s="137"/>
      <c r="Z1272" s="137"/>
      <c r="AA1272" s="137"/>
      <c r="AB1272" s="137"/>
      <c r="AC1272" s="137"/>
      <c r="AD1272" s="137"/>
      <c r="AE1272" s="137"/>
      <c r="AF1272" s="137"/>
      <c r="AG1272" s="137"/>
      <c r="AH1272" s="137"/>
      <c r="AI1272" s="137"/>
      <c r="AJ1272" s="137"/>
      <c r="AK1272" s="137"/>
      <c r="AL1272" s="137"/>
      <c r="AM1272" s="137"/>
      <c r="AN1272" s="137"/>
      <c r="AO1272" s="137"/>
      <c r="AP1272" s="137"/>
      <c r="AQ1272" s="137"/>
      <c r="AR1272" s="137"/>
      <c r="AS1272" s="137"/>
      <c r="AT1272" s="137"/>
      <c r="AU1272" s="137"/>
      <c r="AV1272" s="137"/>
      <c r="AW1272" s="137"/>
      <c r="AX1272" s="137"/>
      <c r="AY1272" s="137"/>
      <c r="AZ1272" s="137"/>
      <c r="BA1272" s="137"/>
      <c r="BB1272" s="137"/>
      <c r="BC1272" s="137"/>
      <c r="BD1272" s="137"/>
      <c r="BE1272" s="137"/>
      <c r="BF1272" s="137"/>
      <c r="BG1272" s="137"/>
      <c r="BH1272" s="137"/>
      <c r="BI1272" s="137"/>
      <c r="BJ1272" s="137"/>
      <c r="BK1272" s="137"/>
      <c r="BL1272" s="137"/>
      <c r="BM1272" s="137"/>
      <c r="BN1272" s="137"/>
      <c r="BO1272" s="137"/>
      <c r="BP1272" s="137"/>
      <c r="BQ1272" s="137"/>
      <c r="BR1272" s="137"/>
      <c r="BS1272" s="137"/>
      <c r="BT1272" s="137"/>
      <c r="BU1272" s="137"/>
      <c r="BV1272" s="137"/>
      <c r="BW1272" s="137"/>
      <c r="BX1272" s="137"/>
      <c r="BY1272" s="137"/>
      <c r="BZ1272" s="137"/>
      <c r="CA1272" s="137"/>
      <c r="CB1272" s="137"/>
      <c r="CC1272" s="137"/>
      <c r="CD1272" s="137"/>
      <c r="CE1272" s="137"/>
      <c r="CF1272" s="137"/>
      <c r="CG1272" s="137"/>
      <c r="CH1272" s="137"/>
      <c r="CI1272" s="137"/>
      <c r="CJ1272" s="137"/>
      <c r="CK1272" s="137"/>
      <c r="CL1272" s="137"/>
      <c r="CM1272" s="137"/>
      <c r="CN1272" s="137"/>
      <c r="CO1272" s="137"/>
      <c r="CP1272" s="137"/>
      <c r="CQ1272" s="137"/>
      <c r="CR1272" s="137"/>
      <c r="CS1272" s="137"/>
      <c r="CT1272" s="137"/>
      <c r="CU1272" s="137"/>
      <c r="CV1272" s="137"/>
      <c r="CW1272" s="137"/>
      <c r="CX1272" s="137"/>
      <c r="CY1272" s="137"/>
      <c r="CZ1272" s="137"/>
      <c r="DA1272" s="137"/>
    </row>
    <row r="1273" spans="1:105" ht="14">
      <c r="A1273" s="137"/>
      <c r="B1273" s="137"/>
      <c r="C1273" s="137"/>
      <c r="D1273" s="137"/>
      <c r="E1273" s="137"/>
      <c r="F1273" s="137"/>
      <c r="G1273" s="137"/>
      <c r="H1273" s="137"/>
      <c r="I1273" s="137"/>
      <c r="J1273" s="137"/>
      <c r="K1273" s="137"/>
      <c r="L1273" s="137"/>
      <c r="M1273" s="137"/>
      <c r="N1273" s="137"/>
      <c r="O1273" s="137"/>
      <c r="P1273" s="137"/>
      <c r="Q1273" s="137"/>
      <c r="R1273" s="137"/>
      <c r="S1273" s="137"/>
      <c r="T1273" s="137"/>
      <c r="U1273" s="137"/>
      <c r="V1273" s="137"/>
      <c r="W1273" s="137"/>
      <c r="X1273" s="137"/>
      <c r="Y1273" s="137"/>
      <c r="Z1273" s="137"/>
      <c r="AA1273" s="137"/>
      <c r="AB1273" s="137"/>
      <c r="AC1273" s="137"/>
      <c r="AD1273" s="137"/>
      <c r="AE1273" s="137"/>
      <c r="AF1273" s="137"/>
      <c r="AG1273" s="137"/>
      <c r="AH1273" s="137"/>
      <c r="AI1273" s="137"/>
      <c r="AJ1273" s="137"/>
      <c r="AK1273" s="137"/>
      <c r="AL1273" s="137"/>
      <c r="AM1273" s="137"/>
      <c r="AN1273" s="137"/>
      <c r="AO1273" s="137"/>
      <c r="AP1273" s="137"/>
      <c r="AQ1273" s="137"/>
      <c r="AR1273" s="137"/>
      <c r="AS1273" s="137"/>
      <c r="AT1273" s="137"/>
      <c r="AU1273" s="137"/>
      <c r="AV1273" s="137"/>
      <c r="AW1273" s="137"/>
      <c r="AX1273" s="137"/>
      <c r="AY1273" s="137"/>
      <c r="AZ1273" s="137"/>
      <c r="BA1273" s="137"/>
      <c r="BB1273" s="137"/>
      <c r="BC1273" s="137"/>
      <c r="BD1273" s="137"/>
      <c r="BE1273" s="137"/>
      <c r="BF1273" s="137"/>
      <c r="BG1273" s="137"/>
      <c r="BH1273" s="137"/>
      <c r="BI1273" s="137"/>
      <c r="BJ1273" s="137"/>
      <c r="BK1273" s="137"/>
      <c r="BL1273" s="137"/>
      <c r="BM1273" s="137"/>
      <c r="BN1273" s="137"/>
      <c r="BO1273" s="137"/>
      <c r="BP1273" s="137"/>
      <c r="BQ1273" s="137"/>
      <c r="BR1273" s="137"/>
      <c r="BS1273" s="137"/>
      <c r="BT1273" s="137"/>
      <c r="BU1273" s="137"/>
      <c r="BV1273" s="137"/>
      <c r="BW1273" s="137"/>
      <c r="BX1273" s="137"/>
      <c r="BY1273" s="137"/>
      <c r="BZ1273" s="137"/>
      <c r="CA1273" s="137"/>
      <c r="CB1273" s="137"/>
      <c r="CC1273" s="137"/>
      <c r="CD1273" s="137"/>
      <c r="CE1273" s="137"/>
      <c r="CF1273" s="137"/>
      <c r="CG1273" s="137"/>
      <c r="CH1273" s="137"/>
      <c r="CI1273" s="137"/>
      <c r="CJ1273" s="137"/>
      <c r="CK1273" s="137"/>
      <c r="CL1273" s="137"/>
      <c r="CM1273" s="137"/>
      <c r="CN1273" s="137"/>
      <c r="CO1273" s="137"/>
      <c r="CP1273" s="137"/>
      <c r="CQ1273" s="137"/>
      <c r="CR1273" s="137"/>
      <c r="CS1273" s="137"/>
      <c r="CT1273" s="137"/>
      <c r="CU1273" s="137"/>
      <c r="CV1273" s="137"/>
      <c r="CW1273" s="137"/>
      <c r="CX1273" s="137"/>
      <c r="CY1273" s="137"/>
      <c r="CZ1273" s="137"/>
      <c r="DA1273" s="137"/>
    </row>
    <row r="1274" spans="1:105" ht="14">
      <c r="A1274" s="137"/>
      <c r="B1274" s="137"/>
      <c r="C1274" s="137"/>
      <c r="D1274" s="137"/>
      <c r="E1274" s="137"/>
      <c r="F1274" s="137"/>
      <c r="G1274" s="137"/>
      <c r="H1274" s="137"/>
      <c r="I1274" s="137"/>
      <c r="J1274" s="137"/>
      <c r="K1274" s="137"/>
      <c r="L1274" s="137"/>
      <c r="M1274" s="137"/>
      <c r="N1274" s="137"/>
      <c r="O1274" s="137"/>
      <c r="P1274" s="137"/>
      <c r="Q1274" s="137"/>
      <c r="R1274" s="137"/>
      <c r="S1274" s="137"/>
      <c r="T1274" s="137"/>
      <c r="U1274" s="137"/>
      <c r="V1274" s="137"/>
      <c r="W1274" s="137"/>
      <c r="X1274" s="137"/>
      <c r="Y1274" s="137"/>
      <c r="Z1274" s="137"/>
      <c r="AA1274" s="137"/>
      <c r="AB1274" s="137"/>
      <c r="AC1274" s="137"/>
      <c r="AD1274" s="137"/>
      <c r="AE1274" s="137"/>
      <c r="AF1274" s="137"/>
      <c r="AG1274" s="137"/>
      <c r="AH1274" s="137"/>
      <c r="AI1274" s="137"/>
      <c r="AJ1274" s="137"/>
      <c r="AK1274" s="137"/>
      <c r="AL1274" s="137"/>
      <c r="AM1274" s="137"/>
      <c r="AN1274" s="137"/>
      <c r="AO1274" s="137"/>
      <c r="AP1274" s="137"/>
      <c r="AQ1274" s="137"/>
      <c r="AR1274" s="137"/>
      <c r="AS1274" s="137"/>
      <c r="AT1274" s="137"/>
      <c r="AU1274" s="137"/>
      <c r="AV1274" s="137"/>
      <c r="AW1274" s="137"/>
      <c r="AX1274" s="137"/>
      <c r="AY1274" s="137"/>
      <c r="AZ1274" s="137"/>
      <c r="BA1274" s="137"/>
      <c r="BB1274" s="137"/>
      <c r="BC1274" s="137"/>
      <c r="BD1274" s="137"/>
      <c r="BE1274" s="137"/>
      <c r="BF1274" s="137"/>
      <c r="BG1274" s="137"/>
      <c r="BH1274" s="137"/>
      <c r="BI1274" s="137"/>
      <c r="BJ1274" s="137"/>
      <c r="BK1274" s="137"/>
      <c r="BL1274" s="137"/>
      <c r="BM1274" s="137"/>
      <c r="BN1274" s="137"/>
      <c r="BO1274" s="137"/>
      <c r="BP1274" s="137"/>
      <c r="BQ1274" s="137"/>
      <c r="BR1274" s="137"/>
      <c r="BS1274" s="137"/>
      <c r="BT1274" s="137"/>
      <c r="BU1274" s="137"/>
      <c r="BV1274" s="137"/>
      <c r="BW1274" s="137"/>
      <c r="BX1274" s="137"/>
      <c r="BY1274" s="137"/>
      <c r="BZ1274" s="137"/>
      <c r="CA1274" s="137"/>
      <c r="CB1274" s="137"/>
      <c r="CC1274" s="137"/>
      <c r="CD1274" s="137"/>
      <c r="CE1274" s="137"/>
      <c r="CF1274" s="137"/>
      <c r="CG1274" s="137"/>
      <c r="CH1274" s="137"/>
      <c r="CI1274" s="137"/>
      <c r="CJ1274" s="137"/>
      <c r="CK1274" s="137"/>
      <c r="CL1274" s="137"/>
      <c r="CM1274" s="137"/>
      <c r="CN1274" s="137"/>
      <c r="CO1274" s="137"/>
      <c r="CP1274" s="137"/>
      <c r="CQ1274" s="137"/>
      <c r="CR1274" s="137"/>
      <c r="CS1274" s="137"/>
      <c r="CT1274" s="137"/>
      <c r="CU1274" s="137"/>
      <c r="CV1274" s="137"/>
      <c r="CW1274" s="137"/>
      <c r="CX1274" s="137"/>
      <c r="CY1274" s="137"/>
      <c r="CZ1274" s="137"/>
      <c r="DA1274" s="137"/>
    </row>
    <row r="1275" spans="1:105" ht="14">
      <c r="A1275" s="137"/>
      <c r="B1275" s="137"/>
      <c r="C1275" s="137"/>
      <c r="D1275" s="137"/>
      <c r="E1275" s="137"/>
      <c r="F1275" s="137"/>
      <c r="G1275" s="137"/>
      <c r="H1275" s="137"/>
      <c r="I1275" s="137"/>
      <c r="J1275" s="137"/>
      <c r="K1275" s="137"/>
      <c r="L1275" s="137"/>
      <c r="M1275" s="137"/>
      <c r="N1275" s="137"/>
      <c r="O1275" s="137"/>
      <c r="P1275" s="137"/>
      <c r="Q1275" s="137"/>
      <c r="R1275" s="137"/>
      <c r="S1275" s="137"/>
      <c r="T1275" s="137"/>
      <c r="U1275" s="137"/>
      <c r="V1275" s="137"/>
      <c r="W1275" s="137"/>
      <c r="X1275" s="137"/>
      <c r="Y1275" s="137"/>
      <c r="Z1275" s="137"/>
      <c r="AA1275" s="137"/>
      <c r="AB1275" s="137"/>
      <c r="AC1275" s="137"/>
      <c r="AD1275" s="137"/>
      <c r="AE1275" s="137"/>
      <c r="AF1275" s="137"/>
      <c r="AG1275" s="137"/>
      <c r="AH1275" s="137"/>
      <c r="AI1275" s="137"/>
      <c r="AJ1275" s="137"/>
      <c r="AK1275" s="137"/>
      <c r="AL1275" s="137"/>
      <c r="AM1275" s="137"/>
      <c r="AN1275" s="137"/>
      <c r="AO1275" s="137"/>
      <c r="AP1275" s="137"/>
      <c r="AQ1275" s="137"/>
      <c r="AR1275" s="137"/>
      <c r="AS1275" s="137"/>
      <c r="AT1275" s="137"/>
      <c r="AU1275" s="137"/>
      <c r="AV1275" s="137"/>
      <c r="AW1275" s="137"/>
      <c r="AX1275" s="137"/>
      <c r="AY1275" s="137"/>
      <c r="AZ1275" s="137"/>
      <c r="BA1275" s="137"/>
      <c r="BB1275" s="137"/>
      <c r="BC1275" s="137"/>
      <c r="BD1275" s="137"/>
      <c r="BE1275" s="137"/>
      <c r="BF1275" s="137"/>
      <c r="BG1275" s="137"/>
      <c r="BH1275" s="137"/>
      <c r="BI1275" s="137"/>
      <c r="BJ1275" s="137"/>
      <c r="BK1275" s="137"/>
      <c r="BL1275" s="137"/>
      <c r="BM1275" s="137"/>
      <c r="BN1275" s="137"/>
      <c r="BO1275" s="137"/>
      <c r="BP1275" s="137"/>
      <c r="BQ1275" s="137"/>
      <c r="BR1275" s="137"/>
      <c r="BS1275" s="137"/>
      <c r="BT1275" s="137"/>
      <c r="BU1275" s="137"/>
      <c r="BV1275" s="137"/>
      <c r="BW1275" s="137"/>
      <c r="BX1275" s="137"/>
      <c r="BY1275" s="137"/>
      <c r="BZ1275" s="137"/>
      <c r="CA1275" s="137"/>
      <c r="CB1275" s="137"/>
      <c r="CC1275" s="137"/>
      <c r="CD1275" s="137"/>
      <c r="CE1275" s="137"/>
      <c r="CF1275" s="137"/>
      <c r="CG1275" s="137"/>
      <c r="CH1275" s="137"/>
      <c r="CI1275" s="137"/>
      <c r="CJ1275" s="137"/>
      <c r="CK1275" s="137"/>
      <c r="CL1275" s="137"/>
      <c r="CM1275" s="137"/>
      <c r="CN1275" s="137"/>
      <c r="CO1275" s="137"/>
      <c r="CP1275" s="137"/>
      <c r="CQ1275" s="137"/>
      <c r="CR1275" s="137"/>
      <c r="CS1275" s="137"/>
      <c r="CT1275" s="137"/>
      <c r="CU1275" s="137"/>
      <c r="CV1275" s="137"/>
      <c r="CW1275" s="137"/>
      <c r="CX1275" s="137"/>
      <c r="CY1275" s="137"/>
      <c r="CZ1275" s="137"/>
      <c r="DA1275" s="137"/>
    </row>
    <row r="1276" spans="1:105" ht="14">
      <c r="A1276" s="137"/>
      <c r="B1276" s="137"/>
      <c r="C1276" s="137"/>
      <c r="D1276" s="137"/>
      <c r="E1276" s="137"/>
      <c r="F1276" s="137"/>
      <c r="G1276" s="137"/>
      <c r="H1276" s="137"/>
      <c r="I1276" s="137"/>
      <c r="J1276" s="137"/>
      <c r="K1276" s="137"/>
      <c r="L1276" s="137"/>
      <c r="M1276" s="137"/>
      <c r="N1276" s="137"/>
      <c r="O1276" s="137"/>
      <c r="P1276" s="137"/>
      <c r="Q1276" s="137"/>
      <c r="R1276" s="137"/>
      <c r="S1276" s="137"/>
      <c r="T1276" s="137"/>
      <c r="U1276" s="137"/>
      <c r="V1276" s="137"/>
      <c r="W1276" s="137"/>
      <c r="X1276" s="137"/>
      <c r="Y1276" s="137"/>
      <c r="Z1276" s="137"/>
      <c r="AA1276" s="137"/>
      <c r="AB1276" s="137"/>
      <c r="AC1276" s="137"/>
      <c r="AD1276" s="137"/>
      <c r="AE1276" s="137"/>
      <c r="AF1276" s="137"/>
      <c r="AG1276" s="137"/>
      <c r="AH1276" s="137"/>
      <c r="AI1276" s="137"/>
      <c r="AJ1276" s="137"/>
      <c r="AK1276" s="137"/>
      <c r="AL1276" s="137"/>
      <c r="AM1276" s="137"/>
      <c r="AN1276" s="137"/>
      <c r="AO1276" s="137"/>
      <c r="AP1276" s="137"/>
      <c r="AQ1276" s="137"/>
      <c r="AR1276" s="137"/>
      <c r="AS1276" s="137"/>
      <c r="AT1276" s="137"/>
      <c r="AU1276" s="137"/>
      <c r="AV1276" s="137"/>
      <c r="AW1276" s="137"/>
      <c r="AX1276" s="137"/>
      <c r="AY1276" s="137"/>
      <c r="AZ1276" s="137"/>
      <c r="BA1276" s="137"/>
      <c r="BB1276" s="137"/>
      <c r="BC1276" s="137"/>
      <c r="BD1276" s="137"/>
      <c r="BE1276" s="137"/>
      <c r="BF1276" s="137"/>
      <c r="BG1276" s="137"/>
      <c r="BH1276" s="137"/>
      <c r="BI1276" s="137"/>
      <c r="BJ1276" s="137"/>
      <c r="BK1276" s="137"/>
      <c r="BL1276" s="137"/>
      <c r="BM1276" s="137"/>
      <c r="BN1276" s="137"/>
      <c r="BO1276" s="137"/>
      <c r="BP1276" s="137"/>
      <c r="BQ1276" s="137"/>
      <c r="BR1276" s="137"/>
      <c r="BS1276" s="137"/>
      <c r="BT1276" s="137"/>
      <c r="BU1276" s="137"/>
      <c r="BV1276" s="137"/>
      <c r="BW1276" s="137"/>
      <c r="BX1276" s="137"/>
      <c r="BY1276" s="137"/>
      <c r="BZ1276" s="137"/>
      <c r="CA1276" s="137"/>
      <c r="CB1276" s="137"/>
      <c r="CC1276" s="137"/>
      <c r="CD1276" s="137"/>
      <c r="CE1276" s="137"/>
      <c r="CF1276" s="137"/>
      <c r="CG1276" s="137"/>
      <c r="CH1276" s="137"/>
      <c r="CI1276" s="137"/>
      <c r="CJ1276" s="137"/>
      <c r="CK1276" s="137"/>
      <c r="CL1276" s="137"/>
      <c r="CM1276" s="137"/>
      <c r="CN1276" s="137"/>
      <c r="CO1276" s="137"/>
      <c r="CP1276" s="137"/>
      <c r="CQ1276" s="137"/>
      <c r="CR1276" s="137"/>
      <c r="CS1276" s="137"/>
      <c r="CT1276" s="137"/>
      <c r="CU1276" s="137"/>
      <c r="CV1276" s="137"/>
      <c r="CW1276" s="137"/>
      <c r="CX1276" s="137"/>
      <c r="CY1276" s="137"/>
      <c r="CZ1276" s="137"/>
      <c r="DA1276" s="137"/>
    </row>
    <row r="1277" spans="1:105" ht="14">
      <c r="A1277" s="137"/>
      <c r="B1277" s="137"/>
      <c r="C1277" s="137"/>
      <c r="D1277" s="137"/>
      <c r="E1277" s="137"/>
      <c r="F1277" s="137"/>
      <c r="G1277" s="137"/>
      <c r="H1277" s="137"/>
      <c r="I1277" s="137"/>
      <c r="J1277" s="137"/>
      <c r="K1277" s="137"/>
      <c r="L1277" s="137"/>
      <c r="M1277" s="137"/>
      <c r="N1277" s="137"/>
      <c r="O1277" s="137"/>
      <c r="P1277" s="137"/>
      <c r="Q1277" s="137"/>
      <c r="R1277" s="137"/>
      <c r="S1277" s="137"/>
      <c r="T1277" s="137"/>
      <c r="U1277" s="137"/>
      <c r="V1277" s="137"/>
      <c r="W1277" s="137"/>
      <c r="X1277" s="137"/>
      <c r="Y1277" s="137"/>
      <c r="Z1277" s="137"/>
      <c r="AA1277" s="137"/>
      <c r="AB1277" s="137"/>
      <c r="AC1277" s="137"/>
      <c r="AD1277" s="137"/>
      <c r="AE1277" s="137"/>
      <c r="AF1277" s="137"/>
      <c r="AG1277" s="137"/>
      <c r="AH1277" s="137"/>
      <c r="AI1277" s="137"/>
      <c r="AJ1277" s="137"/>
      <c r="AK1277" s="137"/>
      <c r="AL1277" s="137"/>
      <c r="AM1277" s="137"/>
      <c r="AN1277" s="137"/>
      <c r="AO1277" s="137"/>
      <c r="AP1277" s="137"/>
      <c r="AQ1277" s="137"/>
      <c r="AR1277" s="137"/>
      <c r="AS1277" s="137"/>
      <c r="AT1277" s="137"/>
      <c r="AU1277" s="137"/>
      <c r="AV1277" s="137"/>
      <c r="AW1277" s="137"/>
      <c r="AX1277" s="137"/>
      <c r="AY1277" s="137"/>
      <c r="AZ1277" s="137"/>
      <c r="BA1277" s="137"/>
      <c r="BB1277" s="137"/>
      <c r="BC1277" s="137"/>
      <c r="BD1277" s="137"/>
      <c r="BE1277" s="137"/>
      <c r="BF1277" s="137"/>
      <c r="BG1277" s="137"/>
      <c r="BH1277" s="137"/>
      <c r="BI1277" s="137"/>
      <c r="BJ1277" s="137"/>
      <c r="BK1277" s="137"/>
      <c r="BL1277" s="137"/>
      <c r="BM1277" s="137"/>
      <c r="BN1277" s="137"/>
      <c r="BO1277" s="137"/>
      <c r="BP1277" s="137"/>
      <c r="BQ1277" s="137"/>
      <c r="BR1277" s="137"/>
      <c r="BS1277" s="137"/>
      <c r="BT1277" s="137"/>
      <c r="BU1277" s="137"/>
      <c r="BV1277" s="137"/>
      <c r="BW1277" s="137"/>
      <c r="BX1277" s="137"/>
      <c r="BY1277" s="137"/>
      <c r="BZ1277" s="137"/>
      <c r="CA1277" s="137"/>
      <c r="CB1277" s="137"/>
      <c r="CC1277" s="137"/>
      <c r="CD1277" s="137"/>
      <c r="CE1277" s="137"/>
      <c r="CF1277" s="137"/>
      <c r="CG1277" s="137"/>
      <c r="CH1277" s="137"/>
      <c r="CI1277" s="137"/>
      <c r="CJ1277" s="137"/>
      <c r="CK1277" s="137"/>
      <c r="CL1277" s="137"/>
      <c r="CM1277" s="137"/>
      <c r="CN1277" s="137"/>
      <c r="CO1277" s="137"/>
      <c r="CP1277" s="137"/>
      <c r="CQ1277" s="137"/>
      <c r="CR1277" s="137"/>
      <c r="CS1277" s="137"/>
      <c r="CT1277" s="137"/>
      <c r="CU1277" s="137"/>
      <c r="CV1277" s="137"/>
      <c r="CW1277" s="137"/>
      <c r="CX1277" s="137"/>
      <c r="CY1277" s="137"/>
      <c r="CZ1277" s="137"/>
      <c r="DA1277" s="137"/>
    </row>
    <row r="1278" spans="1:105" ht="14">
      <c r="A1278" s="137"/>
      <c r="B1278" s="137"/>
      <c r="C1278" s="137"/>
      <c r="D1278" s="137"/>
      <c r="E1278" s="137"/>
      <c r="F1278" s="137"/>
      <c r="G1278" s="137"/>
      <c r="H1278" s="137"/>
      <c r="I1278" s="137"/>
      <c r="J1278" s="137"/>
      <c r="K1278" s="137"/>
      <c r="L1278" s="137"/>
      <c r="M1278" s="137"/>
      <c r="N1278" s="137"/>
      <c r="O1278" s="137"/>
      <c r="P1278" s="137"/>
      <c r="Q1278" s="137"/>
      <c r="R1278" s="137"/>
      <c r="S1278" s="137"/>
      <c r="T1278" s="137"/>
      <c r="U1278" s="137"/>
      <c r="V1278" s="137"/>
      <c r="W1278" s="137"/>
      <c r="X1278" s="137"/>
      <c r="Y1278" s="137"/>
      <c r="Z1278" s="137"/>
      <c r="AA1278" s="137"/>
      <c r="AB1278" s="137"/>
      <c r="AC1278" s="137"/>
      <c r="AD1278" s="137"/>
      <c r="AE1278" s="137"/>
      <c r="AF1278" s="137"/>
      <c r="AG1278" s="137"/>
      <c r="AH1278" s="137"/>
      <c r="AI1278" s="137"/>
      <c r="AJ1278" s="137"/>
      <c r="AK1278" s="137"/>
      <c r="AL1278" s="137"/>
      <c r="AM1278" s="137"/>
      <c r="AN1278" s="137"/>
      <c r="AO1278" s="137"/>
      <c r="AP1278" s="137"/>
      <c r="AQ1278" s="137"/>
      <c r="AR1278" s="137"/>
      <c r="AS1278" s="137"/>
      <c r="AT1278" s="137"/>
      <c r="AU1278" s="137"/>
      <c r="AV1278" s="137"/>
      <c r="AW1278" s="137"/>
      <c r="AX1278" s="137"/>
      <c r="AY1278" s="137"/>
      <c r="AZ1278" s="137"/>
      <c r="BA1278" s="137"/>
      <c r="BB1278" s="137"/>
      <c r="BC1278" s="137"/>
      <c r="BD1278" s="137"/>
      <c r="BE1278" s="137"/>
      <c r="BF1278" s="137"/>
      <c r="BG1278" s="137"/>
      <c r="BH1278" s="137"/>
      <c r="BI1278" s="137"/>
      <c r="BJ1278" s="137"/>
      <c r="BK1278" s="137"/>
      <c r="BL1278" s="137"/>
      <c r="BM1278" s="137"/>
      <c r="BN1278" s="137"/>
      <c r="BO1278" s="137"/>
      <c r="BP1278" s="137"/>
      <c r="BQ1278" s="137"/>
      <c r="BR1278" s="137"/>
      <c r="BS1278" s="137"/>
      <c r="BT1278" s="137"/>
      <c r="BU1278" s="137"/>
      <c r="BV1278" s="137"/>
      <c r="BW1278" s="137"/>
      <c r="BX1278" s="137"/>
      <c r="BY1278" s="137"/>
      <c r="BZ1278" s="137"/>
      <c r="CA1278" s="137"/>
      <c r="CB1278" s="137"/>
      <c r="CC1278" s="137"/>
      <c r="CD1278" s="137"/>
      <c r="CE1278" s="137"/>
      <c r="CF1278" s="137"/>
      <c r="CG1278" s="137"/>
      <c r="CH1278" s="137"/>
      <c r="CI1278" s="137"/>
      <c r="CJ1278" s="137"/>
      <c r="CK1278" s="137"/>
      <c r="CL1278" s="137"/>
      <c r="CM1278" s="137"/>
      <c r="CN1278" s="137"/>
      <c r="CO1278" s="137"/>
      <c r="CP1278" s="137"/>
      <c r="CQ1278" s="137"/>
      <c r="CR1278" s="137"/>
      <c r="CS1278" s="137"/>
      <c r="CT1278" s="137"/>
      <c r="CU1278" s="137"/>
      <c r="CV1278" s="137"/>
      <c r="CW1278" s="137"/>
      <c r="CX1278" s="137"/>
      <c r="CY1278" s="137"/>
      <c r="CZ1278" s="137"/>
      <c r="DA1278" s="137"/>
    </row>
    <row r="1279" spans="1:105" ht="14">
      <c r="A1279" s="137"/>
      <c r="B1279" s="137"/>
      <c r="C1279" s="137"/>
      <c r="D1279" s="137"/>
      <c r="E1279" s="137"/>
      <c r="F1279" s="137"/>
      <c r="G1279" s="137"/>
      <c r="H1279" s="137"/>
      <c r="I1279" s="137"/>
      <c r="J1279" s="137"/>
      <c r="K1279" s="137"/>
      <c r="L1279" s="137"/>
      <c r="M1279" s="137"/>
      <c r="N1279" s="137"/>
      <c r="O1279" s="137"/>
      <c r="P1279" s="137"/>
      <c r="Q1279" s="137"/>
      <c r="R1279" s="137"/>
      <c r="S1279" s="137"/>
      <c r="T1279" s="137"/>
      <c r="U1279" s="137"/>
      <c r="V1279" s="137"/>
      <c r="W1279" s="137"/>
      <c r="X1279" s="137"/>
      <c r="Y1279" s="137"/>
      <c r="Z1279" s="137"/>
      <c r="AA1279" s="137"/>
      <c r="AB1279" s="137"/>
      <c r="AC1279" s="137"/>
      <c r="AD1279" s="137"/>
      <c r="AE1279" s="137"/>
      <c r="AF1279" s="137"/>
      <c r="AG1279" s="137"/>
      <c r="AH1279" s="137"/>
      <c r="AI1279" s="137"/>
      <c r="AJ1279" s="137"/>
      <c r="AK1279" s="137"/>
      <c r="AL1279" s="137"/>
      <c r="AM1279" s="137"/>
      <c r="AN1279" s="137"/>
      <c r="AO1279" s="137"/>
      <c r="AP1279" s="137"/>
      <c r="AQ1279" s="137"/>
      <c r="AR1279" s="137"/>
      <c r="AS1279" s="137"/>
      <c r="AT1279" s="137"/>
      <c r="AU1279" s="137"/>
      <c r="AV1279" s="137"/>
      <c r="AW1279" s="137"/>
      <c r="AX1279" s="137"/>
      <c r="AY1279" s="137"/>
      <c r="AZ1279" s="137"/>
      <c r="BA1279" s="137"/>
      <c r="BB1279" s="137"/>
      <c r="BC1279" s="137"/>
      <c r="BD1279" s="137"/>
      <c r="BE1279" s="137"/>
      <c r="BF1279" s="137"/>
      <c r="BG1279" s="137"/>
      <c r="BH1279" s="137"/>
      <c r="BI1279" s="137"/>
      <c r="BJ1279" s="137"/>
      <c r="BK1279" s="137"/>
      <c r="BL1279" s="137"/>
      <c r="BM1279" s="137"/>
      <c r="BN1279" s="137"/>
      <c r="BO1279" s="137"/>
      <c r="BP1279" s="137"/>
      <c r="BQ1279" s="137"/>
      <c r="BR1279" s="137"/>
      <c r="BS1279" s="137"/>
      <c r="BT1279" s="137"/>
      <c r="BU1279" s="137"/>
      <c r="BV1279" s="137"/>
      <c r="BW1279" s="137"/>
      <c r="BX1279" s="137"/>
      <c r="BY1279" s="137"/>
      <c r="BZ1279" s="137"/>
      <c r="CA1279" s="137"/>
      <c r="CB1279" s="137"/>
      <c r="CC1279" s="137"/>
      <c r="CD1279" s="137"/>
      <c r="CE1279" s="137"/>
      <c r="CF1279" s="137"/>
      <c r="CG1279" s="137"/>
      <c r="CH1279" s="137"/>
      <c r="CI1279" s="137"/>
      <c r="CJ1279" s="137"/>
      <c r="CK1279" s="137"/>
      <c r="CL1279" s="137"/>
      <c r="CM1279" s="137"/>
      <c r="CN1279" s="137"/>
      <c r="CO1279" s="137"/>
      <c r="CP1279" s="137"/>
      <c r="CQ1279" s="137"/>
      <c r="CR1279" s="137"/>
      <c r="CS1279" s="137"/>
      <c r="CT1279" s="137"/>
      <c r="CU1279" s="137"/>
      <c r="CV1279" s="137"/>
      <c r="CW1279" s="137"/>
      <c r="CX1279" s="137"/>
      <c r="CY1279" s="137"/>
      <c r="CZ1279" s="137"/>
      <c r="DA1279" s="137"/>
    </row>
    <row r="1280" spans="1:105" ht="14">
      <c r="A1280" s="137"/>
      <c r="B1280" s="137"/>
      <c r="C1280" s="137"/>
      <c r="D1280" s="137"/>
      <c r="E1280" s="137"/>
      <c r="F1280" s="137"/>
      <c r="G1280" s="137"/>
      <c r="H1280" s="137"/>
      <c r="I1280" s="137"/>
      <c r="J1280" s="137"/>
      <c r="K1280" s="137"/>
      <c r="L1280" s="137"/>
      <c r="M1280" s="137"/>
      <c r="N1280" s="137"/>
      <c r="O1280" s="137"/>
      <c r="P1280" s="137"/>
      <c r="Q1280" s="137"/>
      <c r="R1280" s="137"/>
      <c r="S1280" s="137"/>
      <c r="T1280" s="137"/>
      <c r="U1280" s="137"/>
      <c r="V1280" s="137"/>
      <c r="W1280" s="137"/>
      <c r="X1280" s="137"/>
      <c r="Y1280" s="137"/>
      <c r="Z1280" s="137"/>
      <c r="AA1280" s="137"/>
      <c r="AB1280" s="137"/>
      <c r="AC1280" s="137"/>
      <c r="AD1280" s="137"/>
      <c r="AE1280" s="137"/>
      <c r="AF1280" s="137"/>
      <c r="AG1280" s="137"/>
      <c r="AH1280" s="137"/>
      <c r="AI1280" s="137"/>
      <c r="AJ1280" s="137"/>
      <c r="AK1280" s="137"/>
      <c r="AL1280" s="137"/>
      <c r="AM1280" s="137"/>
      <c r="AN1280" s="137"/>
      <c r="AO1280" s="137"/>
      <c r="AP1280" s="137"/>
      <c r="AQ1280" s="137"/>
      <c r="AR1280" s="137"/>
      <c r="AS1280" s="137"/>
      <c r="AT1280" s="137"/>
      <c r="AU1280" s="137"/>
      <c r="AV1280" s="137"/>
      <c r="AW1280" s="137"/>
      <c r="AX1280" s="137"/>
      <c r="AY1280" s="137"/>
      <c r="AZ1280" s="137"/>
      <c r="BA1280" s="137"/>
      <c r="BB1280" s="137"/>
      <c r="BC1280" s="137"/>
      <c r="BD1280" s="137"/>
      <c r="BE1280" s="137"/>
      <c r="BF1280" s="137"/>
      <c r="BG1280" s="137"/>
      <c r="BH1280" s="137"/>
      <c r="BI1280" s="137"/>
      <c r="BJ1280" s="137"/>
      <c r="BK1280" s="137"/>
      <c r="BL1280" s="137"/>
      <c r="BM1280" s="137"/>
      <c r="BN1280" s="137"/>
      <c r="BO1280" s="137"/>
      <c r="BP1280" s="137"/>
      <c r="BQ1280" s="137"/>
      <c r="BR1280" s="137"/>
      <c r="BS1280" s="137"/>
      <c r="BT1280" s="137"/>
      <c r="BU1280" s="137"/>
      <c r="BV1280" s="137"/>
      <c r="BW1280" s="137"/>
      <c r="BX1280" s="137"/>
      <c r="BY1280" s="137"/>
      <c r="BZ1280" s="137"/>
      <c r="CA1280" s="137"/>
      <c r="CB1280" s="137"/>
      <c r="CC1280" s="137"/>
      <c r="CD1280" s="137"/>
      <c r="CE1280" s="137"/>
      <c r="CF1280" s="137"/>
      <c r="CG1280" s="137"/>
      <c r="CH1280" s="137"/>
      <c r="CI1280" s="137"/>
      <c r="CJ1280" s="137"/>
      <c r="CK1280" s="137"/>
      <c r="CL1280" s="137"/>
      <c r="CM1280" s="137"/>
      <c r="CN1280" s="137"/>
      <c r="CO1280" s="137"/>
      <c r="CP1280" s="137"/>
      <c r="CQ1280" s="137"/>
      <c r="CR1280" s="137"/>
      <c r="CS1280" s="137"/>
      <c r="CT1280" s="137"/>
      <c r="CU1280" s="137"/>
      <c r="CV1280" s="137"/>
      <c r="CW1280" s="137"/>
      <c r="CX1280" s="137"/>
      <c r="CY1280" s="137"/>
      <c r="CZ1280" s="137"/>
      <c r="DA1280" s="137"/>
    </row>
    <row r="1281" spans="1:105" ht="14">
      <c r="A1281" s="137"/>
      <c r="B1281" s="137"/>
      <c r="C1281" s="137"/>
      <c r="D1281" s="137"/>
      <c r="E1281" s="137"/>
      <c r="F1281" s="137"/>
      <c r="G1281" s="137"/>
      <c r="H1281" s="137"/>
      <c r="I1281" s="137"/>
      <c r="J1281" s="137"/>
      <c r="K1281" s="137"/>
      <c r="L1281" s="137"/>
      <c r="M1281" s="137"/>
      <c r="N1281" s="137"/>
      <c r="O1281" s="137"/>
      <c r="P1281" s="137"/>
      <c r="Q1281" s="137"/>
      <c r="R1281" s="137"/>
      <c r="S1281" s="137"/>
      <c r="T1281" s="137"/>
      <c r="U1281" s="137"/>
      <c r="V1281" s="137"/>
      <c r="W1281" s="137"/>
      <c r="X1281" s="137"/>
      <c r="Y1281" s="137"/>
      <c r="Z1281" s="137"/>
      <c r="AA1281" s="137"/>
      <c r="AB1281" s="137"/>
      <c r="AC1281" s="137"/>
      <c r="AD1281" s="137"/>
      <c r="AE1281" s="137"/>
      <c r="AF1281" s="137"/>
      <c r="AG1281" s="137"/>
      <c r="AH1281" s="137"/>
      <c r="AI1281" s="137"/>
      <c r="AJ1281" s="137"/>
      <c r="AK1281" s="137"/>
      <c r="AL1281" s="137"/>
      <c r="AM1281" s="137"/>
      <c r="AN1281" s="137"/>
      <c r="AO1281" s="137"/>
      <c r="AP1281" s="137"/>
      <c r="AQ1281" s="137"/>
      <c r="AR1281" s="137"/>
      <c r="AS1281" s="137"/>
      <c r="AT1281" s="137"/>
      <c r="AU1281" s="137"/>
      <c r="AV1281" s="137"/>
      <c r="AW1281" s="137"/>
      <c r="AX1281" s="137"/>
      <c r="AY1281" s="137"/>
      <c r="AZ1281" s="137"/>
      <c r="BA1281" s="137"/>
      <c r="BB1281" s="137"/>
      <c r="BC1281" s="137"/>
      <c r="BD1281" s="137"/>
      <c r="BE1281" s="137"/>
      <c r="BF1281" s="137"/>
      <c r="BG1281" s="137"/>
      <c r="BH1281" s="137"/>
      <c r="BI1281" s="137"/>
      <c r="BJ1281" s="137"/>
      <c r="BK1281" s="137"/>
      <c r="BL1281" s="137"/>
      <c r="BM1281" s="137"/>
      <c r="BN1281" s="137"/>
      <c r="BO1281" s="137"/>
      <c r="BP1281" s="137"/>
      <c r="BQ1281" s="137"/>
      <c r="BR1281" s="137"/>
      <c r="BS1281" s="137"/>
      <c r="BT1281" s="137"/>
      <c r="BU1281" s="137"/>
      <c r="BV1281" s="137"/>
      <c r="BW1281" s="137"/>
      <c r="BX1281" s="137"/>
      <c r="BY1281" s="137"/>
      <c r="BZ1281" s="137"/>
      <c r="CA1281" s="137"/>
      <c r="CB1281" s="137"/>
      <c r="CC1281" s="137"/>
      <c r="CD1281" s="137"/>
      <c r="CE1281" s="137"/>
      <c r="CF1281" s="137"/>
      <c r="CG1281" s="137"/>
      <c r="CH1281" s="137"/>
      <c r="CI1281" s="137"/>
      <c r="CJ1281" s="137"/>
      <c r="CK1281" s="137"/>
      <c r="CL1281" s="137"/>
      <c r="CM1281" s="137"/>
      <c r="CN1281" s="137"/>
      <c r="CO1281" s="137"/>
      <c r="CP1281" s="137"/>
      <c r="CQ1281" s="137"/>
      <c r="CR1281" s="137"/>
      <c r="CS1281" s="137"/>
      <c r="CT1281" s="137"/>
      <c r="CU1281" s="137"/>
      <c r="CV1281" s="137"/>
      <c r="CW1281" s="137"/>
      <c r="CX1281" s="137"/>
      <c r="CY1281" s="137"/>
      <c r="CZ1281" s="137"/>
      <c r="DA1281" s="137"/>
    </row>
    <row r="1282" spans="1:105" ht="14">
      <c r="A1282" s="137"/>
      <c r="B1282" s="137"/>
      <c r="C1282" s="137"/>
      <c r="D1282" s="137"/>
      <c r="E1282" s="137"/>
      <c r="F1282" s="137"/>
      <c r="G1282" s="137"/>
      <c r="H1282" s="137"/>
      <c r="I1282" s="137"/>
      <c r="J1282" s="137"/>
      <c r="K1282" s="137"/>
      <c r="L1282" s="137"/>
      <c r="M1282" s="137"/>
      <c r="N1282" s="137"/>
      <c r="O1282" s="137"/>
      <c r="P1282" s="137"/>
      <c r="Q1282" s="137"/>
      <c r="R1282" s="137"/>
      <c r="S1282" s="137"/>
      <c r="T1282" s="137"/>
      <c r="U1282" s="137"/>
      <c r="V1282" s="137"/>
      <c r="W1282" s="137"/>
      <c r="X1282" s="137"/>
      <c r="Y1282" s="137"/>
      <c r="Z1282" s="137"/>
      <c r="AA1282" s="137"/>
      <c r="AB1282" s="137"/>
      <c r="AC1282" s="137"/>
      <c r="AD1282" s="137"/>
      <c r="AE1282" s="137"/>
      <c r="AF1282" s="137"/>
      <c r="AG1282" s="137"/>
      <c r="AH1282" s="137"/>
      <c r="AI1282" s="137"/>
      <c r="AJ1282" s="137"/>
      <c r="AK1282" s="137"/>
      <c r="AL1282" s="137"/>
      <c r="AM1282" s="137"/>
      <c r="AN1282" s="137"/>
      <c r="AO1282" s="137"/>
      <c r="AP1282" s="137"/>
      <c r="AQ1282" s="137"/>
      <c r="AR1282" s="137"/>
      <c r="AS1282" s="137"/>
      <c r="AT1282" s="137"/>
      <c r="AU1282" s="137"/>
      <c r="AV1282" s="137"/>
      <c r="AW1282" s="137"/>
      <c r="AX1282" s="137"/>
      <c r="AY1282" s="137"/>
      <c r="AZ1282" s="137"/>
      <c r="BA1282" s="137"/>
      <c r="BB1282" s="137"/>
      <c r="BC1282" s="137"/>
      <c r="BD1282" s="137"/>
      <c r="BE1282" s="137"/>
      <c r="BF1282" s="137"/>
      <c r="BG1282" s="137"/>
      <c r="BH1282" s="137"/>
      <c r="BI1282" s="137"/>
      <c r="BJ1282" s="137"/>
      <c r="BK1282" s="137"/>
      <c r="BL1282" s="137"/>
      <c r="BM1282" s="137"/>
      <c r="BN1282" s="137"/>
      <c r="BO1282" s="137"/>
      <c r="BP1282" s="137"/>
      <c r="BQ1282" s="137"/>
      <c r="BR1282" s="137"/>
      <c r="BS1282" s="137"/>
      <c r="BT1282" s="137"/>
      <c r="BU1282" s="137"/>
      <c r="BV1282" s="137"/>
      <c r="BW1282" s="137"/>
      <c r="BX1282" s="137"/>
      <c r="BY1282" s="137"/>
      <c r="BZ1282" s="137"/>
      <c r="CA1282" s="137"/>
      <c r="CB1282" s="137"/>
      <c r="CC1282" s="137"/>
      <c r="CD1282" s="137"/>
      <c r="CE1282" s="137"/>
      <c r="CF1282" s="137"/>
      <c r="CG1282" s="137"/>
      <c r="CH1282" s="137"/>
      <c r="CI1282" s="137"/>
      <c r="CJ1282" s="137"/>
      <c r="CK1282" s="137"/>
      <c r="CL1282" s="137"/>
      <c r="CM1282" s="137"/>
      <c r="CN1282" s="137"/>
      <c r="CO1282" s="137"/>
      <c r="CP1282" s="137"/>
      <c r="CQ1282" s="137"/>
      <c r="CR1282" s="137"/>
      <c r="CS1282" s="137"/>
      <c r="CT1282" s="137"/>
      <c r="CU1282" s="137"/>
      <c r="CV1282" s="137"/>
      <c r="CW1282" s="137"/>
      <c r="CX1282" s="137"/>
      <c r="CY1282" s="137"/>
      <c r="CZ1282" s="137"/>
      <c r="DA1282" s="137"/>
    </row>
    <row r="1283" spans="1:105" ht="14">
      <c r="A1283" s="137"/>
      <c r="B1283" s="137"/>
      <c r="C1283" s="137"/>
      <c r="D1283" s="137"/>
      <c r="E1283" s="137"/>
      <c r="F1283" s="137"/>
      <c r="G1283" s="137"/>
      <c r="H1283" s="137"/>
      <c r="I1283" s="137"/>
      <c r="J1283" s="137"/>
      <c r="K1283" s="137"/>
      <c r="L1283" s="137"/>
      <c r="M1283" s="137"/>
      <c r="N1283" s="137"/>
      <c r="O1283" s="137"/>
      <c r="P1283" s="137"/>
      <c r="Q1283" s="137"/>
      <c r="R1283" s="137"/>
      <c r="S1283" s="137"/>
      <c r="T1283" s="137"/>
      <c r="U1283" s="137"/>
      <c r="V1283" s="137"/>
      <c r="W1283" s="137"/>
      <c r="X1283" s="137"/>
      <c r="Y1283" s="137"/>
      <c r="Z1283" s="137"/>
      <c r="AA1283" s="137"/>
      <c r="AB1283" s="137"/>
      <c r="AC1283" s="137"/>
      <c r="AD1283" s="137"/>
      <c r="AE1283" s="137"/>
      <c r="AF1283" s="137"/>
      <c r="AG1283" s="137"/>
      <c r="AH1283" s="137"/>
      <c r="AI1283" s="137"/>
      <c r="AJ1283" s="137"/>
      <c r="AK1283" s="137"/>
      <c r="AL1283" s="137"/>
      <c r="AM1283" s="137"/>
      <c r="AN1283" s="137"/>
      <c r="AO1283" s="137"/>
      <c r="AP1283" s="137"/>
      <c r="AQ1283" s="137"/>
      <c r="AR1283" s="137"/>
      <c r="AS1283" s="137"/>
      <c r="AT1283" s="137"/>
      <c r="AU1283" s="137"/>
      <c r="AV1283" s="137"/>
      <c r="AW1283" s="137"/>
      <c r="AX1283" s="137"/>
      <c r="AY1283" s="137"/>
      <c r="AZ1283" s="137"/>
      <c r="BA1283" s="137"/>
      <c r="BB1283" s="137"/>
      <c r="BC1283" s="137"/>
      <c r="BD1283" s="137"/>
      <c r="BE1283" s="137"/>
      <c r="BF1283" s="137"/>
      <c r="BG1283" s="137"/>
      <c r="BH1283" s="137"/>
      <c r="BI1283" s="137"/>
      <c r="BJ1283" s="137"/>
      <c r="BK1283" s="137"/>
      <c r="BL1283" s="137"/>
      <c r="BM1283" s="137"/>
      <c r="BN1283" s="137"/>
      <c r="BO1283" s="137"/>
      <c r="BP1283" s="137"/>
      <c r="BQ1283" s="137"/>
      <c r="BR1283" s="137"/>
      <c r="BS1283" s="137"/>
      <c r="BT1283" s="137"/>
      <c r="BU1283" s="137"/>
      <c r="BV1283" s="137"/>
      <c r="BW1283" s="137"/>
      <c r="BX1283" s="137"/>
      <c r="BY1283" s="137"/>
      <c r="BZ1283" s="137"/>
      <c r="CA1283" s="137"/>
      <c r="CB1283" s="137"/>
      <c r="CC1283" s="137"/>
      <c r="CD1283" s="137"/>
      <c r="CE1283" s="137"/>
      <c r="CF1283" s="137"/>
      <c r="CG1283" s="137"/>
      <c r="CH1283" s="137"/>
      <c r="CI1283" s="137"/>
      <c r="CJ1283" s="137"/>
      <c r="CK1283" s="137"/>
      <c r="CL1283" s="137"/>
      <c r="CM1283" s="137"/>
      <c r="CN1283" s="137"/>
      <c r="CO1283" s="137"/>
      <c r="CP1283" s="137"/>
      <c r="CQ1283" s="137"/>
      <c r="CR1283" s="137"/>
      <c r="CS1283" s="137"/>
      <c r="CT1283" s="137"/>
      <c r="CU1283" s="137"/>
      <c r="CV1283" s="137"/>
      <c r="CW1283" s="137"/>
      <c r="CX1283" s="137"/>
      <c r="CY1283" s="137"/>
      <c r="CZ1283" s="137"/>
      <c r="DA1283" s="137"/>
    </row>
    <row r="1284" spans="1:105" ht="14">
      <c r="A1284" s="137"/>
      <c r="B1284" s="137"/>
      <c r="C1284" s="137"/>
      <c r="D1284" s="137"/>
      <c r="E1284" s="137"/>
      <c r="F1284" s="137"/>
      <c r="G1284" s="137"/>
      <c r="H1284" s="137"/>
      <c r="I1284" s="137"/>
      <c r="J1284" s="137"/>
      <c r="K1284" s="137"/>
      <c r="L1284" s="137"/>
      <c r="M1284" s="137"/>
      <c r="N1284" s="137"/>
      <c r="O1284" s="137"/>
      <c r="P1284" s="137"/>
      <c r="Q1284" s="137"/>
      <c r="R1284" s="137"/>
      <c r="S1284" s="137"/>
      <c r="T1284" s="137"/>
      <c r="U1284" s="137"/>
      <c r="V1284" s="137"/>
      <c r="W1284" s="137"/>
      <c r="X1284" s="137"/>
      <c r="Y1284" s="137"/>
      <c r="Z1284" s="137"/>
      <c r="AA1284" s="137"/>
      <c r="AB1284" s="137"/>
      <c r="AC1284" s="137"/>
      <c r="AD1284" s="137"/>
      <c r="AE1284" s="137"/>
      <c r="AF1284" s="137"/>
      <c r="AG1284" s="137"/>
      <c r="AH1284" s="137"/>
      <c r="AI1284" s="137"/>
      <c r="AJ1284" s="137"/>
      <c r="AK1284" s="137"/>
      <c r="AL1284" s="137"/>
      <c r="AM1284" s="137"/>
      <c r="AN1284" s="137"/>
      <c r="AO1284" s="137"/>
      <c r="AP1284" s="137"/>
      <c r="AQ1284" s="137"/>
      <c r="AR1284" s="137"/>
      <c r="AS1284" s="137"/>
      <c r="AT1284" s="137"/>
      <c r="AU1284" s="137"/>
      <c r="AV1284" s="137"/>
      <c r="AW1284" s="137"/>
      <c r="AX1284" s="137"/>
      <c r="AY1284" s="137"/>
      <c r="AZ1284" s="137"/>
      <c r="BA1284" s="137"/>
      <c r="BB1284" s="137"/>
      <c r="BC1284" s="137"/>
      <c r="BD1284" s="137"/>
      <c r="BE1284" s="137"/>
      <c r="BF1284" s="137"/>
      <c r="BG1284" s="137"/>
      <c r="BH1284" s="137"/>
      <c r="BI1284" s="137"/>
      <c r="BJ1284" s="137"/>
      <c r="BK1284" s="137"/>
      <c r="BL1284" s="137"/>
      <c r="BM1284" s="137"/>
      <c r="BN1284" s="137"/>
      <c r="BO1284" s="137"/>
      <c r="BP1284" s="137"/>
      <c r="BQ1284" s="137"/>
      <c r="BR1284" s="137"/>
      <c r="BS1284" s="137"/>
      <c r="BT1284" s="137"/>
      <c r="BU1284" s="137"/>
      <c r="BV1284" s="137"/>
      <c r="BW1284" s="137"/>
      <c r="BX1284" s="137"/>
      <c r="BY1284" s="137"/>
      <c r="BZ1284" s="137"/>
      <c r="CA1284" s="137"/>
      <c r="CB1284" s="137"/>
      <c r="CC1284" s="137"/>
      <c r="CD1284" s="137"/>
      <c r="CE1284" s="137"/>
      <c r="CF1284" s="137"/>
      <c r="CG1284" s="137"/>
      <c r="CH1284" s="137"/>
      <c r="CI1284" s="137"/>
      <c r="CJ1284" s="137"/>
      <c r="CK1284" s="137"/>
      <c r="CL1284" s="137"/>
      <c r="CM1284" s="137"/>
      <c r="CN1284" s="137"/>
      <c r="CO1284" s="137"/>
      <c r="CP1284" s="137"/>
      <c r="CQ1284" s="137"/>
      <c r="CR1284" s="137"/>
      <c r="CS1284" s="137"/>
      <c r="CT1284" s="137"/>
      <c r="CU1284" s="137"/>
      <c r="CV1284" s="137"/>
      <c r="CW1284" s="137"/>
      <c r="CX1284" s="137"/>
      <c r="CY1284" s="137"/>
      <c r="CZ1284" s="137"/>
      <c r="DA1284" s="137"/>
    </row>
    <row r="1285" spans="1:105" ht="14">
      <c r="A1285" s="137"/>
      <c r="B1285" s="137"/>
      <c r="C1285" s="137"/>
      <c r="D1285" s="137"/>
      <c r="E1285" s="137"/>
      <c r="F1285" s="137"/>
      <c r="G1285" s="137"/>
      <c r="H1285" s="137"/>
      <c r="I1285" s="137"/>
      <c r="J1285" s="137"/>
      <c r="K1285" s="137"/>
      <c r="L1285" s="137"/>
      <c r="M1285" s="137"/>
      <c r="N1285" s="137"/>
      <c r="O1285" s="137"/>
      <c r="P1285" s="137"/>
      <c r="Q1285" s="137"/>
      <c r="R1285" s="137"/>
      <c r="S1285" s="137"/>
      <c r="T1285" s="137"/>
      <c r="U1285" s="137"/>
      <c r="V1285" s="137"/>
      <c r="W1285" s="137"/>
      <c r="X1285" s="137"/>
      <c r="Y1285" s="137"/>
      <c r="Z1285" s="137"/>
      <c r="AA1285" s="137"/>
      <c r="AB1285" s="137"/>
      <c r="AC1285" s="137"/>
      <c r="AD1285" s="137"/>
      <c r="AE1285" s="137"/>
      <c r="AF1285" s="137"/>
      <c r="AG1285" s="137"/>
      <c r="AH1285" s="137"/>
      <c r="AI1285" s="137"/>
      <c r="AJ1285" s="137"/>
      <c r="AK1285" s="137"/>
      <c r="AL1285" s="137"/>
      <c r="AM1285" s="137"/>
      <c r="AN1285" s="137"/>
      <c r="AO1285" s="137"/>
      <c r="AP1285" s="137"/>
      <c r="AQ1285" s="137"/>
      <c r="AR1285" s="137"/>
      <c r="AS1285" s="137"/>
      <c r="AT1285" s="137"/>
      <c r="AU1285" s="137"/>
      <c r="AV1285" s="137"/>
      <c r="AW1285" s="137"/>
      <c r="AX1285" s="137"/>
      <c r="AY1285" s="137"/>
      <c r="AZ1285" s="137"/>
      <c r="BA1285" s="137"/>
      <c r="BB1285" s="137"/>
      <c r="BC1285" s="137"/>
      <c r="BD1285" s="137"/>
      <c r="BE1285" s="137"/>
      <c r="BF1285" s="137"/>
      <c r="BG1285" s="137"/>
      <c r="BH1285" s="137"/>
      <c r="BI1285" s="137"/>
      <c r="BJ1285" s="137"/>
      <c r="BK1285" s="137"/>
      <c r="BL1285" s="137"/>
      <c r="BM1285" s="137"/>
      <c r="BN1285" s="137"/>
      <c r="BO1285" s="137"/>
      <c r="BP1285" s="137"/>
      <c r="BQ1285" s="137"/>
      <c r="BR1285" s="137"/>
      <c r="BS1285" s="137"/>
      <c r="BT1285" s="137"/>
      <c r="BU1285" s="137"/>
      <c r="BV1285" s="137"/>
      <c r="BW1285" s="137"/>
      <c r="BX1285" s="137"/>
      <c r="BY1285" s="137"/>
      <c r="BZ1285" s="137"/>
      <c r="CA1285" s="137"/>
      <c r="CB1285" s="137"/>
      <c r="CC1285" s="137"/>
      <c r="CD1285" s="137"/>
      <c r="CE1285" s="137"/>
      <c r="CF1285" s="137"/>
      <c r="CG1285" s="137"/>
      <c r="CH1285" s="137"/>
      <c r="CI1285" s="137"/>
      <c r="CJ1285" s="137"/>
      <c r="CK1285" s="137"/>
      <c r="CL1285" s="137"/>
      <c r="CM1285" s="137"/>
      <c r="CN1285" s="137"/>
      <c r="CO1285" s="137"/>
      <c r="CP1285" s="137"/>
      <c r="CQ1285" s="137"/>
      <c r="CR1285" s="137"/>
      <c r="CS1285" s="137"/>
      <c r="CT1285" s="137"/>
      <c r="CU1285" s="137"/>
      <c r="CV1285" s="137"/>
      <c r="CW1285" s="137"/>
      <c r="CX1285" s="137"/>
      <c r="CY1285" s="137"/>
      <c r="CZ1285" s="137"/>
      <c r="DA1285" s="137"/>
    </row>
    <row r="1286" spans="1:105" ht="14">
      <c r="A1286" s="137"/>
      <c r="B1286" s="137"/>
      <c r="C1286" s="137"/>
      <c r="D1286" s="137"/>
      <c r="E1286" s="137"/>
      <c r="F1286" s="137"/>
      <c r="G1286" s="137"/>
      <c r="H1286" s="137"/>
      <c r="I1286" s="137"/>
      <c r="J1286" s="137"/>
      <c r="K1286" s="137"/>
      <c r="L1286" s="137"/>
      <c r="M1286" s="137"/>
      <c r="N1286" s="137"/>
      <c r="O1286" s="137"/>
      <c r="P1286" s="137"/>
      <c r="Q1286" s="137"/>
      <c r="R1286" s="137"/>
      <c r="S1286" s="137"/>
      <c r="T1286" s="137"/>
      <c r="U1286" s="137"/>
      <c r="V1286" s="137"/>
      <c r="W1286" s="137"/>
      <c r="X1286" s="137"/>
      <c r="Y1286" s="137"/>
      <c r="Z1286" s="137"/>
      <c r="AA1286" s="137"/>
      <c r="AB1286" s="137"/>
      <c r="AC1286" s="137"/>
      <c r="AD1286" s="137"/>
      <c r="AE1286" s="137"/>
      <c r="AF1286" s="137"/>
      <c r="AG1286" s="137"/>
      <c r="AH1286" s="137"/>
      <c r="AI1286" s="137"/>
      <c r="AJ1286" s="137"/>
      <c r="AK1286" s="137"/>
      <c r="AL1286" s="137"/>
      <c r="AM1286" s="137"/>
      <c r="AN1286" s="137"/>
      <c r="AO1286" s="137"/>
      <c r="AP1286" s="137"/>
      <c r="AQ1286" s="137"/>
      <c r="AR1286" s="137"/>
      <c r="AS1286" s="137"/>
      <c r="AT1286" s="137"/>
      <c r="AU1286" s="137"/>
      <c r="AV1286" s="137"/>
      <c r="AW1286" s="137"/>
      <c r="AX1286" s="137"/>
      <c r="AY1286" s="137"/>
      <c r="AZ1286" s="137"/>
      <c r="BA1286" s="137"/>
      <c r="BB1286" s="137"/>
      <c r="BC1286" s="137"/>
      <c r="BD1286" s="137"/>
      <c r="BE1286" s="137"/>
      <c r="BF1286" s="137"/>
      <c r="BG1286" s="137"/>
      <c r="BH1286" s="137"/>
      <c r="BI1286" s="137"/>
      <c r="BJ1286" s="137"/>
      <c r="BK1286" s="137"/>
      <c r="BL1286" s="137"/>
      <c r="BM1286" s="137"/>
      <c r="BN1286" s="137"/>
      <c r="BO1286" s="137"/>
      <c r="BP1286" s="137"/>
      <c r="BQ1286" s="137"/>
      <c r="BR1286" s="137"/>
      <c r="BS1286" s="137"/>
      <c r="BT1286" s="137"/>
      <c r="BU1286" s="137"/>
      <c r="BV1286" s="137"/>
      <c r="BW1286" s="137"/>
      <c r="BX1286" s="137"/>
      <c r="BY1286" s="137"/>
      <c r="BZ1286" s="137"/>
      <c r="CA1286" s="137"/>
      <c r="CB1286" s="137"/>
      <c r="CC1286" s="137"/>
      <c r="CD1286" s="137"/>
      <c r="CE1286" s="137"/>
      <c r="CF1286" s="137"/>
      <c r="CG1286" s="137"/>
      <c r="CH1286" s="137"/>
      <c r="CI1286" s="137"/>
      <c r="CJ1286" s="137"/>
      <c r="CK1286" s="137"/>
      <c r="CL1286" s="137"/>
      <c r="CM1286" s="137"/>
      <c r="CN1286" s="137"/>
      <c r="CO1286" s="137"/>
      <c r="CP1286" s="137"/>
      <c r="CQ1286" s="137"/>
      <c r="CR1286" s="137"/>
      <c r="CS1286" s="137"/>
      <c r="CT1286" s="137"/>
      <c r="CU1286" s="137"/>
      <c r="CV1286" s="137"/>
      <c r="CW1286" s="137"/>
      <c r="CX1286" s="137"/>
      <c r="CY1286" s="137"/>
      <c r="CZ1286" s="137"/>
      <c r="DA1286" s="137"/>
    </row>
    <row r="1287" spans="1:105" ht="14">
      <c r="A1287" s="137"/>
      <c r="B1287" s="137"/>
      <c r="C1287" s="137"/>
      <c r="D1287" s="137"/>
      <c r="E1287" s="137"/>
      <c r="F1287" s="137"/>
      <c r="G1287" s="137"/>
      <c r="H1287" s="137"/>
      <c r="I1287" s="137"/>
      <c r="J1287" s="137"/>
      <c r="K1287" s="137"/>
      <c r="L1287" s="137"/>
      <c r="M1287" s="137"/>
      <c r="N1287" s="137"/>
      <c r="O1287" s="137"/>
      <c r="P1287" s="137"/>
      <c r="Q1287" s="137"/>
      <c r="R1287" s="137"/>
      <c r="S1287" s="137"/>
      <c r="T1287" s="137"/>
      <c r="U1287" s="137"/>
      <c r="V1287" s="137"/>
      <c r="W1287" s="137"/>
      <c r="X1287" s="137"/>
      <c r="Y1287" s="137"/>
      <c r="Z1287" s="137"/>
      <c r="AA1287" s="137"/>
      <c r="AB1287" s="137"/>
      <c r="AC1287" s="137"/>
      <c r="AD1287" s="137"/>
      <c r="AE1287" s="137"/>
      <c r="AF1287" s="137"/>
      <c r="AG1287" s="137"/>
      <c r="AH1287" s="137"/>
      <c r="AI1287" s="137"/>
      <c r="AJ1287" s="137"/>
      <c r="AK1287" s="137"/>
      <c r="AL1287" s="137"/>
      <c r="AM1287" s="137"/>
      <c r="AN1287" s="137"/>
      <c r="AO1287" s="137"/>
      <c r="AP1287" s="137"/>
      <c r="AQ1287" s="137"/>
      <c r="AR1287" s="137"/>
      <c r="AS1287" s="137"/>
      <c r="AT1287" s="137"/>
      <c r="AU1287" s="137"/>
      <c r="AV1287" s="137"/>
      <c r="AW1287" s="137"/>
      <c r="AX1287" s="137"/>
      <c r="AY1287" s="137"/>
      <c r="AZ1287" s="137"/>
      <c r="BA1287" s="137"/>
      <c r="BB1287" s="137"/>
      <c r="BC1287" s="137"/>
      <c r="BD1287" s="137"/>
      <c r="BE1287" s="137"/>
      <c r="BF1287" s="137"/>
      <c r="BG1287" s="137"/>
      <c r="BH1287" s="137"/>
      <c r="BI1287" s="137"/>
      <c r="BJ1287" s="137"/>
      <c r="BK1287" s="137"/>
      <c r="BL1287" s="137"/>
      <c r="BM1287" s="137"/>
      <c r="BN1287" s="137"/>
      <c r="BO1287" s="137"/>
      <c r="BP1287" s="137"/>
      <c r="BQ1287" s="137"/>
      <c r="BR1287" s="137"/>
      <c r="BS1287" s="137"/>
      <c r="BT1287" s="137"/>
      <c r="BU1287" s="137"/>
      <c r="BV1287" s="137"/>
      <c r="BW1287" s="137"/>
      <c r="BX1287" s="137"/>
      <c r="BY1287" s="137"/>
      <c r="BZ1287" s="137"/>
      <c r="CA1287" s="137"/>
      <c r="CB1287" s="137"/>
      <c r="CC1287" s="137"/>
      <c r="CD1287" s="137"/>
      <c r="CE1287" s="137"/>
      <c r="CF1287" s="137"/>
      <c r="CG1287" s="137"/>
      <c r="CH1287" s="137"/>
      <c r="CI1287" s="137"/>
      <c r="CJ1287" s="137"/>
      <c r="CK1287" s="137"/>
      <c r="CL1287" s="137"/>
      <c r="CM1287" s="137"/>
      <c r="CN1287" s="137"/>
      <c r="CO1287" s="137"/>
      <c r="CP1287" s="137"/>
      <c r="CQ1287" s="137"/>
      <c r="CR1287" s="137"/>
      <c r="CS1287" s="137"/>
      <c r="CT1287" s="137"/>
      <c r="CU1287" s="137"/>
      <c r="CV1287" s="137"/>
      <c r="CW1287" s="137"/>
      <c r="CX1287" s="137"/>
      <c r="CY1287" s="137"/>
      <c r="CZ1287" s="137"/>
      <c r="DA1287" s="137"/>
    </row>
    <row r="1288" spans="1:105" ht="14">
      <c r="A1288" s="137"/>
      <c r="B1288" s="137"/>
      <c r="C1288" s="137"/>
      <c r="D1288" s="137"/>
      <c r="E1288" s="137"/>
      <c r="F1288" s="137"/>
      <c r="G1288" s="137"/>
      <c r="H1288" s="137"/>
      <c r="I1288" s="137"/>
      <c r="J1288" s="137"/>
      <c r="K1288" s="137"/>
      <c r="L1288" s="137"/>
      <c r="M1288" s="137"/>
      <c r="N1288" s="137"/>
      <c r="O1288" s="137"/>
      <c r="P1288" s="137"/>
      <c r="Q1288" s="137"/>
      <c r="R1288" s="137"/>
      <c r="S1288" s="137"/>
      <c r="T1288" s="137"/>
      <c r="U1288" s="137"/>
      <c r="V1288" s="137"/>
      <c r="W1288" s="137"/>
      <c r="X1288" s="137"/>
      <c r="Y1288" s="137"/>
      <c r="Z1288" s="137"/>
      <c r="AA1288" s="137"/>
      <c r="AB1288" s="137"/>
      <c r="AC1288" s="137"/>
      <c r="AD1288" s="137"/>
      <c r="AE1288" s="137"/>
      <c r="AF1288" s="137"/>
      <c r="AG1288" s="137"/>
      <c r="AH1288" s="137"/>
      <c r="AI1288" s="137"/>
      <c r="AJ1288" s="137"/>
      <c r="AK1288" s="137"/>
      <c r="AL1288" s="137"/>
      <c r="AM1288" s="137"/>
      <c r="AN1288" s="137"/>
      <c r="AO1288" s="137"/>
      <c r="AP1288" s="137"/>
      <c r="AQ1288" s="137"/>
      <c r="AR1288" s="137"/>
      <c r="AS1288" s="137"/>
      <c r="AT1288" s="137"/>
      <c r="AU1288" s="137"/>
      <c r="AV1288" s="137"/>
      <c r="AW1288" s="137"/>
      <c r="AX1288" s="137"/>
      <c r="AY1288" s="137"/>
      <c r="AZ1288" s="137"/>
      <c r="BA1288" s="137"/>
      <c r="BB1288" s="137"/>
      <c r="BC1288" s="137"/>
      <c r="BD1288" s="137"/>
      <c r="BE1288" s="137"/>
      <c r="BF1288" s="137"/>
      <c r="BG1288" s="137"/>
      <c r="BH1288" s="137"/>
      <c r="BI1288" s="137"/>
      <c r="BJ1288" s="137"/>
      <c r="BK1288" s="137"/>
      <c r="BL1288" s="137"/>
      <c r="BM1288" s="137"/>
      <c r="BN1288" s="137"/>
      <c r="BO1288" s="137"/>
      <c r="BP1288" s="137"/>
      <c r="BQ1288" s="137"/>
      <c r="BR1288" s="137"/>
      <c r="BS1288" s="137"/>
      <c r="BT1288" s="137"/>
      <c r="BU1288" s="137"/>
      <c r="BV1288" s="137"/>
      <c r="BW1288" s="137"/>
      <c r="BX1288" s="137"/>
      <c r="BY1288" s="137"/>
      <c r="BZ1288" s="137"/>
      <c r="CA1288" s="137"/>
      <c r="CB1288" s="137"/>
      <c r="CC1288" s="137"/>
      <c r="CD1288" s="137"/>
      <c r="CE1288" s="137"/>
      <c r="CF1288" s="137"/>
      <c r="CG1288" s="137"/>
      <c r="CH1288" s="137"/>
      <c r="CI1288" s="137"/>
      <c r="CJ1288" s="137"/>
      <c r="CK1288" s="137"/>
      <c r="CL1288" s="137"/>
      <c r="CM1288" s="137"/>
      <c r="CN1288" s="137"/>
      <c r="CO1288" s="137"/>
      <c r="CP1288" s="137"/>
      <c r="CQ1288" s="137"/>
      <c r="CR1288" s="137"/>
      <c r="CS1288" s="137"/>
      <c r="CT1288" s="137"/>
      <c r="CU1288" s="137"/>
      <c r="CV1288" s="137"/>
      <c r="CW1288" s="137"/>
      <c r="CX1288" s="137"/>
      <c r="CY1288" s="137"/>
      <c r="CZ1288" s="137"/>
      <c r="DA1288" s="137"/>
    </row>
    <row r="1289" spans="1:105" ht="14">
      <c r="A1289" s="137"/>
      <c r="B1289" s="137"/>
      <c r="C1289" s="137"/>
      <c r="D1289" s="137"/>
      <c r="E1289" s="137"/>
      <c r="F1289" s="137"/>
      <c r="G1289" s="137"/>
      <c r="H1289" s="137"/>
      <c r="I1289" s="137"/>
      <c r="J1289" s="137"/>
      <c r="K1289" s="137"/>
      <c r="L1289" s="137"/>
      <c r="M1289" s="137"/>
      <c r="N1289" s="137"/>
      <c r="O1289" s="137"/>
      <c r="P1289" s="137"/>
      <c r="Q1289" s="137"/>
      <c r="R1289" s="137"/>
      <c r="S1289" s="137"/>
      <c r="T1289" s="137"/>
      <c r="U1289" s="137"/>
      <c r="V1289" s="137"/>
      <c r="W1289" s="137"/>
      <c r="X1289" s="137"/>
      <c r="Y1289" s="137"/>
      <c r="Z1289" s="137"/>
      <c r="AA1289" s="137"/>
      <c r="AB1289" s="137"/>
      <c r="AC1289" s="137"/>
      <c r="AD1289" s="137"/>
      <c r="AE1289" s="137"/>
      <c r="AF1289" s="137"/>
      <c r="AG1289" s="137"/>
      <c r="AH1289" s="137"/>
      <c r="AI1289" s="137"/>
      <c r="AJ1289" s="137"/>
      <c r="AK1289" s="137"/>
      <c r="AL1289" s="137"/>
      <c r="AM1289" s="137"/>
      <c r="AN1289" s="137"/>
      <c r="AO1289" s="137"/>
      <c r="AP1289" s="137"/>
      <c r="AQ1289" s="137"/>
      <c r="AR1289" s="137"/>
      <c r="AS1289" s="137"/>
      <c r="AT1289" s="137"/>
      <c r="AU1289" s="137"/>
      <c r="AV1289" s="137"/>
      <c r="AW1289" s="137"/>
      <c r="AX1289" s="137"/>
      <c r="AY1289" s="137"/>
      <c r="AZ1289" s="137"/>
      <c r="BA1289" s="137"/>
      <c r="BB1289" s="137"/>
      <c r="BC1289" s="137"/>
      <c r="BD1289" s="137"/>
      <c r="BE1289" s="137"/>
      <c r="BF1289" s="137"/>
      <c r="BG1289" s="137"/>
      <c r="BH1289" s="137"/>
      <c r="BI1289" s="137"/>
      <c r="BJ1289" s="137"/>
      <c r="BK1289" s="137"/>
      <c r="BL1289" s="137"/>
      <c r="BM1289" s="137"/>
      <c r="BN1289" s="137"/>
      <c r="BO1289" s="137"/>
      <c r="BP1289" s="137"/>
      <c r="BQ1289" s="137"/>
      <c r="BR1289" s="137"/>
      <c r="BS1289" s="137"/>
      <c r="BT1289" s="137"/>
      <c r="BU1289" s="137"/>
      <c r="BV1289" s="137"/>
      <c r="BW1289" s="137"/>
      <c r="BX1289" s="137"/>
      <c r="BY1289" s="137"/>
      <c r="BZ1289" s="137"/>
      <c r="CA1289" s="137"/>
      <c r="CB1289" s="137"/>
      <c r="CC1289" s="137"/>
      <c r="CD1289" s="137"/>
      <c r="CE1289" s="137"/>
      <c r="CF1289" s="137"/>
      <c r="CG1289" s="137"/>
      <c r="CH1289" s="137"/>
      <c r="CI1289" s="137"/>
      <c r="CJ1289" s="137"/>
      <c r="CK1289" s="137"/>
      <c r="CL1289" s="137"/>
      <c r="CM1289" s="137"/>
      <c r="CN1289" s="137"/>
      <c r="CO1289" s="137"/>
      <c r="CP1289" s="137"/>
      <c r="CQ1289" s="137"/>
      <c r="CR1289" s="137"/>
      <c r="CS1289" s="137"/>
      <c r="CT1289" s="137"/>
      <c r="CU1289" s="137"/>
      <c r="CV1289" s="137"/>
      <c r="CW1289" s="137"/>
      <c r="CX1289" s="137"/>
      <c r="CY1289" s="137"/>
      <c r="CZ1289" s="137"/>
      <c r="DA1289" s="137"/>
    </row>
    <row r="1290" spans="1:105" ht="14">
      <c r="A1290" s="137"/>
      <c r="B1290" s="137"/>
      <c r="C1290" s="137"/>
      <c r="D1290" s="137"/>
      <c r="E1290" s="137"/>
      <c r="F1290" s="137"/>
      <c r="G1290" s="137"/>
      <c r="H1290" s="137"/>
      <c r="I1290" s="137"/>
      <c r="J1290" s="137"/>
      <c r="K1290" s="137"/>
      <c r="L1290" s="137"/>
      <c r="M1290" s="137"/>
      <c r="N1290" s="137"/>
      <c r="O1290" s="137"/>
      <c r="P1290" s="137"/>
      <c r="Q1290" s="137"/>
      <c r="R1290" s="137"/>
      <c r="S1290" s="137"/>
      <c r="T1290" s="137"/>
      <c r="U1290" s="137"/>
      <c r="V1290" s="137"/>
      <c r="W1290" s="137"/>
      <c r="X1290" s="137"/>
      <c r="Y1290" s="137"/>
      <c r="Z1290" s="137"/>
      <c r="AA1290" s="137"/>
      <c r="AB1290" s="137"/>
      <c r="AC1290" s="137"/>
      <c r="AD1290" s="137"/>
      <c r="AE1290" s="137"/>
      <c r="AF1290" s="137"/>
      <c r="AG1290" s="137"/>
      <c r="AH1290" s="137"/>
      <c r="AI1290" s="137"/>
      <c r="AJ1290" s="137"/>
      <c r="AK1290" s="137"/>
      <c r="AL1290" s="137"/>
      <c r="AM1290" s="137"/>
      <c r="AN1290" s="137"/>
      <c r="AO1290" s="137"/>
      <c r="AP1290" s="137"/>
      <c r="AQ1290" s="137"/>
      <c r="AR1290" s="137"/>
      <c r="AS1290" s="137"/>
      <c r="AT1290" s="137"/>
      <c r="AU1290" s="137"/>
      <c r="AV1290" s="137"/>
      <c r="AW1290" s="137"/>
      <c r="AX1290" s="137"/>
      <c r="AY1290" s="137"/>
      <c r="AZ1290" s="137"/>
      <c r="BA1290" s="137"/>
      <c r="BB1290" s="137"/>
      <c r="BC1290" s="137"/>
      <c r="BD1290" s="137"/>
      <c r="BE1290" s="137"/>
      <c r="BF1290" s="137"/>
      <c r="BG1290" s="137"/>
      <c r="BH1290" s="137"/>
      <c r="BI1290" s="137"/>
      <c r="BJ1290" s="137"/>
      <c r="BK1290" s="137"/>
      <c r="BL1290" s="137"/>
      <c r="BM1290" s="137"/>
      <c r="BN1290" s="137"/>
      <c r="BO1290" s="137"/>
      <c r="BP1290" s="137"/>
      <c r="BQ1290" s="137"/>
      <c r="BR1290" s="137"/>
      <c r="BS1290" s="137"/>
      <c r="BT1290" s="137"/>
      <c r="BU1290" s="137"/>
      <c r="BV1290" s="137"/>
      <c r="BW1290" s="137"/>
      <c r="BX1290" s="137"/>
      <c r="BY1290" s="137"/>
      <c r="BZ1290" s="137"/>
      <c r="CA1290" s="137"/>
      <c r="CB1290" s="137"/>
      <c r="CC1290" s="137"/>
      <c r="CD1290" s="137"/>
      <c r="CE1290" s="137"/>
      <c r="CF1290" s="137"/>
      <c r="CG1290" s="137"/>
      <c r="CH1290" s="137"/>
      <c r="CI1290" s="137"/>
      <c r="CJ1290" s="137"/>
      <c r="CK1290" s="137"/>
      <c r="CL1290" s="137"/>
      <c r="CM1290" s="137"/>
      <c r="CN1290" s="137"/>
      <c r="CO1290" s="137"/>
      <c r="CP1290" s="137"/>
      <c r="CQ1290" s="137"/>
      <c r="CR1290" s="137"/>
      <c r="CS1290" s="137"/>
      <c r="CT1290" s="137"/>
      <c r="CU1290" s="137"/>
      <c r="CV1290" s="137"/>
      <c r="CW1290" s="137"/>
      <c r="CX1290" s="137"/>
      <c r="CY1290" s="137"/>
      <c r="CZ1290" s="137"/>
      <c r="DA1290" s="137"/>
    </row>
    <row r="1291" spans="1:105" ht="14">
      <c r="A1291" s="137"/>
      <c r="B1291" s="137"/>
      <c r="C1291" s="137"/>
      <c r="D1291" s="137"/>
      <c r="E1291" s="137"/>
      <c r="F1291" s="137"/>
      <c r="G1291" s="137"/>
      <c r="H1291" s="137"/>
      <c r="I1291" s="137"/>
      <c r="J1291" s="137"/>
      <c r="K1291" s="137"/>
      <c r="L1291" s="137"/>
      <c r="M1291" s="137"/>
      <c r="N1291" s="137"/>
      <c r="O1291" s="137"/>
      <c r="P1291" s="137"/>
      <c r="Q1291" s="137"/>
      <c r="R1291" s="137"/>
      <c r="S1291" s="137"/>
      <c r="T1291" s="137"/>
      <c r="U1291" s="137"/>
      <c r="V1291" s="137"/>
      <c r="W1291" s="137"/>
      <c r="X1291" s="137"/>
      <c r="Y1291" s="137"/>
      <c r="Z1291" s="137"/>
      <c r="AA1291" s="137"/>
      <c r="AB1291" s="137"/>
      <c r="AC1291" s="137"/>
      <c r="AD1291" s="137"/>
      <c r="AE1291" s="137"/>
      <c r="AF1291" s="137"/>
      <c r="AG1291" s="137"/>
      <c r="AH1291" s="137"/>
      <c r="AI1291" s="137"/>
      <c r="AJ1291" s="137"/>
      <c r="AK1291" s="137"/>
      <c r="AL1291" s="137"/>
      <c r="AM1291" s="137"/>
      <c r="AN1291" s="137"/>
      <c r="AO1291" s="137"/>
      <c r="AP1291" s="137"/>
      <c r="AQ1291" s="137"/>
      <c r="AR1291" s="137"/>
      <c r="AS1291" s="137"/>
      <c r="AT1291" s="137"/>
      <c r="AU1291" s="137"/>
      <c r="AV1291" s="137"/>
      <c r="AW1291" s="137"/>
      <c r="AX1291" s="137"/>
      <c r="AY1291" s="137"/>
      <c r="AZ1291" s="137"/>
      <c r="BA1291" s="137"/>
      <c r="BB1291" s="137"/>
      <c r="BC1291" s="137"/>
      <c r="BD1291" s="137"/>
      <c r="BE1291" s="137"/>
      <c r="BF1291" s="137"/>
      <c r="BG1291" s="137"/>
      <c r="BH1291" s="137"/>
      <c r="BI1291" s="137"/>
      <c r="BJ1291" s="137"/>
      <c r="BK1291" s="137"/>
      <c r="BL1291" s="137"/>
      <c r="BM1291" s="137"/>
      <c r="BN1291" s="137"/>
      <c r="BO1291" s="137"/>
      <c r="BP1291" s="137"/>
      <c r="BQ1291" s="137"/>
      <c r="BR1291" s="137"/>
      <c r="BS1291" s="137"/>
      <c r="BT1291" s="137"/>
      <c r="BU1291" s="137"/>
      <c r="BV1291" s="137"/>
      <c r="BW1291" s="137"/>
      <c r="BX1291" s="137"/>
      <c r="BY1291" s="137"/>
      <c r="BZ1291" s="137"/>
      <c r="CA1291" s="137"/>
      <c r="CB1291" s="137"/>
      <c r="CC1291" s="137"/>
      <c r="CD1291" s="137"/>
      <c r="CE1291" s="137"/>
      <c r="CF1291" s="137"/>
      <c r="CG1291" s="137"/>
      <c r="CH1291" s="137"/>
      <c r="CI1291" s="137"/>
      <c r="CJ1291" s="137"/>
      <c r="CK1291" s="137"/>
      <c r="CL1291" s="137"/>
      <c r="CM1291" s="137"/>
      <c r="CN1291" s="137"/>
      <c r="CO1291" s="137"/>
      <c r="CP1291" s="137"/>
      <c r="CQ1291" s="137"/>
      <c r="CR1291" s="137"/>
      <c r="CS1291" s="137"/>
      <c r="CT1291" s="137"/>
      <c r="CU1291" s="137"/>
      <c r="CV1291" s="137"/>
      <c r="CW1291" s="137"/>
      <c r="CX1291" s="137"/>
      <c r="CY1291" s="137"/>
      <c r="CZ1291" s="137"/>
      <c r="DA1291" s="137"/>
    </row>
    <row r="1292" spans="1:105" ht="14">
      <c r="A1292" s="137"/>
      <c r="B1292" s="137"/>
      <c r="C1292" s="137"/>
      <c r="D1292" s="137"/>
      <c r="E1292" s="137"/>
      <c r="F1292" s="137"/>
      <c r="G1292" s="137"/>
      <c r="H1292" s="137"/>
      <c r="I1292" s="137"/>
      <c r="J1292" s="137"/>
      <c r="K1292" s="137"/>
      <c r="L1292" s="137"/>
      <c r="M1292" s="137"/>
      <c r="N1292" s="137"/>
      <c r="O1292" s="137"/>
      <c r="P1292" s="137"/>
      <c r="Q1292" s="137"/>
      <c r="R1292" s="137"/>
      <c r="S1292" s="137"/>
      <c r="T1292" s="137"/>
      <c r="U1292" s="137"/>
      <c r="V1292" s="137"/>
      <c r="W1292" s="137"/>
      <c r="X1292" s="137"/>
      <c r="Y1292" s="137"/>
      <c r="Z1292" s="137"/>
      <c r="AA1292" s="137"/>
      <c r="AB1292" s="137"/>
      <c r="AC1292" s="137"/>
      <c r="AD1292" s="137"/>
      <c r="AE1292" s="137"/>
      <c r="AF1292" s="137"/>
      <c r="AG1292" s="137"/>
      <c r="AH1292" s="137"/>
      <c r="AI1292" s="137"/>
      <c r="AJ1292" s="137"/>
      <c r="AK1292" s="137"/>
      <c r="AL1292" s="137"/>
      <c r="AM1292" s="137"/>
      <c r="AN1292" s="137"/>
      <c r="AO1292" s="137"/>
      <c r="AP1292" s="137"/>
      <c r="AQ1292" s="137"/>
      <c r="AR1292" s="137"/>
      <c r="AS1292" s="137"/>
      <c r="AT1292" s="137"/>
      <c r="AU1292" s="137"/>
      <c r="AV1292" s="137"/>
      <c r="AW1292" s="137"/>
      <c r="AX1292" s="137"/>
      <c r="AY1292" s="137"/>
      <c r="AZ1292" s="137"/>
      <c r="BA1292" s="137"/>
      <c r="BB1292" s="137"/>
      <c r="BC1292" s="137"/>
      <c r="BD1292" s="137"/>
      <c r="BE1292" s="137"/>
      <c r="BF1292" s="137"/>
      <c r="BG1292" s="137"/>
      <c r="BH1292" s="137"/>
      <c r="BI1292" s="137"/>
      <c r="BJ1292" s="137"/>
      <c r="BK1292" s="137"/>
      <c r="BL1292" s="137"/>
      <c r="BM1292" s="137"/>
      <c r="BN1292" s="137"/>
      <c r="BO1292" s="137"/>
      <c r="BP1292" s="137"/>
      <c r="BQ1292" s="137"/>
      <c r="BR1292" s="137"/>
      <c r="BS1292" s="137"/>
      <c r="BT1292" s="137"/>
      <c r="BU1292" s="137"/>
      <c r="BV1292" s="137"/>
      <c r="BW1292" s="137"/>
      <c r="BX1292" s="137"/>
      <c r="BY1292" s="137"/>
      <c r="BZ1292" s="137"/>
      <c r="CA1292" s="137"/>
      <c r="CB1292" s="137"/>
      <c r="CC1292" s="137"/>
      <c r="CD1292" s="137"/>
      <c r="CE1292" s="137"/>
      <c r="CF1292" s="137"/>
      <c r="CG1292" s="137"/>
      <c r="CH1292" s="137"/>
      <c r="CI1292" s="137"/>
      <c r="CJ1292" s="137"/>
      <c r="CK1292" s="137"/>
      <c r="CL1292" s="137"/>
      <c r="CM1292" s="137"/>
      <c r="CN1292" s="137"/>
      <c r="CO1292" s="137"/>
      <c r="CP1292" s="137"/>
      <c r="CQ1292" s="137"/>
      <c r="CR1292" s="137"/>
      <c r="CS1292" s="137"/>
      <c r="CT1292" s="137"/>
      <c r="CU1292" s="137"/>
      <c r="CV1292" s="137"/>
      <c r="CW1292" s="137"/>
      <c r="CX1292" s="137"/>
      <c r="CY1292" s="137"/>
      <c r="CZ1292" s="137"/>
      <c r="DA1292" s="137"/>
    </row>
    <row r="1293" spans="1:105" ht="14">
      <c r="A1293" s="137"/>
      <c r="B1293" s="137"/>
      <c r="C1293" s="137"/>
      <c r="D1293" s="137"/>
      <c r="E1293" s="137"/>
      <c r="F1293" s="137"/>
      <c r="G1293" s="137"/>
      <c r="H1293" s="137"/>
      <c r="I1293" s="137"/>
      <c r="J1293" s="137"/>
      <c r="K1293" s="137"/>
      <c r="L1293" s="137"/>
      <c r="M1293" s="137"/>
      <c r="N1293" s="137"/>
      <c r="O1293" s="137"/>
      <c r="P1293" s="137"/>
      <c r="Q1293" s="137"/>
      <c r="R1293" s="137"/>
      <c r="S1293" s="137"/>
      <c r="T1293" s="137"/>
      <c r="U1293" s="137"/>
      <c r="V1293" s="137"/>
      <c r="W1293" s="137"/>
      <c r="X1293" s="137"/>
      <c r="Y1293" s="137"/>
      <c r="Z1293" s="137"/>
      <c r="AA1293" s="137"/>
      <c r="AB1293" s="137"/>
      <c r="AC1293" s="137"/>
      <c r="AD1293" s="137"/>
      <c r="AE1293" s="137"/>
      <c r="AF1293" s="137"/>
      <c r="AG1293" s="137"/>
      <c r="AH1293" s="137"/>
      <c r="AI1293" s="137"/>
      <c r="AJ1293" s="137"/>
      <c r="AK1293" s="137"/>
      <c r="AL1293" s="137"/>
      <c r="AM1293" s="137"/>
      <c r="AN1293" s="137"/>
      <c r="AO1293" s="137"/>
      <c r="AP1293" s="137"/>
      <c r="AQ1293" s="137"/>
      <c r="AR1293" s="137"/>
      <c r="AS1293" s="137"/>
      <c r="AT1293" s="137"/>
      <c r="AU1293" s="137"/>
      <c r="AV1293" s="137"/>
      <c r="AW1293" s="137"/>
      <c r="AX1293" s="137"/>
      <c r="AY1293" s="137"/>
      <c r="AZ1293" s="137"/>
      <c r="BA1293" s="137"/>
      <c r="BB1293" s="137"/>
      <c r="BC1293" s="137"/>
      <c r="BD1293" s="137"/>
      <c r="BE1293" s="137"/>
      <c r="BF1293" s="137"/>
      <c r="BG1293" s="137"/>
      <c r="BH1293" s="137"/>
      <c r="BI1293" s="137"/>
      <c r="BJ1293" s="137"/>
      <c r="BK1293" s="137"/>
      <c r="BL1293" s="137"/>
      <c r="BM1293" s="137"/>
      <c r="BN1293" s="137"/>
      <c r="BO1293" s="137"/>
      <c r="BP1293" s="137"/>
      <c r="BQ1293" s="137"/>
      <c r="BR1293" s="137"/>
      <c r="BS1293" s="137"/>
      <c r="BT1293" s="137"/>
      <c r="BU1293" s="137"/>
      <c r="BV1293" s="137"/>
      <c r="BW1293" s="137"/>
      <c r="BX1293" s="137"/>
      <c r="BY1293" s="137"/>
      <c r="BZ1293" s="137"/>
      <c r="CA1293" s="137"/>
      <c r="CB1293" s="137"/>
      <c r="CC1293" s="137"/>
      <c r="CD1293" s="137"/>
      <c r="CE1293" s="137"/>
      <c r="CF1293" s="137"/>
      <c r="CG1293" s="137"/>
      <c r="CH1293" s="137"/>
      <c r="CI1293" s="137"/>
      <c r="CJ1293" s="137"/>
      <c r="CK1293" s="137"/>
      <c r="CL1293" s="137"/>
      <c r="CM1293" s="137"/>
      <c r="CN1293" s="137"/>
      <c r="CO1293" s="137"/>
      <c r="CP1293" s="137"/>
      <c r="CQ1293" s="137"/>
      <c r="CR1293" s="137"/>
      <c r="CS1293" s="137"/>
      <c r="CT1293" s="137"/>
      <c r="CU1293" s="137"/>
      <c r="CV1293" s="137"/>
      <c r="CW1293" s="137"/>
      <c r="CX1293" s="137"/>
      <c r="CY1293" s="137"/>
      <c r="CZ1293" s="137"/>
      <c r="DA1293" s="137"/>
    </row>
    <row r="1294" spans="1:105" ht="14">
      <c r="A1294" s="137"/>
      <c r="B1294" s="137"/>
      <c r="C1294" s="137"/>
      <c r="D1294" s="137"/>
      <c r="E1294" s="137"/>
      <c r="F1294" s="137"/>
      <c r="G1294" s="137"/>
      <c r="H1294" s="137"/>
      <c r="I1294" s="137"/>
      <c r="J1294" s="137"/>
      <c r="K1294" s="137"/>
      <c r="L1294" s="137"/>
      <c r="M1294" s="137"/>
      <c r="N1294" s="137"/>
      <c r="O1294" s="137"/>
      <c r="P1294" s="137"/>
      <c r="Q1294" s="137"/>
      <c r="R1294" s="137"/>
      <c r="S1294" s="137"/>
      <c r="T1294" s="137"/>
      <c r="U1294" s="137"/>
      <c r="V1294" s="137"/>
      <c r="W1294" s="137"/>
      <c r="X1294" s="137"/>
      <c r="Y1294" s="137"/>
      <c r="Z1294" s="137"/>
      <c r="AA1294" s="137"/>
      <c r="AB1294" s="137"/>
      <c r="AC1294" s="137"/>
      <c r="AD1294" s="137"/>
      <c r="AE1294" s="137"/>
      <c r="AF1294" s="137"/>
      <c r="AG1294" s="137"/>
      <c r="AH1294" s="137"/>
      <c r="AI1294" s="137"/>
      <c r="AJ1294" s="137"/>
      <c r="AK1294" s="137"/>
      <c r="AL1294" s="137"/>
      <c r="AM1294" s="137"/>
      <c r="AN1294" s="137"/>
      <c r="AO1294" s="137"/>
      <c r="AP1294" s="137"/>
      <c r="AQ1294" s="137"/>
      <c r="AR1294" s="137"/>
      <c r="AS1294" s="137"/>
      <c r="AT1294" s="137"/>
      <c r="AU1294" s="137"/>
      <c r="AV1294" s="137"/>
      <c r="AW1294" s="137"/>
      <c r="AX1294" s="137"/>
      <c r="AY1294" s="137"/>
      <c r="AZ1294" s="137"/>
      <c r="BA1294" s="137"/>
      <c r="BB1294" s="137"/>
      <c r="BC1294" s="137"/>
      <c r="BD1294" s="137"/>
      <c r="BE1294" s="137"/>
      <c r="BF1294" s="137"/>
      <c r="BG1294" s="137"/>
      <c r="BH1294" s="137"/>
      <c r="BI1294" s="137"/>
      <c r="BJ1294" s="137"/>
      <c r="BK1294" s="137"/>
      <c r="BL1294" s="137"/>
      <c r="BM1294" s="137"/>
      <c r="BN1294" s="137"/>
      <c r="BO1294" s="137"/>
      <c r="BP1294" s="137"/>
      <c r="BQ1294" s="137"/>
      <c r="BR1294" s="137"/>
      <c r="BS1294" s="137"/>
      <c r="BT1294" s="137"/>
      <c r="BU1294" s="137"/>
      <c r="BV1294" s="137"/>
      <c r="BW1294" s="137"/>
      <c r="BX1294" s="137"/>
      <c r="BY1294" s="137"/>
      <c r="BZ1294" s="137"/>
      <c r="CA1294" s="137"/>
      <c r="CB1294" s="137"/>
      <c r="CC1294" s="137"/>
      <c r="CD1294" s="137"/>
      <c r="CE1294" s="137"/>
      <c r="CF1294" s="137"/>
      <c r="CG1294" s="137"/>
      <c r="CH1294" s="137"/>
      <c r="CI1294" s="137"/>
      <c r="CJ1294" s="137"/>
      <c r="CK1294" s="137"/>
      <c r="CL1294" s="137"/>
      <c r="CM1294" s="137"/>
      <c r="CN1294" s="137"/>
      <c r="CO1294" s="137"/>
      <c r="CP1294" s="137"/>
      <c r="CQ1294" s="137"/>
      <c r="CR1294" s="137"/>
      <c r="CS1294" s="137"/>
      <c r="CT1294" s="137"/>
      <c r="CU1294" s="137"/>
      <c r="CV1294" s="137"/>
      <c r="CW1294" s="137"/>
      <c r="CX1294" s="137"/>
      <c r="CY1294" s="137"/>
      <c r="CZ1294" s="137"/>
      <c r="DA1294" s="137"/>
    </row>
    <row r="1295" spans="1:105" ht="14">
      <c r="A1295" s="137"/>
      <c r="B1295" s="137"/>
      <c r="C1295" s="137"/>
      <c r="D1295" s="137"/>
      <c r="E1295" s="137"/>
      <c r="F1295" s="137"/>
      <c r="G1295" s="137"/>
      <c r="H1295" s="137"/>
      <c r="I1295" s="137"/>
      <c r="J1295" s="137"/>
      <c r="K1295" s="137"/>
      <c r="L1295" s="137"/>
      <c r="M1295" s="137"/>
      <c r="N1295" s="137"/>
      <c r="O1295" s="137"/>
      <c r="P1295" s="137"/>
      <c r="Q1295" s="137"/>
      <c r="R1295" s="137"/>
      <c r="S1295" s="137"/>
      <c r="T1295" s="137"/>
      <c r="U1295" s="137"/>
      <c r="V1295" s="137"/>
      <c r="W1295" s="137"/>
      <c r="X1295" s="137"/>
      <c r="Y1295" s="137"/>
      <c r="Z1295" s="137"/>
      <c r="AA1295" s="137"/>
      <c r="AB1295" s="137"/>
      <c r="AC1295" s="137"/>
      <c r="AD1295" s="137"/>
      <c r="AE1295" s="137"/>
      <c r="AF1295" s="137"/>
      <c r="AG1295" s="137"/>
      <c r="AH1295" s="137"/>
      <c r="AI1295" s="137"/>
      <c r="AJ1295" s="137"/>
      <c r="AK1295" s="137"/>
      <c r="AL1295" s="137"/>
      <c r="AM1295" s="137"/>
      <c r="AN1295" s="137"/>
      <c r="AO1295" s="137"/>
      <c r="AP1295" s="137"/>
      <c r="AQ1295" s="137"/>
      <c r="AR1295" s="137"/>
      <c r="AS1295" s="137"/>
      <c r="AT1295" s="137"/>
      <c r="AU1295" s="137"/>
      <c r="AV1295" s="137"/>
      <c r="AW1295" s="137"/>
      <c r="AX1295" s="137"/>
      <c r="AY1295" s="137"/>
      <c r="AZ1295" s="137"/>
      <c r="BA1295" s="137"/>
      <c r="BB1295" s="137"/>
      <c r="BC1295" s="137"/>
      <c r="BD1295" s="137"/>
      <c r="BE1295" s="137"/>
      <c r="BF1295" s="137"/>
      <c r="BG1295" s="137"/>
      <c r="BH1295" s="137"/>
      <c r="BI1295" s="137"/>
      <c r="BJ1295" s="137"/>
      <c r="BK1295" s="137"/>
      <c r="BL1295" s="137"/>
      <c r="BM1295" s="137"/>
      <c r="BN1295" s="137"/>
      <c r="BO1295" s="137"/>
      <c r="BP1295" s="137"/>
      <c r="BQ1295" s="137"/>
      <c r="BR1295" s="137"/>
      <c r="BS1295" s="137"/>
      <c r="BT1295" s="137"/>
      <c r="BU1295" s="137"/>
      <c r="BV1295" s="137"/>
      <c r="BW1295" s="137"/>
      <c r="BX1295" s="137"/>
      <c r="BY1295" s="137"/>
      <c r="BZ1295" s="137"/>
      <c r="CA1295" s="137"/>
      <c r="CB1295" s="137"/>
      <c r="CC1295" s="137"/>
      <c r="CD1295" s="137"/>
      <c r="CE1295" s="137"/>
      <c r="CF1295" s="137"/>
      <c r="CG1295" s="137"/>
      <c r="CH1295" s="137"/>
      <c r="CI1295" s="137"/>
      <c r="CJ1295" s="137"/>
      <c r="CK1295" s="137"/>
      <c r="CL1295" s="137"/>
      <c r="CM1295" s="137"/>
      <c r="CN1295" s="137"/>
      <c r="CO1295" s="137"/>
      <c r="CP1295" s="137"/>
      <c r="CQ1295" s="137"/>
      <c r="CR1295" s="137"/>
      <c r="CS1295" s="137"/>
      <c r="CT1295" s="137"/>
      <c r="CU1295" s="137"/>
      <c r="CV1295" s="137"/>
      <c r="CW1295" s="137"/>
      <c r="CX1295" s="137"/>
      <c r="CY1295" s="137"/>
      <c r="CZ1295" s="137"/>
      <c r="DA1295" s="137"/>
    </row>
    <row r="1296" spans="1:105" ht="14">
      <c r="A1296" s="137"/>
      <c r="B1296" s="137"/>
      <c r="C1296" s="137"/>
      <c r="D1296" s="137"/>
      <c r="E1296" s="137"/>
      <c r="F1296" s="137"/>
      <c r="G1296" s="137"/>
      <c r="H1296" s="137"/>
      <c r="I1296" s="137"/>
      <c r="J1296" s="137"/>
      <c r="K1296" s="137"/>
      <c r="L1296" s="137"/>
      <c r="M1296" s="137"/>
      <c r="N1296" s="137"/>
      <c r="O1296" s="137"/>
      <c r="P1296" s="137"/>
      <c r="Q1296" s="137"/>
      <c r="R1296" s="137"/>
      <c r="S1296" s="137"/>
      <c r="T1296" s="137"/>
      <c r="U1296" s="137"/>
      <c r="V1296" s="137"/>
      <c r="W1296" s="137"/>
      <c r="X1296" s="137"/>
      <c r="Y1296" s="137"/>
      <c r="Z1296" s="137"/>
      <c r="AA1296" s="137"/>
      <c r="AB1296" s="137"/>
      <c r="AC1296" s="137"/>
      <c r="AD1296" s="137"/>
      <c r="AE1296" s="137"/>
      <c r="AF1296" s="137"/>
      <c r="AG1296" s="137"/>
      <c r="AH1296" s="137"/>
      <c r="AI1296" s="137"/>
      <c r="AJ1296" s="137"/>
      <c r="AK1296" s="137"/>
      <c r="AL1296" s="137"/>
      <c r="AM1296" s="137"/>
      <c r="AN1296" s="137"/>
      <c r="AO1296" s="137"/>
      <c r="AP1296" s="137"/>
      <c r="AQ1296" s="137"/>
      <c r="AR1296" s="137"/>
      <c r="AS1296" s="137"/>
      <c r="AT1296" s="137"/>
      <c r="AU1296" s="137"/>
      <c r="AV1296" s="137"/>
      <c r="AW1296" s="137"/>
      <c r="AX1296" s="137"/>
      <c r="AY1296" s="137"/>
      <c r="AZ1296" s="137"/>
      <c r="BA1296" s="137"/>
      <c r="BB1296" s="137"/>
      <c r="BC1296" s="137"/>
      <c r="BD1296" s="137"/>
      <c r="BE1296" s="137"/>
      <c r="BF1296" s="137"/>
      <c r="BG1296" s="137"/>
      <c r="BH1296" s="137"/>
      <c r="BI1296" s="137"/>
      <c r="BJ1296" s="137"/>
      <c r="BK1296" s="137"/>
      <c r="BL1296" s="137"/>
      <c r="BM1296" s="137"/>
      <c r="BN1296" s="137"/>
      <c r="BO1296" s="137"/>
      <c r="BP1296" s="137"/>
      <c r="BQ1296" s="137"/>
      <c r="BR1296" s="137"/>
      <c r="BS1296" s="137"/>
      <c r="BT1296" s="137"/>
      <c r="BU1296" s="137"/>
      <c r="BV1296" s="137"/>
      <c r="BW1296" s="137"/>
      <c r="BX1296" s="137"/>
      <c r="BY1296" s="137"/>
      <c r="BZ1296" s="137"/>
      <c r="CA1296" s="137"/>
      <c r="CB1296" s="137"/>
      <c r="CC1296" s="137"/>
      <c r="CD1296" s="137"/>
      <c r="CE1296" s="137"/>
      <c r="CF1296" s="137"/>
      <c r="CG1296" s="137"/>
      <c r="CH1296" s="137"/>
      <c r="CI1296" s="137"/>
      <c r="CJ1296" s="137"/>
      <c r="CK1296" s="137"/>
      <c r="CL1296" s="137"/>
      <c r="CM1296" s="137"/>
      <c r="CN1296" s="137"/>
      <c r="CO1296" s="137"/>
      <c r="CP1296" s="137"/>
      <c r="CQ1296" s="137"/>
      <c r="CR1296" s="137"/>
      <c r="CS1296" s="137"/>
      <c r="CT1296" s="137"/>
      <c r="CU1296" s="137"/>
      <c r="CV1296" s="137"/>
      <c r="CW1296" s="137"/>
      <c r="CX1296" s="137"/>
      <c r="CY1296" s="137"/>
      <c r="CZ1296" s="137"/>
      <c r="DA1296" s="137"/>
    </row>
    <row r="1297" spans="1:105" ht="14">
      <c r="A1297" s="137"/>
      <c r="B1297" s="137"/>
      <c r="C1297" s="137"/>
      <c r="D1297" s="137"/>
      <c r="E1297" s="137"/>
      <c r="F1297" s="137"/>
      <c r="G1297" s="137"/>
      <c r="H1297" s="137"/>
      <c r="I1297" s="137"/>
      <c r="J1297" s="137"/>
      <c r="K1297" s="137"/>
      <c r="L1297" s="137"/>
      <c r="M1297" s="137"/>
      <c r="N1297" s="137"/>
      <c r="O1297" s="137"/>
      <c r="P1297" s="137"/>
      <c r="Q1297" s="137"/>
      <c r="R1297" s="137"/>
      <c r="S1297" s="137"/>
      <c r="T1297" s="137"/>
      <c r="U1297" s="137"/>
      <c r="V1297" s="137"/>
      <c r="W1297" s="137"/>
      <c r="X1297" s="137"/>
      <c r="Y1297" s="137"/>
      <c r="Z1297" s="137"/>
      <c r="AA1297" s="137"/>
      <c r="AB1297" s="137"/>
      <c r="AC1297" s="137"/>
      <c r="AD1297" s="137"/>
      <c r="AE1297" s="137"/>
      <c r="AF1297" s="137"/>
      <c r="AG1297" s="137"/>
      <c r="AH1297" s="137"/>
      <c r="AI1297" s="137"/>
      <c r="AJ1297" s="137"/>
      <c r="AK1297" s="137"/>
      <c r="AL1297" s="137"/>
      <c r="AM1297" s="137"/>
      <c r="AN1297" s="137"/>
      <c r="AO1297" s="137"/>
      <c r="AP1297" s="137"/>
      <c r="AQ1297" s="137"/>
      <c r="AR1297" s="137"/>
      <c r="AS1297" s="137"/>
      <c r="AT1297" s="137"/>
      <c r="AU1297" s="137"/>
      <c r="AV1297" s="137"/>
      <c r="AW1297" s="137"/>
      <c r="AX1297" s="137"/>
      <c r="AY1297" s="137"/>
      <c r="AZ1297" s="137"/>
      <c r="BA1297" s="137"/>
      <c r="BB1297" s="137"/>
      <c r="BC1297" s="137"/>
      <c r="BD1297" s="137"/>
      <c r="BE1297" s="137"/>
      <c r="BF1297" s="137"/>
      <c r="BG1297" s="137"/>
      <c r="BH1297" s="137"/>
      <c r="BI1297" s="137"/>
      <c r="BJ1297" s="137"/>
      <c r="BK1297" s="137"/>
      <c r="BL1297" s="137"/>
      <c r="BM1297" s="137"/>
      <c r="BN1297" s="137"/>
      <c r="BO1297" s="137"/>
      <c r="BP1297" s="137"/>
      <c r="BQ1297" s="137"/>
      <c r="BR1297" s="137"/>
      <c r="BS1297" s="137"/>
      <c r="BT1297" s="137"/>
      <c r="BU1297" s="137"/>
      <c r="BV1297" s="137"/>
      <c r="BW1297" s="137"/>
      <c r="BX1297" s="137"/>
      <c r="BY1297" s="137"/>
      <c r="BZ1297" s="137"/>
      <c r="CA1297" s="137"/>
      <c r="CB1297" s="137"/>
      <c r="CC1297" s="137"/>
      <c r="CD1297" s="137"/>
      <c r="CE1297" s="137"/>
      <c r="CF1297" s="137"/>
      <c r="CG1297" s="137"/>
      <c r="CH1297" s="137"/>
      <c r="CI1297" s="137"/>
      <c r="CJ1297" s="137"/>
      <c r="CK1297" s="137"/>
      <c r="CL1297" s="137"/>
      <c r="CM1297" s="137"/>
      <c r="CN1297" s="137"/>
      <c r="CO1297" s="137"/>
      <c r="CP1297" s="137"/>
      <c r="CQ1297" s="137"/>
      <c r="CR1297" s="137"/>
      <c r="CS1297" s="137"/>
      <c r="CT1297" s="137"/>
      <c r="CU1297" s="137"/>
      <c r="CV1297" s="137"/>
      <c r="CW1297" s="137"/>
      <c r="CX1297" s="137"/>
      <c r="CY1297" s="137"/>
      <c r="CZ1297" s="137"/>
      <c r="DA1297" s="137"/>
    </row>
    <row r="1298" spans="1:105" ht="14">
      <c r="A1298" s="137"/>
      <c r="B1298" s="137"/>
      <c r="C1298" s="137"/>
      <c r="D1298" s="137"/>
      <c r="E1298" s="137"/>
      <c r="F1298" s="137"/>
      <c r="G1298" s="137"/>
      <c r="H1298" s="137"/>
      <c r="I1298" s="137"/>
      <c r="J1298" s="137"/>
      <c r="K1298" s="137"/>
      <c r="L1298" s="137"/>
      <c r="M1298" s="137"/>
      <c r="N1298" s="137"/>
      <c r="O1298" s="137"/>
      <c r="P1298" s="137"/>
      <c r="Q1298" s="137"/>
      <c r="R1298" s="137"/>
      <c r="S1298" s="137"/>
      <c r="T1298" s="137"/>
      <c r="U1298" s="137"/>
      <c r="V1298" s="137"/>
      <c r="W1298" s="137"/>
      <c r="X1298" s="137"/>
      <c r="Y1298" s="137"/>
      <c r="Z1298" s="137"/>
      <c r="AA1298" s="137"/>
      <c r="AB1298" s="137"/>
      <c r="AC1298" s="137"/>
      <c r="AD1298" s="137"/>
      <c r="AE1298" s="137"/>
      <c r="AF1298" s="137"/>
      <c r="AG1298" s="137"/>
      <c r="AH1298" s="137"/>
      <c r="AI1298" s="137"/>
      <c r="AJ1298" s="137"/>
      <c r="AK1298" s="137"/>
      <c r="AL1298" s="137"/>
      <c r="AM1298" s="137"/>
      <c r="AN1298" s="137"/>
      <c r="AO1298" s="137"/>
      <c r="AP1298" s="137"/>
      <c r="AQ1298" s="137"/>
      <c r="AR1298" s="137"/>
      <c r="AS1298" s="137"/>
      <c r="AT1298" s="137"/>
      <c r="AU1298" s="137"/>
      <c r="AV1298" s="137"/>
      <c r="AW1298" s="137"/>
      <c r="AX1298" s="137"/>
      <c r="AY1298" s="137"/>
      <c r="AZ1298" s="137"/>
      <c r="BA1298" s="137"/>
      <c r="BB1298" s="137"/>
      <c r="BC1298" s="137"/>
      <c r="BD1298" s="137"/>
      <c r="BE1298" s="137"/>
      <c r="BF1298" s="137"/>
      <c r="BG1298" s="137"/>
      <c r="BH1298" s="137"/>
      <c r="BI1298" s="137"/>
      <c r="BJ1298" s="137"/>
      <c r="BK1298" s="137"/>
      <c r="BL1298" s="137"/>
      <c r="BM1298" s="137"/>
      <c r="BN1298" s="137"/>
      <c r="BO1298" s="137"/>
      <c r="BP1298" s="137"/>
      <c r="BQ1298" s="137"/>
      <c r="BR1298" s="137"/>
      <c r="BS1298" s="137"/>
      <c r="BT1298" s="137"/>
      <c r="BU1298" s="137"/>
      <c r="BV1298" s="137"/>
      <c r="BW1298" s="137"/>
      <c r="BX1298" s="137"/>
      <c r="BY1298" s="137"/>
      <c r="BZ1298" s="137"/>
      <c r="CA1298" s="137"/>
      <c r="CB1298" s="137"/>
      <c r="CC1298" s="137"/>
      <c r="CD1298" s="137"/>
      <c r="CE1298" s="137"/>
      <c r="CF1298" s="137"/>
      <c r="CG1298" s="137"/>
      <c r="CH1298" s="137"/>
      <c r="CI1298" s="137"/>
      <c r="CJ1298" s="137"/>
      <c r="CK1298" s="137"/>
      <c r="CL1298" s="137"/>
      <c r="CM1298" s="137"/>
      <c r="CN1298" s="137"/>
      <c r="CO1298" s="137"/>
      <c r="CP1298" s="137"/>
      <c r="CQ1298" s="137"/>
      <c r="CR1298" s="137"/>
      <c r="CS1298" s="137"/>
      <c r="CT1298" s="137"/>
      <c r="CU1298" s="137"/>
      <c r="CV1298" s="137"/>
      <c r="CW1298" s="137"/>
      <c r="CX1298" s="137"/>
      <c r="CY1298" s="137"/>
      <c r="CZ1298" s="137"/>
      <c r="DA1298" s="137"/>
    </row>
    <row r="1299" spans="1:105" ht="14">
      <c r="A1299" s="137"/>
      <c r="B1299" s="137"/>
      <c r="C1299" s="137"/>
      <c r="D1299" s="137"/>
      <c r="E1299" s="137"/>
      <c r="F1299" s="137"/>
      <c r="G1299" s="137"/>
      <c r="H1299" s="137"/>
      <c r="I1299" s="137"/>
      <c r="J1299" s="137"/>
      <c r="K1299" s="137"/>
      <c r="L1299" s="137"/>
      <c r="M1299" s="137"/>
      <c r="N1299" s="137"/>
      <c r="O1299" s="137"/>
      <c r="P1299" s="137"/>
      <c r="Q1299" s="137"/>
      <c r="R1299" s="137"/>
      <c r="S1299" s="137"/>
      <c r="T1299" s="137"/>
      <c r="U1299" s="137"/>
      <c r="V1299" s="137"/>
      <c r="W1299" s="137"/>
      <c r="X1299" s="137"/>
      <c r="Y1299" s="137"/>
      <c r="Z1299" s="137"/>
      <c r="AA1299" s="137"/>
      <c r="AB1299" s="137"/>
      <c r="AC1299" s="137"/>
      <c r="AD1299" s="137"/>
      <c r="AE1299" s="137"/>
      <c r="AF1299" s="137"/>
      <c r="AG1299" s="137"/>
      <c r="AH1299" s="137"/>
      <c r="AI1299" s="137"/>
      <c r="AJ1299" s="137"/>
      <c r="AK1299" s="137"/>
      <c r="AL1299" s="137"/>
      <c r="AM1299" s="137"/>
      <c r="AN1299" s="137"/>
      <c r="AO1299" s="137"/>
      <c r="AP1299" s="137"/>
      <c r="AQ1299" s="137"/>
      <c r="AR1299" s="137"/>
      <c r="AS1299" s="137"/>
      <c r="AT1299" s="137"/>
      <c r="AU1299" s="137"/>
      <c r="AV1299" s="137"/>
      <c r="AW1299" s="137"/>
      <c r="AX1299" s="137"/>
      <c r="AY1299" s="137"/>
      <c r="AZ1299" s="137"/>
      <c r="BA1299" s="137"/>
      <c r="BB1299" s="137"/>
      <c r="BC1299" s="137"/>
      <c r="BD1299" s="137"/>
      <c r="BE1299" s="137"/>
      <c r="BF1299" s="137"/>
      <c r="BG1299" s="137"/>
      <c r="BH1299" s="137"/>
      <c r="BI1299" s="137"/>
      <c r="BJ1299" s="137"/>
      <c r="BK1299" s="137"/>
      <c r="BL1299" s="137"/>
      <c r="BM1299" s="137"/>
      <c r="BN1299" s="137"/>
      <c r="BO1299" s="137"/>
      <c r="BP1299" s="137"/>
      <c r="BQ1299" s="137"/>
      <c r="BR1299" s="137"/>
      <c r="BS1299" s="137"/>
      <c r="BT1299" s="137"/>
      <c r="BU1299" s="137"/>
      <c r="BV1299" s="137"/>
      <c r="BW1299" s="137"/>
      <c r="BX1299" s="137"/>
      <c r="BY1299" s="137"/>
      <c r="BZ1299" s="137"/>
      <c r="CA1299" s="137"/>
      <c r="CB1299" s="137"/>
      <c r="CC1299" s="137"/>
      <c r="CD1299" s="137"/>
      <c r="CE1299" s="137"/>
      <c r="CF1299" s="137"/>
      <c r="CG1299" s="137"/>
      <c r="CH1299" s="137"/>
      <c r="CI1299" s="137"/>
      <c r="CJ1299" s="137"/>
      <c r="CK1299" s="137"/>
      <c r="CL1299" s="137"/>
      <c r="CM1299" s="137"/>
      <c r="CN1299" s="137"/>
      <c r="CO1299" s="137"/>
      <c r="CP1299" s="137"/>
      <c r="CQ1299" s="137"/>
      <c r="CR1299" s="137"/>
      <c r="CS1299" s="137"/>
      <c r="CT1299" s="137"/>
      <c r="CU1299" s="137"/>
      <c r="CV1299" s="137"/>
      <c r="CW1299" s="137"/>
      <c r="CX1299" s="137"/>
      <c r="CY1299" s="137"/>
      <c r="CZ1299" s="137"/>
      <c r="DA1299" s="137"/>
    </row>
    <row r="1300" spans="1:105" ht="14">
      <c r="A1300" s="137"/>
      <c r="B1300" s="137"/>
      <c r="C1300" s="137"/>
      <c r="D1300" s="137"/>
      <c r="E1300" s="137"/>
      <c r="F1300" s="137"/>
      <c r="G1300" s="137"/>
      <c r="H1300" s="137"/>
      <c r="I1300" s="137"/>
      <c r="J1300" s="137"/>
      <c r="K1300" s="137"/>
      <c r="L1300" s="137"/>
      <c r="M1300" s="137"/>
      <c r="N1300" s="137"/>
      <c r="O1300" s="137"/>
      <c r="P1300" s="137"/>
      <c r="Q1300" s="137"/>
      <c r="R1300" s="137"/>
      <c r="S1300" s="137"/>
      <c r="T1300" s="137"/>
      <c r="U1300" s="137"/>
      <c r="V1300" s="137"/>
      <c r="W1300" s="137"/>
      <c r="X1300" s="137"/>
      <c r="Y1300" s="137"/>
      <c r="Z1300" s="137"/>
      <c r="AA1300" s="137"/>
      <c r="AB1300" s="137"/>
      <c r="AC1300" s="137"/>
      <c r="AD1300" s="137"/>
      <c r="AE1300" s="137"/>
      <c r="AF1300" s="137"/>
      <c r="AG1300" s="137"/>
      <c r="AH1300" s="137"/>
      <c r="AI1300" s="137"/>
      <c r="AJ1300" s="137"/>
      <c r="AK1300" s="137"/>
      <c r="AL1300" s="137"/>
      <c r="AM1300" s="137"/>
      <c r="AN1300" s="137"/>
      <c r="AO1300" s="137"/>
      <c r="AP1300" s="137"/>
      <c r="AQ1300" s="137"/>
      <c r="AR1300" s="137"/>
      <c r="AS1300" s="137"/>
      <c r="AT1300" s="137"/>
      <c r="AU1300" s="137"/>
      <c r="AV1300" s="137"/>
      <c r="AW1300" s="137"/>
      <c r="AX1300" s="137"/>
      <c r="AY1300" s="137"/>
      <c r="AZ1300" s="137"/>
      <c r="BA1300" s="137"/>
      <c r="BB1300" s="137"/>
      <c r="BC1300" s="137"/>
      <c r="BD1300" s="137"/>
      <c r="BE1300" s="137"/>
      <c r="BF1300" s="137"/>
      <c r="BG1300" s="137"/>
      <c r="BH1300" s="137"/>
      <c r="BI1300" s="137"/>
      <c r="BJ1300" s="137"/>
      <c r="BK1300" s="137"/>
      <c r="BL1300" s="137"/>
      <c r="BM1300" s="137"/>
      <c r="BN1300" s="137"/>
      <c r="BO1300" s="137"/>
      <c r="BP1300" s="137"/>
      <c r="BQ1300" s="137"/>
      <c r="BR1300" s="137"/>
      <c r="BS1300" s="137"/>
      <c r="BT1300" s="137"/>
      <c r="BU1300" s="137"/>
      <c r="BV1300" s="137"/>
      <c r="BW1300" s="137"/>
      <c r="BX1300" s="137"/>
      <c r="BY1300" s="137"/>
      <c r="BZ1300" s="137"/>
      <c r="CA1300" s="137"/>
      <c r="CB1300" s="137"/>
      <c r="CC1300" s="137"/>
      <c r="CD1300" s="137"/>
      <c r="CE1300" s="137"/>
      <c r="CF1300" s="137"/>
      <c r="CG1300" s="137"/>
      <c r="CH1300" s="137"/>
      <c r="CI1300" s="137"/>
      <c r="CJ1300" s="137"/>
      <c r="CK1300" s="137"/>
      <c r="CL1300" s="137"/>
      <c r="CM1300" s="137"/>
      <c r="CN1300" s="137"/>
      <c r="CO1300" s="137"/>
      <c r="CP1300" s="137"/>
      <c r="CQ1300" s="137"/>
      <c r="CR1300" s="137"/>
      <c r="CS1300" s="137"/>
      <c r="CT1300" s="137"/>
      <c r="CU1300" s="137"/>
      <c r="CV1300" s="137"/>
      <c r="CW1300" s="137"/>
      <c r="CX1300" s="137"/>
      <c r="CY1300" s="137"/>
      <c r="CZ1300" s="137"/>
      <c r="DA1300" s="137"/>
    </row>
    <row r="1301" spans="1:105" ht="14">
      <c r="A1301" s="137"/>
      <c r="B1301" s="137"/>
      <c r="C1301" s="137"/>
      <c r="D1301" s="137"/>
      <c r="E1301" s="137"/>
      <c r="F1301" s="137"/>
      <c r="G1301" s="137"/>
      <c r="H1301" s="137"/>
      <c r="I1301" s="137"/>
      <c r="J1301" s="137"/>
      <c r="K1301" s="137"/>
      <c r="L1301" s="137"/>
      <c r="M1301" s="137"/>
      <c r="N1301" s="137"/>
      <c r="O1301" s="137"/>
      <c r="P1301" s="137"/>
      <c r="Q1301" s="137"/>
      <c r="R1301" s="137"/>
      <c r="S1301" s="137"/>
      <c r="T1301" s="137"/>
      <c r="U1301" s="137"/>
      <c r="V1301" s="137"/>
      <c r="W1301" s="137"/>
      <c r="X1301" s="137"/>
      <c r="Y1301" s="137"/>
      <c r="Z1301" s="137"/>
      <c r="AA1301" s="137"/>
      <c r="AB1301" s="137"/>
      <c r="AC1301" s="137"/>
      <c r="AD1301" s="137"/>
      <c r="AE1301" s="137"/>
      <c r="AF1301" s="137"/>
      <c r="AG1301" s="137"/>
      <c r="AH1301" s="137"/>
      <c r="AI1301" s="137"/>
      <c r="AJ1301" s="137"/>
      <c r="AK1301" s="137"/>
      <c r="AL1301" s="137"/>
      <c r="AM1301" s="137"/>
      <c r="AN1301" s="137"/>
      <c r="AO1301" s="137"/>
      <c r="AP1301" s="137"/>
      <c r="AQ1301" s="137"/>
      <c r="AR1301" s="137"/>
      <c r="AS1301" s="137"/>
      <c r="AT1301" s="137"/>
      <c r="AU1301" s="137"/>
      <c r="AV1301" s="137"/>
      <c r="AW1301" s="137"/>
      <c r="AX1301" s="137"/>
      <c r="AY1301" s="137"/>
      <c r="AZ1301" s="137"/>
      <c r="BA1301" s="137"/>
      <c r="BB1301" s="137"/>
      <c r="BC1301" s="137"/>
      <c r="BD1301" s="137"/>
      <c r="BE1301" s="137"/>
      <c r="BF1301" s="137"/>
      <c r="BG1301" s="137"/>
      <c r="BH1301" s="137"/>
      <c r="BI1301" s="137"/>
      <c r="BJ1301" s="137"/>
      <c r="BK1301" s="137"/>
      <c r="BL1301" s="137"/>
      <c r="BM1301" s="137"/>
      <c r="BN1301" s="137"/>
      <c r="BO1301" s="137"/>
      <c r="BP1301" s="137"/>
      <c r="BQ1301" s="137"/>
      <c r="BR1301" s="137"/>
      <c r="BS1301" s="137"/>
      <c r="BT1301" s="137"/>
      <c r="BU1301" s="137"/>
      <c r="BV1301" s="137"/>
      <c r="BW1301" s="137"/>
      <c r="BX1301" s="137"/>
      <c r="BY1301" s="137"/>
      <c r="BZ1301" s="137"/>
      <c r="CA1301" s="137"/>
      <c r="CB1301" s="137"/>
      <c r="CC1301" s="137"/>
      <c r="CD1301" s="137"/>
      <c r="CE1301" s="137"/>
      <c r="CF1301" s="137"/>
      <c r="CG1301" s="137"/>
      <c r="CH1301" s="137"/>
      <c r="CI1301" s="137"/>
      <c r="CJ1301" s="137"/>
      <c r="CK1301" s="137"/>
      <c r="CL1301" s="137"/>
      <c r="CM1301" s="137"/>
      <c r="CN1301" s="137"/>
      <c r="CO1301" s="137"/>
      <c r="CP1301" s="137"/>
      <c r="CQ1301" s="137"/>
      <c r="CR1301" s="137"/>
      <c r="CS1301" s="137"/>
      <c r="CT1301" s="137"/>
      <c r="CU1301" s="137"/>
      <c r="CV1301" s="137"/>
      <c r="CW1301" s="137"/>
      <c r="CX1301" s="137"/>
      <c r="CY1301" s="137"/>
      <c r="CZ1301" s="137"/>
      <c r="DA1301" s="137"/>
    </row>
    <row r="1302" spans="1:105" ht="14">
      <c r="A1302" s="137"/>
      <c r="B1302" s="137"/>
      <c r="C1302" s="137"/>
      <c r="D1302" s="137"/>
      <c r="E1302" s="137"/>
      <c r="F1302" s="137"/>
      <c r="G1302" s="137"/>
      <c r="H1302" s="137"/>
      <c r="I1302" s="137"/>
      <c r="J1302" s="137"/>
      <c r="K1302" s="137"/>
      <c r="L1302" s="137"/>
      <c r="M1302" s="137"/>
      <c r="N1302" s="137"/>
      <c r="O1302" s="137"/>
      <c r="P1302" s="137"/>
      <c r="Q1302" s="137"/>
      <c r="R1302" s="137"/>
      <c r="S1302" s="137"/>
      <c r="T1302" s="137"/>
      <c r="U1302" s="137"/>
      <c r="V1302" s="137"/>
      <c r="W1302" s="137"/>
      <c r="X1302" s="137"/>
      <c r="Y1302" s="137"/>
      <c r="Z1302" s="137"/>
      <c r="AA1302" s="137"/>
      <c r="AB1302" s="137"/>
      <c r="AC1302" s="137"/>
      <c r="AD1302" s="137"/>
      <c r="AE1302" s="137"/>
      <c r="AF1302" s="137"/>
      <c r="AG1302" s="137"/>
      <c r="AH1302" s="137"/>
      <c r="AI1302" s="137"/>
      <c r="AJ1302" s="137"/>
      <c r="AK1302" s="137"/>
      <c r="AL1302" s="137"/>
      <c r="AM1302" s="137"/>
      <c r="AN1302" s="137"/>
      <c r="AO1302" s="137"/>
      <c r="AP1302" s="137"/>
      <c r="AQ1302" s="137"/>
      <c r="AR1302" s="137"/>
      <c r="AS1302" s="137"/>
      <c r="AT1302" s="137"/>
      <c r="AU1302" s="137"/>
      <c r="AV1302" s="137"/>
      <c r="AW1302" s="137"/>
      <c r="AX1302" s="137"/>
      <c r="AY1302" s="137"/>
      <c r="AZ1302" s="137"/>
      <c r="BA1302" s="137"/>
      <c r="BB1302" s="137"/>
      <c r="BC1302" s="137"/>
      <c r="BD1302" s="137"/>
      <c r="BE1302" s="137"/>
      <c r="BF1302" s="137"/>
      <c r="BG1302" s="137"/>
      <c r="BH1302" s="137"/>
      <c r="BI1302" s="137"/>
      <c r="BJ1302" s="137"/>
      <c r="BK1302" s="137"/>
      <c r="BL1302" s="137"/>
      <c r="BM1302" s="137"/>
      <c r="BN1302" s="137"/>
      <c r="BO1302" s="137"/>
      <c r="BP1302" s="137"/>
      <c r="BQ1302" s="137"/>
      <c r="BR1302" s="137"/>
      <c r="BS1302" s="137"/>
      <c r="BT1302" s="137"/>
      <c r="BU1302" s="137"/>
      <c r="BV1302" s="137"/>
      <c r="BW1302" s="137"/>
      <c r="BX1302" s="137"/>
      <c r="BY1302" s="137"/>
      <c r="BZ1302" s="137"/>
      <c r="CA1302" s="137"/>
      <c r="CB1302" s="137"/>
      <c r="CC1302" s="137"/>
      <c r="CD1302" s="137"/>
      <c r="CE1302" s="137"/>
      <c r="CF1302" s="137"/>
      <c r="CG1302" s="137"/>
      <c r="CH1302" s="137"/>
      <c r="CI1302" s="137"/>
      <c r="CJ1302" s="137"/>
      <c r="CK1302" s="137"/>
      <c r="CL1302" s="137"/>
      <c r="CM1302" s="137"/>
      <c r="CN1302" s="137"/>
      <c r="CO1302" s="137"/>
      <c r="CP1302" s="137"/>
      <c r="CQ1302" s="137"/>
      <c r="CR1302" s="137"/>
      <c r="CS1302" s="137"/>
      <c r="CT1302" s="137"/>
      <c r="CU1302" s="137"/>
      <c r="CV1302" s="137"/>
      <c r="CW1302" s="137"/>
      <c r="CX1302" s="137"/>
      <c r="CY1302" s="137"/>
      <c r="CZ1302" s="137"/>
      <c r="DA1302" s="137"/>
    </row>
    <row r="1303" spans="1:105" ht="14">
      <c r="A1303" s="137"/>
      <c r="B1303" s="137"/>
      <c r="C1303" s="137"/>
      <c r="D1303" s="137"/>
      <c r="E1303" s="137"/>
      <c r="F1303" s="137"/>
      <c r="G1303" s="137"/>
      <c r="H1303" s="137"/>
      <c r="I1303" s="137"/>
      <c r="J1303" s="137"/>
      <c r="K1303" s="137"/>
      <c r="L1303" s="137"/>
      <c r="M1303" s="137"/>
      <c r="N1303" s="137"/>
      <c r="O1303" s="137"/>
      <c r="P1303" s="137"/>
      <c r="Q1303" s="137"/>
      <c r="R1303" s="137"/>
      <c r="S1303" s="137"/>
      <c r="T1303" s="137"/>
      <c r="U1303" s="137"/>
      <c r="V1303" s="137"/>
      <c r="W1303" s="137"/>
      <c r="X1303" s="137"/>
      <c r="Y1303" s="137"/>
      <c r="Z1303" s="137"/>
      <c r="AA1303" s="137"/>
      <c r="AB1303" s="137"/>
      <c r="AC1303" s="137"/>
      <c r="AD1303" s="137"/>
      <c r="AE1303" s="137"/>
      <c r="AF1303" s="137"/>
      <c r="AG1303" s="137"/>
      <c r="AH1303" s="137"/>
      <c r="AI1303" s="137"/>
      <c r="AJ1303" s="137"/>
      <c r="AK1303" s="137"/>
      <c r="AL1303" s="137"/>
      <c r="AM1303" s="137"/>
      <c r="AN1303" s="137"/>
      <c r="AO1303" s="137"/>
      <c r="AP1303" s="137"/>
      <c r="AQ1303" s="137"/>
      <c r="AR1303" s="137"/>
      <c r="AS1303" s="137"/>
      <c r="AT1303" s="137"/>
      <c r="AU1303" s="137"/>
      <c r="AV1303" s="137"/>
      <c r="AW1303" s="137"/>
      <c r="AX1303" s="137"/>
      <c r="AY1303" s="137"/>
      <c r="AZ1303" s="137"/>
      <c r="BA1303" s="137"/>
      <c r="BB1303" s="137"/>
      <c r="BC1303" s="137"/>
      <c r="BD1303" s="137"/>
      <c r="BE1303" s="137"/>
      <c r="BF1303" s="137"/>
      <c r="BG1303" s="137"/>
      <c r="BH1303" s="137"/>
      <c r="BI1303" s="137"/>
      <c r="BJ1303" s="137"/>
      <c r="BK1303" s="137"/>
      <c r="BL1303" s="137"/>
      <c r="BM1303" s="137"/>
      <c r="BN1303" s="137"/>
      <c r="BO1303" s="137"/>
      <c r="BP1303" s="137"/>
      <c r="BQ1303" s="137"/>
      <c r="BR1303" s="137"/>
      <c r="BS1303" s="137"/>
      <c r="BT1303" s="137"/>
      <c r="BU1303" s="137"/>
      <c r="BV1303" s="137"/>
      <c r="BW1303" s="137"/>
      <c r="BX1303" s="137"/>
      <c r="BY1303" s="137"/>
      <c r="BZ1303" s="137"/>
      <c r="CA1303" s="137"/>
      <c r="CB1303" s="137"/>
      <c r="CC1303" s="137"/>
      <c r="CD1303" s="137"/>
      <c r="CE1303" s="137"/>
      <c r="CF1303" s="137"/>
      <c r="CG1303" s="137"/>
      <c r="CH1303" s="137"/>
      <c r="CI1303" s="137"/>
      <c r="CJ1303" s="137"/>
      <c r="CK1303" s="137"/>
      <c r="CL1303" s="137"/>
      <c r="CM1303" s="137"/>
      <c r="CN1303" s="137"/>
      <c r="CO1303" s="137"/>
      <c r="CP1303" s="137"/>
      <c r="CQ1303" s="137"/>
      <c r="CR1303" s="137"/>
      <c r="CS1303" s="137"/>
      <c r="CT1303" s="137"/>
      <c r="CU1303" s="137"/>
      <c r="CV1303" s="137"/>
      <c r="CW1303" s="137"/>
      <c r="CX1303" s="137"/>
      <c r="CY1303" s="137"/>
      <c r="CZ1303" s="137"/>
      <c r="DA1303" s="137"/>
    </row>
    <row r="1304" spans="1:105" ht="14">
      <c r="A1304" s="137"/>
      <c r="B1304" s="137"/>
      <c r="C1304" s="137"/>
      <c r="D1304" s="137"/>
      <c r="E1304" s="137"/>
      <c r="F1304" s="137"/>
      <c r="G1304" s="137"/>
      <c r="H1304" s="137"/>
      <c r="I1304" s="137"/>
      <c r="J1304" s="137"/>
      <c r="K1304" s="137"/>
      <c r="L1304" s="137"/>
      <c r="M1304" s="137"/>
      <c r="N1304" s="137"/>
      <c r="O1304" s="137"/>
      <c r="P1304" s="137"/>
      <c r="Q1304" s="137"/>
      <c r="R1304" s="137"/>
      <c r="S1304" s="137"/>
      <c r="T1304" s="137"/>
      <c r="U1304" s="137"/>
      <c r="V1304" s="137"/>
      <c r="W1304" s="137"/>
      <c r="X1304" s="137"/>
      <c r="Y1304" s="137"/>
      <c r="Z1304" s="137"/>
      <c r="AA1304" s="137"/>
      <c r="AB1304" s="137"/>
      <c r="AC1304" s="137"/>
      <c r="AD1304" s="137"/>
      <c r="AE1304" s="137"/>
      <c r="AF1304" s="137"/>
      <c r="AG1304" s="137"/>
      <c r="AH1304" s="137"/>
      <c r="AI1304" s="137"/>
      <c r="AJ1304" s="137"/>
      <c r="AK1304" s="137"/>
      <c r="AL1304" s="137"/>
      <c r="AM1304" s="137"/>
      <c r="AN1304" s="137"/>
      <c r="AO1304" s="137"/>
      <c r="AP1304" s="137"/>
      <c r="AQ1304" s="137"/>
      <c r="AR1304" s="137"/>
      <c r="AS1304" s="137"/>
      <c r="AT1304" s="137"/>
      <c r="AU1304" s="137"/>
      <c r="AV1304" s="137"/>
      <c r="AW1304" s="137"/>
      <c r="AX1304" s="137"/>
      <c r="AY1304" s="137"/>
      <c r="AZ1304" s="137"/>
      <c r="BA1304" s="137"/>
      <c r="BB1304" s="137"/>
      <c r="BC1304" s="137"/>
      <c r="BD1304" s="137"/>
      <c r="BE1304" s="137"/>
      <c r="BF1304" s="137"/>
      <c r="BG1304" s="137"/>
      <c r="BH1304" s="137"/>
      <c r="BI1304" s="137"/>
      <c r="BJ1304" s="137"/>
      <c r="BK1304" s="137"/>
      <c r="BL1304" s="137"/>
      <c r="BM1304" s="137"/>
      <c r="BN1304" s="137"/>
      <c r="BO1304" s="137"/>
      <c r="BP1304" s="137"/>
      <c r="BQ1304" s="137"/>
      <c r="BR1304" s="137"/>
      <c r="BS1304" s="137"/>
      <c r="BT1304" s="137"/>
      <c r="BU1304" s="137"/>
      <c r="BV1304" s="137"/>
      <c r="BW1304" s="137"/>
      <c r="BX1304" s="137"/>
      <c r="BY1304" s="137"/>
      <c r="BZ1304" s="137"/>
      <c r="CA1304" s="137"/>
      <c r="CB1304" s="137"/>
      <c r="CC1304" s="137"/>
      <c r="CD1304" s="137"/>
      <c r="CE1304" s="137"/>
      <c r="CF1304" s="137"/>
      <c r="CG1304" s="137"/>
      <c r="CH1304" s="137"/>
      <c r="CI1304" s="137"/>
      <c r="CJ1304" s="137"/>
      <c r="CK1304" s="137"/>
      <c r="CL1304" s="137"/>
      <c r="CM1304" s="137"/>
      <c r="CN1304" s="137"/>
      <c r="CO1304" s="137"/>
      <c r="CP1304" s="137"/>
      <c r="CQ1304" s="137"/>
      <c r="CR1304" s="137"/>
      <c r="CS1304" s="137"/>
      <c r="CT1304" s="137"/>
      <c r="CU1304" s="137"/>
      <c r="CV1304" s="137"/>
      <c r="CW1304" s="137"/>
      <c r="CX1304" s="137"/>
      <c r="CY1304" s="137"/>
      <c r="CZ1304" s="137"/>
      <c r="DA1304" s="137"/>
    </row>
    <row r="1305" spans="1:105" ht="14">
      <c r="A1305" s="137"/>
      <c r="B1305" s="137"/>
      <c r="C1305" s="137"/>
      <c r="D1305" s="137"/>
      <c r="E1305" s="137"/>
      <c r="F1305" s="137"/>
      <c r="G1305" s="137"/>
      <c r="H1305" s="137"/>
      <c r="I1305" s="137"/>
      <c r="J1305" s="137"/>
      <c r="K1305" s="137"/>
      <c r="L1305" s="137"/>
      <c r="M1305" s="137"/>
      <c r="N1305" s="137"/>
      <c r="O1305" s="137"/>
      <c r="P1305" s="137"/>
      <c r="Q1305" s="137"/>
      <c r="R1305" s="137"/>
      <c r="S1305" s="137"/>
      <c r="T1305" s="137"/>
      <c r="U1305" s="137"/>
      <c r="V1305" s="137"/>
      <c r="W1305" s="137"/>
      <c r="X1305" s="137"/>
      <c r="Y1305" s="137"/>
      <c r="Z1305" s="137"/>
      <c r="AA1305" s="137"/>
      <c r="AB1305" s="137"/>
      <c r="AC1305" s="137"/>
      <c r="AD1305" s="137"/>
      <c r="AE1305" s="137"/>
      <c r="AF1305" s="137"/>
      <c r="AG1305" s="137"/>
      <c r="AH1305" s="137"/>
      <c r="AI1305" s="137"/>
      <c r="AJ1305" s="137"/>
      <c r="AK1305" s="137"/>
      <c r="AL1305" s="137"/>
      <c r="AM1305" s="137"/>
      <c r="AN1305" s="137"/>
      <c r="AO1305" s="137"/>
      <c r="AP1305" s="137"/>
      <c r="AQ1305" s="137"/>
      <c r="AR1305" s="137"/>
      <c r="AS1305" s="137"/>
      <c r="AT1305" s="137"/>
      <c r="AU1305" s="137"/>
      <c r="AV1305" s="137"/>
      <c r="AW1305" s="137"/>
      <c r="AX1305" s="137"/>
      <c r="AY1305" s="137"/>
      <c r="AZ1305" s="137"/>
      <c r="BA1305" s="137"/>
      <c r="BB1305" s="137"/>
      <c r="BC1305" s="137"/>
      <c r="BD1305" s="137"/>
      <c r="BE1305" s="137"/>
      <c r="BF1305" s="137"/>
      <c r="BG1305" s="137"/>
      <c r="BH1305" s="137"/>
      <c r="BI1305" s="137"/>
      <c r="BJ1305" s="137"/>
      <c r="BK1305" s="137"/>
      <c r="BL1305" s="137"/>
      <c r="BM1305" s="137"/>
      <c r="BN1305" s="137"/>
      <c r="BO1305" s="137"/>
      <c r="BP1305" s="137"/>
      <c r="BQ1305" s="137"/>
      <c r="BR1305" s="137"/>
      <c r="BS1305" s="137"/>
      <c r="BT1305" s="137"/>
      <c r="BU1305" s="137"/>
      <c r="BV1305" s="137"/>
      <c r="BW1305" s="137"/>
      <c r="BX1305" s="137"/>
      <c r="BY1305" s="137"/>
      <c r="BZ1305" s="137"/>
      <c r="CA1305" s="137"/>
      <c r="CB1305" s="137"/>
      <c r="CC1305" s="137"/>
      <c r="CD1305" s="137"/>
      <c r="CE1305" s="137"/>
      <c r="CF1305" s="137"/>
      <c r="CG1305" s="137"/>
      <c r="CH1305" s="137"/>
      <c r="CI1305" s="137"/>
      <c r="CJ1305" s="137"/>
      <c r="CK1305" s="137"/>
      <c r="CL1305" s="137"/>
      <c r="CM1305" s="137"/>
      <c r="CN1305" s="137"/>
      <c r="CO1305" s="137"/>
      <c r="CP1305" s="137"/>
      <c r="CQ1305" s="137"/>
      <c r="CR1305" s="137"/>
      <c r="CS1305" s="137"/>
      <c r="CT1305" s="137"/>
      <c r="CU1305" s="137"/>
      <c r="CV1305" s="137"/>
      <c r="CW1305" s="137"/>
      <c r="CX1305" s="137"/>
      <c r="CY1305" s="137"/>
      <c r="CZ1305" s="137"/>
      <c r="DA1305" s="137"/>
    </row>
    <row r="1306" spans="1:105" ht="14">
      <c r="A1306" s="137"/>
      <c r="B1306" s="137"/>
      <c r="C1306" s="137"/>
      <c r="D1306" s="137"/>
      <c r="E1306" s="137"/>
      <c r="F1306" s="137"/>
      <c r="G1306" s="137"/>
      <c r="H1306" s="137"/>
      <c r="I1306" s="137"/>
      <c r="J1306" s="137"/>
      <c r="K1306" s="137"/>
      <c r="L1306" s="137"/>
      <c r="M1306" s="137"/>
      <c r="N1306" s="137"/>
      <c r="O1306" s="137"/>
      <c r="P1306" s="137"/>
      <c r="Q1306" s="137"/>
      <c r="R1306" s="137"/>
      <c r="S1306" s="137"/>
      <c r="T1306" s="137"/>
      <c r="U1306" s="137"/>
      <c r="V1306" s="137"/>
      <c r="W1306" s="137"/>
      <c r="X1306" s="137"/>
      <c r="Y1306" s="137"/>
      <c r="Z1306" s="137"/>
      <c r="AA1306" s="137"/>
      <c r="AB1306" s="137"/>
      <c r="AC1306" s="137"/>
      <c r="AD1306" s="137"/>
      <c r="AE1306" s="137"/>
      <c r="AF1306" s="137"/>
      <c r="AG1306" s="137"/>
      <c r="AH1306" s="137"/>
      <c r="AI1306" s="137"/>
      <c r="AJ1306" s="137"/>
      <c r="AK1306" s="137"/>
      <c r="AL1306" s="137"/>
      <c r="AM1306" s="137"/>
      <c r="AN1306" s="137"/>
      <c r="AO1306" s="137"/>
      <c r="AP1306" s="137"/>
      <c r="AQ1306" s="137"/>
      <c r="AR1306" s="137"/>
      <c r="AS1306" s="137"/>
      <c r="AT1306" s="137"/>
      <c r="AU1306" s="137"/>
      <c r="AV1306" s="137"/>
      <c r="AW1306" s="137"/>
      <c r="AX1306" s="137"/>
      <c r="AY1306" s="137"/>
      <c r="AZ1306" s="137"/>
      <c r="BA1306" s="137"/>
      <c r="BB1306" s="137"/>
      <c r="BC1306" s="137"/>
      <c r="BD1306" s="137"/>
      <c r="BE1306" s="137"/>
      <c r="BF1306" s="137"/>
      <c r="BG1306" s="137"/>
      <c r="BH1306" s="137"/>
      <c r="BI1306" s="137"/>
      <c r="BJ1306" s="137"/>
      <c r="BK1306" s="137"/>
      <c r="BL1306" s="137"/>
      <c r="BM1306" s="137"/>
      <c r="BN1306" s="137"/>
      <c r="BO1306" s="137"/>
      <c r="BP1306" s="137"/>
      <c r="BQ1306" s="137"/>
      <c r="BR1306" s="137"/>
      <c r="BS1306" s="137"/>
      <c r="BT1306" s="137"/>
      <c r="BU1306" s="137"/>
      <c r="BV1306" s="137"/>
      <c r="BW1306" s="137"/>
      <c r="BX1306" s="137"/>
      <c r="BY1306" s="137"/>
      <c r="BZ1306" s="137"/>
      <c r="CA1306" s="137"/>
      <c r="CB1306" s="137"/>
      <c r="CC1306" s="137"/>
      <c r="CD1306" s="137"/>
      <c r="CE1306" s="137"/>
      <c r="CF1306" s="137"/>
      <c r="CG1306" s="137"/>
      <c r="CH1306" s="137"/>
      <c r="CI1306" s="137"/>
      <c r="CJ1306" s="137"/>
      <c r="CK1306" s="137"/>
      <c r="CL1306" s="137"/>
      <c r="CM1306" s="137"/>
      <c r="CN1306" s="137"/>
      <c r="CO1306" s="137"/>
      <c r="CP1306" s="137"/>
      <c r="CQ1306" s="137"/>
      <c r="CR1306" s="137"/>
      <c r="CS1306" s="137"/>
      <c r="CT1306" s="137"/>
      <c r="CU1306" s="137"/>
      <c r="CV1306" s="137"/>
      <c r="CW1306" s="137"/>
      <c r="CX1306" s="137"/>
      <c r="CY1306" s="137"/>
      <c r="CZ1306" s="137"/>
      <c r="DA1306" s="137"/>
    </row>
    <row r="1307" spans="1:105" ht="14">
      <c r="A1307" s="137"/>
      <c r="B1307" s="137"/>
      <c r="C1307" s="137"/>
      <c r="D1307" s="137"/>
      <c r="E1307" s="137"/>
      <c r="F1307" s="137"/>
      <c r="G1307" s="137"/>
      <c r="H1307" s="137"/>
      <c r="I1307" s="137"/>
      <c r="J1307" s="137"/>
      <c r="K1307" s="137"/>
      <c r="L1307" s="137"/>
      <c r="M1307" s="137"/>
      <c r="N1307" s="137"/>
      <c r="O1307" s="137"/>
      <c r="P1307" s="137"/>
      <c r="Q1307" s="137"/>
      <c r="R1307" s="137"/>
      <c r="S1307" s="137"/>
      <c r="T1307" s="137"/>
      <c r="U1307" s="137"/>
      <c r="V1307" s="137"/>
      <c r="W1307" s="137"/>
      <c r="X1307" s="137"/>
      <c r="Y1307" s="137"/>
      <c r="Z1307" s="137"/>
      <c r="AA1307" s="137"/>
      <c r="AB1307" s="137"/>
      <c r="AC1307" s="137"/>
      <c r="AD1307" s="137"/>
      <c r="AE1307" s="137"/>
      <c r="AF1307" s="137"/>
      <c r="AG1307" s="137"/>
      <c r="AH1307" s="137"/>
      <c r="AI1307" s="137"/>
      <c r="AJ1307" s="137"/>
      <c r="AK1307" s="137"/>
      <c r="AL1307" s="137"/>
      <c r="AM1307" s="137"/>
      <c r="AN1307" s="137"/>
      <c r="AO1307" s="137"/>
      <c r="AP1307" s="137"/>
      <c r="AQ1307" s="137"/>
      <c r="AR1307" s="137"/>
      <c r="AS1307" s="137"/>
      <c r="AT1307" s="137"/>
      <c r="AU1307" s="137"/>
      <c r="AV1307" s="137"/>
      <c r="AW1307" s="137"/>
      <c r="AX1307" s="137"/>
      <c r="AY1307" s="137"/>
      <c r="AZ1307" s="137"/>
      <c r="BA1307" s="137"/>
      <c r="BB1307" s="137"/>
      <c r="BC1307" s="137"/>
      <c r="BD1307" s="137"/>
      <c r="BE1307" s="137"/>
      <c r="BF1307" s="137"/>
      <c r="BG1307" s="137"/>
      <c r="BH1307" s="137"/>
      <c r="BI1307" s="137"/>
      <c r="BJ1307" s="137"/>
      <c r="BK1307" s="137"/>
      <c r="BL1307" s="137"/>
      <c r="BM1307" s="137"/>
      <c r="BN1307" s="137"/>
      <c r="BO1307" s="137"/>
      <c r="BP1307" s="137"/>
      <c r="BQ1307" s="137"/>
      <c r="BR1307" s="137"/>
      <c r="BS1307" s="137"/>
      <c r="BT1307" s="137"/>
      <c r="BU1307" s="137"/>
      <c r="BV1307" s="137"/>
      <c r="BW1307" s="137"/>
      <c r="BX1307" s="137"/>
      <c r="BY1307" s="137"/>
      <c r="BZ1307" s="137"/>
      <c r="CA1307" s="137"/>
      <c r="CB1307" s="137"/>
      <c r="CC1307" s="137"/>
      <c r="CD1307" s="137"/>
      <c r="CE1307" s="137"/>
      <c r="CF1307" s="137"/>
      <c r="CG1307" s="137"/>
      <c r="CH1307" s="137"/>
      <c r="CI1307" s="137"/>
      <c r="CJ1307" s="137"/>
      <c r="CK1307" s="137"/>
      <c r="CL1307" s="137"/>
      <c r="CM1307" s="137"/>
      <c r="CN1307" s="137"/>
      <c r="CO1307" s="137"/>
      <c r="CP1307" s="137"/>
      <c r="CQ1307" s="137"/>
      <c r="CR1307" s="137"/>
      <c r="CS1307" s="137"/>
      <c r="CT1307" s="137"/>
      <c r="CU1307" s="137"/>
      <c r="CV1307" s="137"/>
      <c r="CW1307" s="137"/>
      <c r="CX1307" s="137"/>
      <c r="CY1307" s="137"/>
      <c r="CZ1307" s="137"/>
      <c r="DA1307" s="137"/>
    </row>
    <row r="1308" spans="1:105" ht="14">
      <c r="A1308" s="137"/>
      <c r="B1308" s="137"/>
      <c r="C1308" s="137"/>
      <c r="D1308" s="137"/>
      <c r="E1308" s="137"/>
      <c r="F1308" s="137"/>
      <c r="G1308" s="137"/>
      <c r="H1308" s="137"/>
      <c r="I1308" s="137"/>
      <c r="J1308" s="137"/>
      <c r="K1308" s="137"/>
      <c r="L1308" s="137"/>
      <c r="M1308" s="137"/>
      <c r="N1308" s="137"/>
      <c r="O1308" s="137"/>
      <c r="P1308" s="137"/>
      <c r="Q1308" s="137"/>
      <c r="R1308" s="137"/>
      <c r="S1308" s="137"/>
      <c r="T1308" s="137"/>
      <c r="U1308" s="137"/>
      <c r="V1308" s="137"/>
      <c r="W1308" s="137"/>
      <c r="X1308" s="137"/>
      <c r="Y1308" s="137"/>
      <c r="Z1308" s="137"/>
      <c r="AA1308" s="137"/>
      <c r="AB1308" s="137"/>
      <c r="AC1308" s="137"/>
      <c r="AD1308" s="137"/>
      <c r="AE1308" s="137"/>
      <c r="AF1308" s="137"/>
      <c r="AG1308" s="137"/>
      <c r="AH1308" s="137"/>
      <c r="AI1308" s="137"/>
      <c r="AJ1308" s="137"/>
      <c r="AK1308" s="137"/>
      <c r="AL1308" s="137"/>
      <c r="AM1308" s="137"/>
      <c r="AN1308" s="137"/>
      <c r="AO1308" s="137"/>
      <c r="AP1308" s="137"/>
      <c r="AQ1308" s="137"/>
      <c r="AR1308" s="137"/>
      <c r="AS1308" s="137"/>
      <c r="AT1308" s="137"/>
      <c r="AU1308" s="137"/>
      <c r="AV1308" s="137"/>
      <c r="AW1308" s="137"/>
      <c r="AX1308" s="137"/>
      <c r="AY1308" s="137"/>
      <c r="AZ1308" s="137"/>
      <c r="BA1308" s="137"/>
      <c r="BB1308" s="137"/>
      <c r="BC1308" s="137"/>
      <c r="BD1308" s="137"/>
      <c r="BE1308" s="137"/>
      <c r="BF1308" s="137"/>
      <c r="BG1308" s="137"/>
      <c r="BH1308" s="137"/>
      <c r="BI1308" s="137"/>
      <c r="BJ1308" s="137"/>
      <c r="BK1308" s="137"/>
      <c r="BL1308" s="137"/>
      <c r="BM1308" s="137"/>
      <c r="BN1308" s="137"/>
      <c r="BO1308" s="137"/>
      <c r="BP1308" s="137"/>
      <c r="BQ1308" s="137"/>
      <c r="BR1308" s="137"/>
      <c r="BS1308" s="137"/>
      <c r="BT1308" s="137"/>
      <c r="BU1308" s="137"/>
      <c r="BV1308" s="137"/>
      <c r="BW1308" s="137"/>
      <c r="BX1308" s="137"/>
      <c r="BY1308" s="137"/>
      <c r="BZ1308" s="137"/>
      <c r="CA1308" s="137"/>
      <c r="CB1308" s="137"/>
      <c r="CC1308" s="137"/>
      <c r="CD1308" s="137"/>
      <c r="CE1308" s="137"/>
      <c r="CF1308" s="137"/>
      <c r="CG1308" s="137"/>
      <c r="CH1308" s="137"/>
      <c r="CI1308" s="137"/>
      <c r="CJ1308" s="137"/>
      <c r="CK1308" s="137"/>
      <c r="CL1308" s="137"/>
      <c r="CM1308" s="137"/>
      <c r="CN1308" s="137"/>
      <c r="CO1308" s="137"/>
      <c r="CP1308" s="137"/>
      <c r="CQ1308" s="137"/>
      <c r="CR1308" s="137"/>
      <c r="CS1308" s="137"/>
      <c r="CT1308" s="137"/>
      <c r="CU1308" s="137"/>
      <c r="CV1308" s="137"/>
      <c r="CW1308" s="137"/>
      <c r="CX1308" s="137"/>
      <c r="CY1308" s="137"/>
      <c r="CZ1308" s="137"/>
      <c r="DA1308" s="137"/>
    </row>
    <row r="1309" spans="1:105" ht="14">
      <c r="A1309" s="137"/>
      <c r="B1309" s="137"/>
      <c r="C1309" s="137"/>
      <c r="D1309" s="137"/>
      <c r="E1309" s="137"/>
      <c r="F1309" s="137"/>
      <c r="G1309" s="137"/>
      <c r="H1309" s="137"/>
      <c r="I1309" s="137"/>
      <c r="J1309" s="137"/>
      <c r="K1309" s="137"/>
      <c r="L1309" s="137"/>
      <c r="M1309" s="137"/>
      <c r="N1309" s="137"/>
      <c r="O1309" s="137"/>
      <c r="P1309" s="137"/>
      <c r="Q1309" s="137"/>
      <c r="R1309" s="137"/>
      <c r="S1309" s="137"/>
      <c r="T1309" s="137"/>
      <c r="U1309" s="137"/>
      <c r="V1309" s="137"/>
      <c r="W1309" s="137"/>
      <c r="X1309" s="137"/>
      <c r="Y1309" s="137"/>
      <c r="Z1309" s="137"/>
      <c r="AA1309" s="137"/>
      <c r="AB1309" s="137"/>
      <c r="AC1309" s="137"/>
      <c r="AD1309" s="137"/>
      <c r="AE1309" s="137"/>
      <c r="AF1309" s="137"/>
      <c r="AG1309" s="137"/>
      <c r="AH1309" s="137"/>
      <c r="AI1309" s="137"/>
      <c r="AJ1309" s="137"/>
      <c r="AK1309" s="137"/>
      <c r="AL1309" s="137"/>
      <c r="AM1309" s="137"/>
      <c r="AN1309" s="137"/>
      <c r="AO1309" s="137"/>
      <c r="AP1309" s="137"/>
      <c r="AQ1309" s="137"/>
      <c r="AR1309" s="137"/>
      <c r="AS1309" s="137"/>
      <c r="AT1309" s="137"/>
      <c r="AU1309" s="137"/>
      <c r="AV1309" s="137"/>
      <c r="AW1309" s="137"/>
      <c r="AX1309" s="137"/>
      <c r="AY1309" s="137"/>
      <c r="AZ1309" s="137"/>
      <c r="BA1309" s="137"/>
      <c r="BB1309" s="137"/>
      <c r="BC1309" s="137"/>
      <c r="BD1309" s="137"/>
      <c r="BE1309" s="137"/>
      <c r="BF1309" s="137"/>
      <c r="BG1309" s="137"/>
      <c r="BH1309" s="137"/>
      <c r="BI1309" s="137"/>
      <c r="BJ1309" s="137"/>
      <c r="BK1309" s="137"/>
      <c r="BL1309" s="137"/>
      <c r="BM1309" s="137"/>
      <c r="BN1309" s="137"/>
      <c r="BO1309" s="137"/>
      <c r="BP1309" s="137"/>
      <c r="BQ1309" s="137"/>
      <c r="BR1309" s="137"/>
      <c r="BS1309" s="137"/>
      <c r="BT1309" s="137"/>
      <c r="BU1309" s="137"/>
      <c r="BV1309" s="137"/>
      <c r="BW1309" s="137"/>
      <c r="BX1309" s="137"/>
      <c r="BY1309" s="137"/>
      <c r="BZ1309" s="137"/>
      <c r="CA1309" s="137"/>
      <c r="CB1309" s="137"/>
      <c r="CC1309" s="137"/>
      <c r="CD1309" s="137"/>
      <c r="CE1309" s="137"/>
      <c r="CF1309" s="137"/>
      <c r="CG1309" s="137"/>
      <c r="CH1309" s="137"/>
      <c r="CI1309" s="137"/>
      <c r="CJ1309" s="137"/>
      <c r="CK1309" s="137"/>
      <c r="CL1309" s="137"/>
      <c r="CM1309" s="137"/>
      <c r="CN1309" s="137"/>
      <c r="CO1309" s="137"/>
      <c r="CP1309" s="137"/>
      <c r="CQ1309" s="137"/>
      <c r="CR1309" s="137"/>
      <c r="CS1309" s="137"/>
      <c r="CT1309" s="137"/>
      <c r="CU1309" s="137"/>
      <c r="CV1309" s="137"/>
      <c r="CW1309" s="137"/>
      <c r="CX1309" s="137"/>
      <c r="CY1309" s="137"/>
      <c r="CZ1309" s="137"/>
      <c r="DA1309" s="137"/>
    </row>
    <row r="1310" spans="1:105" ht="14">
      <c r="A1310" s="137"/>
      <c r="B1310" s="137"/>
      <c r="C1310" s="137"/>
      <c r="D1310" s="137"/>
      <c r="E1310" s="137"/>
      <c r="F1310" s="137"/>
      <c r="G1310" s="137"/>
      <c r="H1310" s="137"/>
      <c r="I1310" s="137"/>
      <c r="J1310" s="137"/>
      <c r="K1310" s="137"/>
      <c r="L1310" s="137"/>
      <c r="M1310" s="137"/>
      <c r="N1310" s="137"/>
      <c r="O1310" s="137"/>
      <c r="P1310" s="137"/>
      <c r="Q1310" s="137"/>
      <c r="R1310" s="137"/>
      <c r="S1310" s="137"/>
      <c r="T1310" s="137"/>
      <c r="U1310" s="137"/>
      <c r="V1310" s="137"/>
      <c r="W1310" s="137"/>
      <c r="X1310" s="137"/>
      <c r="Y1310" s="137"/>
      <c r="Z1310" s="137"/>
      <c r="AA1310" s="137"/>
      <c r="AB1310" s="137"/>
      <c r="AC1310" s="137"/>
      <c r="AD1310" s="137"/>
      <c r="AE1310" s="137"/>
      <c r="AF1310" s="137"/>
      <c r="AG1310" s="137"/>
      <c r="AH1310" s="137"/>
      <c r="AI1310" s="137"/>
      <c r="AJ1310" s="137"/>
      <c r="AK1310" s="137"/>
      <c r="AL1310" s="137"/>
      <c r="AM1310" s="137"/>
      <c r="AN1310" s="137"/>
      <c r="AO1310" s="137"/>
      <c r="AP1310" s="137"/>
      <c r="AQ1310" s="137"/>
      <c r="AR1310" s="137"/>
      <c r="AS1310" s="137"/>
      <c r="AT1310" s="137"/>
      <c r="AU1310" s="137"/>
      <c r="AV1310" s="137"/>
      <c r="AW1310" s="137"/>
      <c r="AX1310" s="137"/>
      <c r="AY1310" s="137"/>
      <c r="AZ1310" s="137"/>
      <c r="BA1310" s="137"/>
      <c r="BB1310" s="137"/>
      <c r="BC1310" s="137"/>
      <c r="BD1310" s="137"/>
      <c r="BE1310" s="137"/>
      <c r="BF1310" s="137"/>
      <c r="BG1310" s="137"/>
      <c r="BH1310" s="137"/>
      <c r="BI1310" s="137"/>
      <c r="BJ1310" s="137"/>
      <c r="BK1310" s="137"/>
      <c r="BL1310" s="137"/>
      <c r="BM1310" s="137"/>
      <c r="BN1310" s="137"/>
      <c r="BO1310" s="137"/>
      <c r="BP1310" s="137"/>
      <c r="BQ1310" s="137"/>
      <c r="BR1310" s="137"/>
      <c r="BS1310" s="137"/>
      <c r="BT1310" s="137"/>
      <c r="BU1310" s="137"/>
      <c r="BV1310" s="137"/>
      <c r="BW1310" s="137"/>
      <c r="BX1310" s="137"/>
      <c r="BY1310" s="137"/>
      <c r="BZ1310" s="137"/>
      <c r="CA1310" s="137"/>
      <c r="CB1310" s="137"/>
      <c r="CC1310" s="137"/>
      <c r="CD1310" s="137"/>
      <c r="CE1310" s="137"/>
      <c r="CF1310" s="137"/>
      <c r="CG1310" s="137"/>
      <c r="CH1310" s="137"/>
      <c r="CI1310" s="137"/>
      <c r="CJ1310" s="137"/>
      <c r="CK1310" s="137"/>
      <c r="CL1310" s="137"/>
      <c r="CM1310" s="137"/>
      <c r="CN1310" s="137"/>
      <c r="CO1310" s="137"/>
      <c r="CP1310" s="137"/>
      <c r="CQ1310" s="137"/>
      <c r="CR1310" s="137"/>
      <c r="CS1310" s="137"/>
      <c r="CT1310" s="137"/>
      <c r="CU1310" s="137"/>
      <c r="CV1310" s="137"/>
      <c r="CW1310" s="137"/>
      <c r="CX1310" s="137"/>
      <c r="CY1310" s="137"/>
      <c r="CZ1310" s="137"/>
      <c r="DA1310" s="137"/>
    </row>
    <row r="1311" spans="1:105" ht="14">
      <c r="A1311" s="137"/>
      <c r="B1311" s="137"/>
      <c r="C1311" s="137"/>
      <c r="D1311" s="137"/>
      <c r="E1311" s="137"/>
      <c r="F1311" s="137"/>
      <c r="G1311" s="137"/>
      <c r="H1311" s="137"/>
      <c r="I1311" s="137"/>
      <c r="J1311" s="137"/>
      <c r="K1311" s="137"/>
      <c r="L1311" s="137"/>
      <c r="M1311" s="137"/>
      <c r="N1311" s="137"/>
      <c r="O1311" s="137"/>
      <c r="P1311" s="137"/>
      <c r="Q1311" s="137"/>
      <c r="R1311" s="137"/>
      <c r="S1311" s="137"/>
      <c r="T1311" s="137"/>
      <c r="U1311" s="137"/>
      <c r="V1311" s="137"/>
      <c r="W1311" s="137"/>
      <c r="X1311" s="137"/>
      <c r="Y1311" s="137"/>
      <c r="Z1311" s="137"/>
      <c r="AA1311" s="137"/>
      <c r="AB1311" s="137"/>
      <c r="AC1311" s="137"/>
      <c r="AD1311" s="137"/>
      <c r="AE1311" s="137"/>
      <c r="AF1311" s="137"/>
      <c r="AG1311" s="137"/>
      <c r="AH1311" s="137"/>
      <c r="AI1311" s="137"/>
      <c r="AJ1311" s="137"/>
      <c r="AK1311" s="137"/>
      <c r="AL1311" s="137"/>
      <c r="AM1311" s="137"/>
      <c r="AN1311" s="137"/>
      <c r="AO1311" s="137"/>
      <c r="AP1311" s="137"/>
      <c r="AQ1311" s="137"/>
      <c r="AR1311" s="137"/>
      <c r="AS1311" s="137"/>
      <c r="AT1311" s="137"/>
      <c r="AU1311" s="137"/>
      <c r="AV1311" s="137"/>
      <c r="AW1311" s="137"/>
      <c r="AX1311" s="137"/>
      <c r="AY1311" s="137"/>
      <c r="AZ1311" s="137"/>
      <c r="BA1311" s="137"/>
      <c r="BB1311" s="137"/>
      <c r="BC1311" s="137"/>
      <c r="BD1311" s="137"/>
      <c r="BE1311" s="137"/>
      <c r="BF1311" s="137"/>
      <c r="BG1311" s="137"/>
      <c r="BH1311" s="137"/>
      <c r="BI1311" s="137"/>
      <c r="BJ1311" s="137"/>
      <c r="BK1311" s="137"/>
      <c r="BL1311" s="137"/>
      <c r="BM1311" s="137"/>
      <c r="BN1311" s="137"/>
      <c r="BO1311" s="137"/>
      <c r="BP1311" s="137"/>
      <c r="BQ1311" s="137"/>
      <c r="BR1311" s="137"/>
      <c r="BS1311" s="137"/>
      <c r="BT1311" s="137"/>
      <c r="BU1311" s="137"/>
      <c r="BV1311" s="137"/>
      <c r="BW1311" s="137"/>
      <c r="BX1311" s="137"/>
      <c r="BY1311" s="137"/>
      <c r="BZ1311" s="137"/>
      <c r="CA1311" s="137"/>
      <c r="CB1311" s="137"/>
      <c r="CC1311" s="137"/>
      <c r="CD1311" s="137"/>
      <c r="CE1311" s="137"/>
      <c r="CF1311" s="137"/>
      <c r="CG1311" s="137"/>
      <c r="CH1311" s="137"/>
      <c r="CI1311" s="137"/>
      <c r="CJ1311" s="137"/>
      <c r="CK1311" s="137"/>
      <c r="CL1311" s="137"/>
      <c r="CM1311" s="137"/>
      <c r="CN1311" s="137"/>
      <c r="CO1311" s="137"/>
      <c r="CP1311" s="137"/>
      <c r="CQ1311" s="137"/>
      <c r="CR1311" s="137"/>
      <c r="CS1311" s="137"/>
      <c r="CT1311" s="137"/>
      <c r="CU1311" s="137"/>
      <c r="CV1311" s="137"/>
      <c r="CW1311" s="137"/>
      <c r="CX1311" s="137"/>
      <c r="CY1311" s="137"/>
      <c r="CZ1311" s="137"/>
      <c r="DA1311" s="137"/>
    </row>
    <row r="1312" spans="1:105" ht="14">
      <c r="A1312" s="137"/>
      <c r="B1312" s="137"/>
      <c r="C1312" s="137"/>
      <c r="D1312" s="137"/>
      <c r="E1312" s="137"/>
      <c r="F1312" s="137"/>
      <c r="G1312" s="137"/>
      <c r="H1312" s="137"/>
      <c r="I1312" s="137"/>
      <c r="J1312" s="137"/>
      <c r="K1312" s="137"/>
      <c r="L1312" s="137"/>
      <c r="M1312" s="137"/>
      <c r="N1312" s="137"/>
      <c r="O1312" s="137"/>
      <c r="P1312" s="137"/>
      <c r="Q1312" s="137"/>
      <c r="R1312" s="137"/>
      <c r="S1312" s="137"/>
      <c r="T1312" s="137"/>
      <c r="U1312" s="137"/>
      <c r="V1312" s="137"/>
      <c r="W1312" s="137"/>
      <c r="X1312" s="137"/>
      <c r="Y1312" s="137"/>
      <c r="Z1312" s="137"/>
      <c r="AA1312" s="137"/>
      <c r="AB1312" s="137"/>
      <c r="AC1312" s="137"/>
      <c r="AD1312" s="137"/>
      <c r="AE1312" s="137"/>
      <c r="AF1312" s="137"/>
      <c r="AG1312" s="137"/>
      <c r="AH1312" s="137"/>
      <c r="AI1312" s="137"/>
      <c r="AJ1312" s="137"/>
      <c r="AK1312" s="137"/>
      <c r="AL1312" s="137"/>
      <c r="AM1312" s="137"/>
      <c r="AN1312" s="137"/>
      <c r="AO1312" s="137"/>
      <c r="AP1312" s="137"/>
      <c r="AQ1312" s="137"/>
      <c r="AR1312" s="137"/>
      <c r="AS1312" s="137"/>
      <c r="AT1312" s="137"/>
      <c r="AU1312" s="137"/>
      <c r="AV1312" s="137"/>
      <c r="AW1312" s="137"/>
      <c r="AX1312" s="137"/>
      <c r="AY1312" s="137"/>
      <c r="AZ1312" s="137"/>
      <c r="BA1312" s="137"/>
      <c r="BB1312" s="137"/>
      <c r="BC1312" s="137"/>
      <c r="BD1312" s="137"/>
      <c r="BE1312" s="137"/>
      <c r="BF1312" s="137"/>
      <c r="BG1312" s="137"/>
      <c r="BH1312" s="137"/>
      <c r="BI1312" s="137"/>
      <c r="BJ1312" s="137"/>
      <c r="BK1312" s="137"/>
      <c r="BL1312" s="137"/>
      <c r="BM1312" s="137"/>
      <c r="BN1312" s="137"/>
      <c r="BO1312" s="137"/>
      <c r="BP1312" s="137"/>
      <c r="BQ1312" s="137"/>
      <c r="BR1312" s="137"/>
      <c r="BS1312" s="137"/>
      <c r="BT1312" s="137"/>
      <c r="BU1312" s="137"/>
      <c r="BV1312" s="137"/>
      <c r="BW1312" s="137"/>
      <c r="BX1312" s="137"/>
      <c r="BY1312" s="137"/>
      <c r="BZ1312" s="137"/>
      <c r="CA1312" s="137"/>
      <c r="CB1312" s="137"/>
      <c r="CC1312" s="137"/>
      <c r="CD1312" s="137"/>
      <c r="CE1312" s="137"/>
      <c r="CF1312" s="137"/>
      <c r="CG1312" s="137"/>
      <c r="CH1312" s="137"/>
      <c r="CI1312" s="137"/>
      <c r="CJ1312" s="137"/>
      <c r="CK1312" s="137"/>
      <c r="CL1312" s="137"/>
      <c r="CM1312" s="137"/>
      <c r="CN1312" s="137"/>
      <c r="CO1312" s="137"/>
      <c r="CP1312" s="137"/>
      <c r="CQ1312" s="137"/>
      <c r="CR1312" s="137"/>
      <c r="CS1312" s="137"/>
      <c r="CT1312" s="137"/>
      <c r="CU1312" s="137"/>
      <c r="CV1312" s="137"/>
      <c r="CW1312" s="137"/>
      <c r="CX1312" s="137"/>
      <c r="CY1312" s="137"/>
      <c r="CZ1312" s="137"/>
      <c r="DA1312" s="137"/>
    </row>
    <row r="1313" spans="1:105" ht="14">
      <c r="A1313" s="137"/>
      <c r="B1313" s="137"/>
      <c r="C1313" s="137"/>
      <c r="D1313" s="137"/>
      <c r="E1313" s="137"/>
      <c r="F1313" s="137"/>
      <c r="G1313" s="137"/>
      <c r="H1313" s="137"/>
      <c r="I1313" s="137"/>
      <c r="J1313" s="137"/>
      <c r="K1313" s="137"/>
      <c r="L1313" s="137"/>
      <c r="M1313" s="137"/>
      <c r="N1313" s="137"/>
      <c r="O1313" s="137"/>
      <c r="P1313" s="137"/>
      <c r="Q1313" s="137"/>
      <c r="R1313" s="137"/>
      <c r="S1313" s="137"/>
      <c r="T1313" s="137"/>
      <c r="U1313" s="137"/>
      <c r="V1313" s="137"/>
      <c r="W1313" s="137"/>
      <c r="X1313" s="137"/>
      <c r="Y1313" s="137"/>
      <c r="Z1313" s="137"/>
      <c r="AA1313" s="137"/>
      <c r="AB1313" s="137"/>
      <c r="AC1313" s="137"/>
      <c r="AD1313" s="137"/>
      <c r="AE1313" s="137"/>
      <c r="AF1313" s="137"/>
      <c r="AG1313" s="137"/>
      <c r="AH1313" s="137"/>
      <c r="AI1313" s="137"/>
      <c r="AJ1313" s="137"/>
      <c r="AK1313" s="137"/>
      <c r="AL1313" s="137"/>
      <c r="AM1313" s="137"/>
      <c r="AN1313" s="137"/>
      <c r="AO1313" s="137"/>
      <c r="AP1313" s="137"/>
      <c r="AQ1313" s="137"/>
      <c r="AR1313" s="137"/>
      <c r="AS1313" s="137"/>
      <c r="AT1313" s="137"/>
      <c r="AU1313" s="137"/>
      <c r="AV1313" s="137"/>
      <c r="AW1313" s="137"/>
      <c r="AX1313" s="137"/>
      <c r="AY1313" s="137"/>
      <c r="AZ1313" s="137"/>
      <c r="BA1313" s="137"/>
      <c r="BB1313" s="137"/>
      <c r="BC1313" s="137"/>
      <c r="BD1313" s="137"/>
      <c r="BE1313" s="137"/>
      <c r="BF1313" s="137"/>
      <c r="BG1313" s="137"/>
      <c r="BH1313" s="137"/>
      <c r="BI1313" s="137"/>
      <c r="BJ1313" s="137"/>
      <c r="BK1313" s="137"/>
      <c r="BL1313" s="137"/>
      <c r="BM1313" s="137"/>
      <c r="BN1313" s="137"/>
      <c r="BO1313" s="137"/>
      <c r="BP1313" s="137"/>
      <c r="BQ1313" s="137"/>
      <c r="BR1313" s="137"/>
      <c r="BS1313" s="137"/>
      <c r="BT1313" s="137"/>
      <c r="BU1313" s="137"/>
      <c r="BV1313" s="137"/>
      <c r="BW1313" s="137"/>
      <c r="BX1313" s="137"/>
      <c r="BY1313" s="137"/>
      <c r="BZ1313" s="137"/>
      <c r="CA1313" s="137"/>
      <c r="CB1313" s="137"/>
      <c r="CC1313" s="137"/>
      <c r="CD1313" s="137"/>
      <c r="CE1313" s="137"/>
      <c r="CF1313" s="137"/>
      <c r="CG1313" s="137"/>
      <c r="CH1313" s="137"/>
      <c r="CI1313" s="137"/>
      <c r="CJ1313" s="137"/>
      <c r="CK1313" s="137"/>
      <c r="CL1313" s="137"/>
      <c r="CM1313" s="137"/>
      <c r="CN1313" s="137"/>
      <c r="CO1313" s="137"/>
      <c r="CP1313" s="137"/>
      <c r="CQ1313" s="137"/>
      <c r="CR1313" s="137"/>
      <c r="CS1313" s="137"/>
      <c r="CT1313" s="137"/>
      <c r="CU1313" s="137"/>
      <c r="CV1313" s="137"/>
      <c r="CW1313" s="137"/>
      <c r="CX1313" s="137"/>
      <c r="CY1313" s="137"/>
      <c r="CZ1313" s="137"/>
      <c r="DA1313" s="137"/>
    </row>
    <row r="1314" spans="1:105" ht="14">
      <c r="A1314" s="137"/>
      <c r="B1314" s="137"/>
      <c r="C1314" s="137"/>
      <c r="D1314" s="137"/>
      <c r="E1314" s="137"/>
      <c r="F1314" s="137"/>
      <c r="G1314" s="137"/>
      <c r="H1314" s="137"/>
      <c r="I1314" s="137"/>
      <c r="J1314" s="137"/>
      <c r="K1314" s="137"/>
      <c r="L1314" s="137"/>
      <c r="M1314" s="137"/>
      <c r="N1314" s="137"/>
      <c r="O1314" s="137"/>
      <c r="P1314" s="137"/>
      <c r="Q1314" s="137"/>
      <c r="R1314" s="137"/>
      <c r="S1314" s="137"/>
      <c r="T1314" s="137"/>
      <c r="U1314" s="137"/>
      <c r="V1314" s="137"/>
      <c r="W1314" s="137"/>
      <c r="X1314" s="137"/>
      <c r="Y1314" s="137"/>
      <c r="Z1314" s="137"/>
      <c r="AA1314" s="137"/>
      <c r="AB1314" s="137"/>
      <c r="AC1314" s="137"/>
      <c r="AD1314" s="137"/>
      <c r="AE1314" s="137"/>
      <c r="AF1314" s="137"/>
      <c r="AG1314" s="137"/>
      <c r="AH1314" s="137"/>
      <c r="AI1314" s="137"/>
      <c r="AJ1314" s="137"/>
      <c r="AK1314" s="137"/>
      <c r="AL1314" s="137"/>
      <c r="AM1314" s="137"/>
      <c r="AN1314" s="137"/>
      <c r="AO1314" s="137"/>
      <c r="AP1314" s="137"/>
      <c r="AQ1314" s="137"/>
      <c r="AR1314" s="137"/>
      <c r="AS1314" s="137"/>
      <c r="AT1314" s="137"/>
      <c r="AU1314" s="137"/>
      <c r="AV1314" s="137"/>
      <c r="AW1314" s="137"/>
      <c r="AX1314" s="137"/>
      <c r="AY1314" s="137"/>
      <c r="AZ1314" s="137"/>
      <c r="BA1314" s="137"/>
      <c r="BB1314" s="137"/>
      <c r="BC1314" s="137"/>
      <c r="BD1314" s="137"/>
      <c r="BE1314" s="137"/>
      <c r="BF1314" s="137"/>
      <c r="BG1314" s="137"/>
      <c r="BH1314" s="137"/>
      <c r="BI1314" s="137"/>
      <c r="BJ1314" s="137"/>
      <c r="BK1314" s="137"/>
      <c r="BL1314" s="137"/>
      <c r="BM1314" s="137"/>
      <c r="BN1314" s="137"/>
      <c r="BO1314" s="137"/>
      <c r="BP1314" s="137"/>
      <c r="BQ1314" s="137"/>
      <c r="BR1314" s="137"/>
      <c r="BS1314" s="137"/>
      <c r="BT1314" s="137"/>
      <c r="BU1314" s="137"/>
      <c r="BV1314" s="137"/>
      <c r="BW1314" s="137"/>
      <c r="BX1314" s="137"/>
      <c r="BY1314" s="137"/>
      <c r="BZ1314" s="137"/>
      <c r="CA1314" s="137"/>
      <c r="CB1314" s="137"/>
      <c r="CC1314" s="137"/>
      <c r="CD1314" s="137"/>
      <c r="CE1314" s="137"/>
      <c r="CF1314" s="137"/>
      <c r="CG1314" s="137"/>
      <c r="CH1314" s="137"/>
      <c r="CI1314" s="137"/>
      <c r="CJ1314" s="137"/>
      <c r="CK1314" s="137"/>
      <c r="CL1314" s="137"/>
      <c r="CM1314" s="137"/>
      <c r="CN1314" s="137"/>
      <c r="CO1314" s="137"/>
      <c r="CP1314" s="137"/>
      <c r="CQ1314" s="137"/>
      <c r="CR1314" s="137"/>
      <c r="CS1314" s="137"/>
      <c r="CT1314" s="137"/>
      <c r="CU1314" s="137"/>
      <c r="CV1314" s="137"/>
      <c r="CW1314" s="137"/>
      <c r="CX1314" s="137"/>
      <c r="CY1314" s="137"/>
      <c r="CZ1314" s="137"/>
      <c r="DA1314" s="137"/>
    </row>
    <row r="1315" spans="1:105" ht="14">
      <c r="A1315" s="137"/>
      <c r="B1315" s="137"/>
      <c r="C1315" s="137"/>
      <c r="D1315" s="137"/>
      <c r="E1315" s="137"/>
      <c r="F1315" s="137"/>
      <c r="G1315" s="137"/>
      <c r="H1315" s="137"/>
      <c r="I1315" s="137"/>
      <c r="J1315" s="137"/>
      <c r="K1315" s="137"/>
      <c r="L1315" s="137"/>
      <c r="M1315" s="137"/>
      <c r="N1315" s="137"/>
      <c r="O1315" s="137"/>
      <c r="P1315" s="137"/>
      <c r="Q1315" s="137"/>
      <c r="R1315" s="137"/>
      <c r="S1315" s="137"/>
      <c r="T1315" s="137"/>
      <c r="U1315" s="137"/>
      <c r="V1315" s="137"/>
      <c r="W1315" s="137"/>
      <c r="X1315" s="137"/>
      <c r="Y1315" s="137"/>
      <c r="Z1315" s="137"/>
      <c r="AA1315" s="137"/>
      <c r="AB1315" s="137"/>
      <c r="AC1315" s="137"/>
      <c r="AD1315" s="137"/>
      <c r="AE1315" s="137"/>
      <c r="AF1315" s="137"/>
      <c r="AG1315" s="137"/>
      <c r="AH1315" s="137"/>
      <c r="AI1315" s="137"/>
      <c r="AJ1315" s="137"/>
      <c r="AK1315" s="137"/>
      <c r="AL1315" s="137"/>
      <c r="AM1315" s="137"/>
      <c r="AN1315" s="137"/>
      <c r="AO1315" s="137"/>
      <c r="AP1315" s="137"/>
      <c r="AQ1315" s="137"/>
      <c r="AR1315" s="137"/>
      <c r="AS1315" s="137"/>
      <c r="AT1315" s="137"/>
      <c r="AU1315" s="137"/>
      <c r="AV1315" s="137"/>
      <c r="AW1315" s="137"/>
      <c r="AX1315" s="137"/>
      <c r="AY1315" s="137"/>
      <c r="AZ1315" s="137"/>
      <c r="BA1315" s="137"/>
      <c r="BB1315" s="137"/>
      <c r="BC1315" s="137"/>
      <c r="BD1315" s="137"/>
      <c r="BE1315" s="137"/>
      <c r="BF1315" s="137"/>
      <c r="BG1315" s="137"/>
      <c r="BH1315" s="137"/>
      <c r="BI1315" s="137"/>
      <c r="BJ1315" s="137"/>
      <c r="BK1315" s="137"/>
      <c r="BL1315" s="137"/>
      <c r="BM1315" s="137"/>
      <c r="BN1315" s="137"/>
      <c r="BO1315" s="137"/>
      <c r="BP1315" s="137"/>
      <c r="BQ1315" s="137"/>
      <c r="BR1315" s="137"/>
      <c r="BS1315" s="137"/>
      <c r="BT1315" s="137"/>
      <c r="BU1315" s="137"/>
      <c r="BV1315" s="137"/>
      <c r="BW1315" s="137"/>
      <c r="BX1315" s="137"/>
      <c r="BY1315" s="137"/>
      <c r="BZ1315" s="137"/>
      <c r="CA1315" s="137"/>
      <c r="CB1315" s="137"/>
      <c r="CC1315" s="137"/>
      <c r="CD1315" s="137"/>
      <c r="CE1315" s="137"/>
      <c r="CF1315" s="137"/>
      <c r="CG1315" s="137"/>
      <c r="CH1315" s="137"/>
      <c r="CI1315" s="137"/>
      <c r="CJ1315" s="137"/>
      <c r="CK1315" s="137"/>
      <c r="CL1315" s="137"/>
      <c r="CM1315" s="137"/>
      <c r="CN1315" s="137"/>
      <c r="CO1315" s="137"/>
      <c r="CP1315" s="137"/>
      <c r="CQ1315" s="137"/>
      <c r="CR1315" s="137"/>
      <c r="CS1315" s="137"/>
      <c r="CT1315" s="137"/>
      <c r="CU1315" s="137"/>
      <c r="CV1315" s="137"/>
      <c r="CW1315" s="137"/>
      <c r="CX1315" s="137"/>
      <c r="CY1315" s="137"/>
      <c r="CZ1315" s="137"/>
      <c r="DA1315" s="137"/>
    </row>
    <row r="1316" spans="1:105" ht="14">
      <c r="A1316" s="137"/>
      <c r="B1316" s="137"/>
      <c r="C1316" s="137"/>
      <c r="D1316" s="137"/>
      <c r="E1316" s="137"/>
      <c r="F1316" s="137"/>
      <c r="G1316" s="137"/>
      <c r="H1316" s="137"/>
      <c r="I1316" s="137"/>
      <c r="J1316" s="137"/>
      <c r="K1316" s="137"/>
      <c r="L1316" s="137"/>
      <c r="M1316" s="137"/>
      <c r="N1316" s="137"/>
      <c r="O1316" s="137"/>
      <c r="P1316" s="137"/>
      <c r="Q1316" s="137"/>
      <c r="R1316" s="137"/>
      <c r="S1316" s="137"/>
      <c r="T1316" s="137"/>
      <c r="U1316" s="137"/>
      <c r="V1316" s="137"/>
      <c r="W1316" s="137"/>
      <c r="X1316" s="137"/>
      <c r="Y1316" s="137"/>
      <c r="Z1316" s="137"/>
      <c r="AA1316" s="137"/>
      <c r="AB1316" s="137"/>
      <c r="AC1316" s="137"/>
      <c r="AD1316" s="137"/>
      <c r="AE1316" s="137"/>
      <c r="AF1316" s="137"/>
      <c r="AG1316" s="137"/>
      <c r="AH1316" s="137"/>
      <c r="AI1316" s="137"/>
      <c r="AJ1316" s="137"/>
      <c r="AK1316" s="137"/>
      <c r="AL1316" s="137"/>
      <c r="AM1316" s="137"/>
      <c r="AN1316" s="137"/>
      <c r="AO1316" s="137"/>
      <c r="AP1316" s="137"/>
      <c r="AQ1316" s="137"/>
      <c r="AR1316" s="137"/>
      <c r="AS1316" s="137"/>
      <c r="AT1316" s="137"/>
      <c r="AU1316" s="137"/>
      <c r="AV1316" s="137"/>
      <c r="AW1316" s="137"/>
      <c r="AX1316" s="137"/>
      <c r="AY1316" s="137"/>
      <c r="AZ1316" s="137"/>
      <c r="BA1316" s="137"/>
      <c r="BB1316" s="137"/>
      <c r="BC1316" s="137"/>
      <c r="BD1316" s="137"/>
      <c r="BE1316" s="137"/>
      <c r="BF1316" s="137"/>
      <c r="BG1316" s="137"/>
      <c r="BH1316" s="137"/>
      <c r="BI1316" s="137"/>
      <c r="BJ1316" s="137"/>
      <c r="BK1316" s="137"/>
      <c r="BL1316" s="137"/>
      <c r="BM1316" s="137"/>
      <c r="BN1316" s="137"/>
      <c r="BO1316" s="137"/>
      <c r="BP1316" s="137"/>
      <c r="BQ1316" s="137"/>
      <c r="BR1316" s="137"/>
      <c r="BS1316" s="137"/>
      <c r="BT1316" s="137"/>
      <c r="BU1316" s="137"/>
      <c r="BV1316" s="137"/>
      <c r="BW1316" s="137"/>
      <c r="BX1316" s="137"/>
      <c r="BY1316" s="137"/>
      <c r="BZ1316" s="137"/>
      <c r="CA1316" s="137"/>
      <c r="CB1316" s="137"/>
      <c r="CC1316" s="137"/>
      <c r="CD1316" s="137"/>
      <c r="CE1316" s="137"/>
      <c r="CF1316" s="137"/>
      <c r="CG1316" s="137"/>
      <c r="CH1316" s="137"/>
      <c r="CI1316" s="137"/>
      <c r="CJ1316" s="137"/>
      <c r="CK1316" s="137"/>
      <c r="CL1316" s="137"/>
      <c r="CM1316" s="137"/>
      <c r="CN1316" s="137"/>
      <c r="CO1316" s="137"/>
      <c r="CP1316" s="137"/>
      <c r="CQ1316" s="137"/>
      <c r="CR1316" s="137"/>
      <c r="CS1316" s="137"/>
      <c r="CT1316" s="137"/>
      <c r="CU1316" s="137"/>
      <c r="CV1316" s="137"/>
      <c r="CW1316" s="137"/>
      <c r="CX1316" s="137"/>
      <c r="CY1316" s="137"/>
      <c r="CZ1316" s="137"/>
      <c r="DA1316" s="137"/>
    </row>
    <row r="1317" spans="1:105" ht="14">
      <c r="A1317" s="137"/>
      <c r="B1317" s="137"/>
      <c r="C1317" s="137"/>
      <c r="D1317" s="137"/>
      <c r="E1317" s="137"/>
      <c r="F1317" s="137"/>
      <c r="G1317" s="137"/>
      <c r="H1317" s="137"/>
      <c r="I1317" s="137"/>
      <c r="J1317" s="137"/>
      <c r="K1317" s="137"/>
      <c r="L1317" s="137"/>
      <c r="M1317" s="137"/>
      <c r="N1317" s="137"/>
      <c r="O1317" s="137"/>
      <c r="P1317" s="137"/>
      <c r="Q1317" s="137"/>
      <c r="R1317" s="137"/>
      <c r="S1317" s="137"/>
      <c r="T1317" s="137"/>
      <c r="U1317" s="137"/>
      <c r="V1317" s="137"/>
      <c r="W1317" s="137"/>
      <c r="X1317" s="137"/>
      <c r="Y1317" s="137"/>
      <c r="Z1317" s="137"/>
      <c r="AA1317" s="137"/>
      <c r="AB1317" s="137"/>
      <c r="AC1317" s="137"/>
      <c r="AD1317" s="137"/>
      <c r="AE1317" s="137"/>
      <c r="AF1317" s="137"/>
      <c r="AG1317" s="137"/>
      <c r="AH1317" s="137"/>
      <c r="AI1317" s="137"/>
      <c r="AJ1317" s="137"/>
      <c r="AK1317" s="137"/>
      <c r="AL1317" s="137"/>
      <c r="AM1317" s="137"/>
      <c r="AN1317" s="137"/>
      <c r="AO1317" s="137"/>
      <c r="AP1317" s="137"/>
      <c r="AQ1317" s="137"/>
      <c r="AR1317" s="137"/>
      <c r="AS1317" s="137"/>
      <c r="AT1317" s="137"/>
      <c r="AU1317" s="137"/>
      <c r="AV1317" s="137"/>
      <c r="AW1317" s="137"/>
      <c r="AX1317" s="137"/>
      <c r="AY1317" s="137"/>
      <c r="AZ1317" s="137"/>
      <c r="BA1317" s="137"/>
      <c r="BB1317" s="137"/>
      <c r="BC1317" s="137"/>
      <c r="BD1317" s="137"/>
      <c r="BE1317" s="137"/>
      <c r="BF1317" s="137"/>
      <c r="BG1317" s="137"/>
      <c r="BH1317" s="137"/>
      <c r="BI1317" s="137"/>
      <c r="BJ1317" s="137"/>
      <c r="BK1317" s="137"/>
      <c r="BL1317" s="137"/>
      <c r="BM1317" s="137"/>
      <c r="BN1317" s="137"/>
      <c r="BO1317" s="137"/>
      <c r="BP1317" s="137"/>
      <c r="BQ1317" s="137"/>
      <c r="BR1317" s="137"/>
      <c r="BS1317" s="137"/>
      <c r="BT1317" s="137"/>
      <c r="BU1317" s="137"/>
      <c r="BV1317" s="137"/>
      <c r="BW1317" s="137"/>
      <c r="BX1317" s="137"/>
      <c r="BY1317" s="137"/>
      <c r="BZ1317" s="137"/>
      <c r="CA1317" s="137"/>
      <c r="CB1317" s="137"/>
      <c r="CC1317" s="137"/>
      <c r="CD1317" s="137"/>
      <c r="CE1317" s="137"/>
      <c r="CF1317" s="137"/>
      <c r="CG1317" s="137"/>
      <c r="CH1317" s="137"/>
      <c r="CI1317" s="137"/>
      <c r="CJ1317" s="137"/>
      <c r="CK1317" s="137"/>
      <c r="CL1317" s="137"/>
      <c r="CM1317" s="137"/>
      <c r="CN1317" s="137"/>
      <c r="CO1317" s="137"/>
      <c r="CP1317" s="137"/>
      <c r="CQ1317" s="137"/>
      <c r="CR1317" s="137"/>
      <c r="CS1317" s="137"/>
      <c r="CT1317" s="137"/>
      <c r="CU1317" s="137"/>
      <c r="CV1317" s="137"/>
      <c r="CW1317" s="137"/>
      <c r="CX1317" s="137"/>
      <c r="CY1317" s="137"/>
      <c r="CZ1317" s="137"/>
      <c r="DA1317" s="137"/>
    </row>
    <row r="1318" spans="1:105" ht="14">
      <c r="A1318" s="137"/>
      <c r="B1318" s="137"/>
      <c r="C1318" s="137"/>
      <c r="D1318" s="137"/>
      <c r="E1318" s="137"/>
      <c r="F1318" s="137"/>
      <c r="G1318" s="137"/>
      <c r="H1318" s="137"/>
      <c r="I1318" s="137"/>
      <c r="J1318" s="137"/>
      <c r="K1318" s="137"/>
      <c r="L1318" s="137"/>
      <c r="M1318" s="137"/>
      <c r="N1318" s="137"/>
      <c r="O1318" s="137"/>
      <c r="P1318" s="137"/>
      <c r="Q1318" s="137"/>
      <c r="R1318" s="137"/>
      <c r="S1318" s="137"/>
      <c r="T1318" s="137"/>
      <c r="U1318" s="137"/>
      <c r="V1318" s="137"/>
      <c r="W1318" s="137"/>
      <c r="X1318" s="137"/>
      <c r="Y1318" s="137"/>
      <c r="Z1318" s="137"/>
      <c r="AA1318" s="137"/>
      <c r="AB1318" s="137"/>
      <c r="AC1318" s="137"/>
      <c r="AD1318" s="137"/>
      <c r="AE1318" s="137"/>
      <c r="AF1318" s="137"/>
      <c r="AG1318" s="137"/>
      <c r="AH1318" s="137"/>
      <c r="AI1318" s="137"/>
      <c r="AJ1318" s="137"/>
      <c r="AK1318" s="137"/>
      <c r="AL1318" s="137"/>
      <c r="AM1318" s="137"/>
      <c r="AN1318" s="137"/>
      <c r="AO1318" s="137"/>
      <c r="AP1318" s="137"/>
      <c r="AQ1318" s="137"/>
      <c r="AR1318" s="137"/>
      <c r="AS1318" s="137"/>
      <c r="AT1318" s="137"/>
      <c r="AU1318" s="137"/>
      <c r="AV1318" s="137"/>
      <c r="AW1318" s="137"/>
      <c r="AX1318" s="137"/>
      <c r="AY1318" s="137"/>
      <c r="AZ1318" s="137"/>
      <c r="BA1318" s="137"/>
      <c r="BB1318" s="137"/>
      <c r="BC1318" s="137"/>
      <c r="BD1318" s="137"/>
      <c r="BE1318" s="137"/>
      <c r="BF1318" s="137"/>
      <c r="BG1318" s="137"/>
      <c r="BH1318" s="137"/>
      <c r="BI1318" s="137"/>
      <c r="BJ1318" s="137"/>
      <c r="BK1318" s="137"/>
      <c r="BL1318" s="137"/>
      <c r="BM1318" s="137"/>
      <c r="BN1318" s="137"/>
      <c r="BO1318" s="137"/>
      <c r="BP1318" s="137"/>
      <c r="BQ1318" s="137"/>
      <c r="BR1318" s="137"/>
      <c r="BS1318" s="137"/>
      <c r="BT1318" s="137"/>
      <c r="BU1318" s="137"/>
      <c r="BV1318" s="137"/>
      <c r="BW1318" s="137"/>
      <c r="BX1318" s="137"/>
      <c r="BY1318" s="137"/>
      <c r="BZ1318" s="137"/>
      <c r="CA1318" s="137"/>
      <c r="CB1318" s="137"/>
      <c r="CC1318" s="137"/>
      <c r="CD1318" s="137"/>
      <c r="CE1318" s="137"/>
      <c r="CF1318" s="137"/>
      <c r="CG1318" s="137"/>
      <c r="CH1318" s="137"/>
      <c r="CI1318" s="137"/>
      <c r="CJ1318" s="137"/>
      <c r="CK1318" s="137"/>
      <c r="CL1318" s="137"/>
      <c r="CM1318" s="137"/>
      <c r="CN1318" s="137"/>
      <c r="CO1318" s="137"/>
      <c r="CP1318" s="137"/>
      <c r="CQ1318" s="137"/>
      <c r="CR1318" s="137"/>
      <c r="CS1318" s="137"/>
      <c r="CT1318" s="137"/>
      <c r="CU1318" s="137"/>
      <c r="CV1318" s="137"/>
      <c r="CW1318" s="137"/>
      <c r="CX1318" s="137"/>
      <c r="CY1318" s="137"/>
      <c r="CZ1318" s="137"/>
      <c r="DA1318" s="137"/>
    </row>
    <row r="1319" spans="1:105" ht="14">
      <c r="A1319" s="137"/>
      <c r="B1319" s="137"/>
      <c r="C1319" s="137"/>
      <c r="D1319" s="137"/>
      <c r="E1319" s="137"/>
      <c r="F1319" s="137"/>
      <c r="G1319" s="137"/>
      <c r="H1319" s="137"/>
      <c r="I1319" s="137"/>
      <c r="J1319" s="137"/>
      <c r="K1319" s="137"/>
      <c r="L1319" s="137"/>
      <c r="M1319" s="137"/>
      <c r="N1319" s="137"/>
      <c r="O1319" s="137"/>
      <c r="P1319" s="137"/>
      <c r="Q1319" s="137"/>
      <c r="R1319" s="137"/>
      <c r="S1319" s="137"/>
      <c r="T1319" s="137"/>
      <c r="U1319" s="137"/>
      <c r="V1319" s="137"/>
      <c r="W1319" s="137"/>
      <c r="X1319" s="137"/>
      <c r="Y1319" s="137"/>
      <c r="Z1319" s="137"/>
      <c r="AA1319" s="137"/>
      <c r="AB1319" s="137"/>
      <c r="AC1319" s="137"/>
      <c r="AD1319" s="137"/>
      <c r="AE1319" s="137"/>
      <c r="AF1319" s="137"/>
      <c r="AG1319" s="137"/>
      <c r="AH1319" s="137"/>
      <c r="AI1319" s="137"/>
      <c r="AJ1319" s="137"/>
      <c r="AK1319" s="137"/>
      <c r="AL1319" s="137"/>
      <c r="AM1319" s="137"/>
      <c r="AN1319" s="137"/>
      <c r="AO1319" s="137"/>
      <c r="AP1319" s="137"/>
      <c r="AQ1319" s="137"/>
      <c r="AR1319" s="137"/>
      <c r="AS1319" s="137"/>
      <c r="AT1319" s="137"/>
      <c r="AU1319" s="137"/>
      <c r="AV1319" s="137"/>
      <c r="AW1319" s="137"/>
      <c r="AX1319" s="137"/>
      <c r="AY1319" s="137"/>
      <c r="AZ1319" s="137"/>
      <c r="BA1319" s="137"/>
      <c r="BB1319" s="137"/>
      <c r="BC1319" s="137"/>
      <c r="BD1319" s="137"/>
      <c r="BE1319" s="137"/>
      <c r="BF1319" s="137"/>
      <c r="BG1319" s="137"/>
      <c r="BH1319" s="137"/>
      <c r="BI1319" s="137"/>
      <c r="BJ1319" s="137"/>
      <c r="BK1319" s="137"/>
      <c r="BL1319" s="137"/>
      <c r="BM1319" s="137"/>
      <c r="BN1319" s="137"/>
      <c r="BO1319" s="137"/>
      <c r="BP1319" s="137"/>
      <c r="BQ1319" s="137"/>
      <c r="BR1319" s="137"/>
      <c r="BS1319" s="137"/>
      <c r="BT1319" s="137"/>
      <c r="BU1319" s="137"/>
      <c r="BV1319" s="137"/>
      <c r="BW1319" s="137"/>
      <c r="BX1319" s="137"/>
      <c r="BY1319" s="137"/>
      <c r="BZ1319" s="137"/>
      <c r="CA1319" s="137"/>
      <c r="CB1319" s="137"/>
      <c r="CC1319" s="137"/>
      <c r="CD1319" s="137"/>
      <c r="CE1319" s="137"/>
      <c r="CF1319" s="137"/>
      <c r="CG1319" s="137"/>
      <c r="CH1319" s="137"/>
      <c r="CI1319" s="137"/>
      <c r="CJ1319" s="137"/>
      <c r="CK1319" s="137"/>
      <c r="CL1319" s="137"/>
      <c r="CM1319" s="137"/>
      <c r="CN1319" s="137"/>
      <c r="CO1319" s="137"/>
      <c r="CP1319" s="137"/>
      <c r="CQ1319" s="137"/>
      <c r="CR1319" s="137"/>
      <c r="CS1319" s="137"/>
      <c r="CT1319" s="137"/>
      <c r="CU1319" s="137"/>
      <c r="CV1319" s="137"/>
      <c r="CW1319" s="137"/>
      <c r="CX1319" s="137"/>
      <c r="CY1319" s="137"/>
      <c r="CZ1319" s="137"/>
      <c r="DA1319" s="137"/>
    </row>
    <row r="1320" spans="1:105" ht="14">
      <c r="A1320" s="137"/>
      <c r="B1320" s="137"/>
      <c r="C1320" s="137"/>
      <c r="D1320" s="137"/>
      <c r="E1320" s="137"/>
      <c r="F1320" s="137"/>
      <c r="G1320" s="137"/>
      <c r="H1320" s="137"/>
      <c r="I1320" s="137"/>
      <c r="J1320" s="137"/>
      <c r="K1320" s="137"/>
      <c r="L1320" s="137"/>
      <c r="M1320" s="137"/>
      <c r="N1320" s="137"/>
      <c r="O1320" s="137"/>
      <c r="P1320" s="137"/>
      <c r="Q1320" s="137"/>
      <c r="R1320" s="137"/>
      <c r="S1320" s="137"/>
      <c r="T1320" s="137"/>
      <c r="U1320" s="137"/>
      <c r="V1320" s="137"/>
      <c r="W1320" s="137"/>
      <c r="X1320" s="137"/>
      <c r="Y1320" s="137"/>
      <c r="Z1320" s="137"/>
      <c r="AA1320" s="137"/>
      <c r="AB1320" s="137"/>
      <c r="AC1320" s="137"/>
      <c r="AD1320" s="137"/>
      <c r="AE1320" s="137"/>
      <c r="AF1320" s="137"/>
      <c r="AG1320" s="137"/>
      <c r="AH1320" s="137"/>
      <c r="AI1320" s="137"/>
      <c r="AJ1320" s="137"/>
      <c r="AK1320" s="137"/>
      <c r="AL1320" s="137"/>
      <c r="AM1320" s="137"/>
      <c r="AN1320" s="137"/>
      <c r="AO1320" s="137"/>
      <c r="AP1320" s="137"/>
      <c r="AQ1320" s="137"/>
      <c r="AR1320" s="137"/>
      <c r="AS1320" s="137"/>
      <c r="AT1320" s="137"/>
      <c r="AU1320" s="137"/>
      <c r="AV1320" s="137"/>
      <c r="AW1320" s="137"/>
      <c r="AX1320" s="137"/>
      <c r="AY1320" s="137"/>
      <c r="AZ1320" s="137"/>
      <c r="BA1320" s="137"/>
      <c r="BB1320" s="137"/>
      <c r="BC1320" s="137"/>
      <c r="BD1320" s="137"/>
      <c r="BE1320" s="137"/>
      <c r="BF1320" s="137"/>
      <c r="BG1320" s="137"/>
      <c r="BH1320" s="137"/>
      <c r="BI1320" s="137"/>
      <c r="BJ1320" s="137"/>
      <c r="BK1320" s="137"/>
      <c r="BL1320" s="137"/>
      <c r="BM1320" s="137"/>
      <c r="BN1320" s="137"/>
      <c r="BO1320" s="137"/>
      <c r="BP1320" s="137"/>
      <c r="BQ1320" s="137"/>
      <c r="BR1320" s="137"/>
      <c r="BS1320" s="137"/>
      <c r="BT1320" s="137"/>
      <c r="BU1320" s="137"/>
      <c r="BV1320" s="137"/>
      <c r="BW1320" s="137"/>
      <c r="BX1320" s="137"/>
      <c r="BY1320" s="137"/>
      <c r="BZ1320" s="137"/>
      <c r="CA1320" s="137"/>
      <c r="CB1320" s="137"/>
      <c r="CC1320" s="137"/>
      <c r="CD1320" s="137"/>
      <c r="CE1320" s="137"/>
      <c r="CF1320" s="137"/>
      <c r="CG1320" s="137"/>
      <c r="CH1320" s="137"/>
      <c r="CI1320" s="137"/>
      <c r="CJ1320" s="137"/>
      <c r="CK1320" s="137"/>
      <c r="CL1320" s="137"/>
      <c r="CM1320" s="137"/>
      <c r="CN1320" s="137"/>
      <c r="CO1320" s="137"/>
      <c r="CP1320" s="137"/>
      <c r="CQ1320" s="137"/>
      <c r="CR1320" s="137"/>
      <c r="CS1320" s="137"/>
      <c r="CT1320" s="137"/>
      <c r="CU1320" s="137"/>
      <c r="CV1320" s="137"/>
      <c r="CW1320" s="137"/>
      <c r="CX1320" s="137"/>
      <c r="CY1320" s="137"/>
      <c r="CZ1320" s="137"/>
      <c r="DA1320" s="137"/>
    </row>
    <row r="1321" spans="1:105" ht="14">
      <c r="A1321" s="137"/>
      <c r="B1321" s="137"/>
      <c r="C1321" s="137"/>
      <c r="D1321" s="137"/>
      <c r="E1321" s="137"/>
      <c r="F1321" s="137"/>
      <c r="G1321" s="137"/>
      <c r="H1321" s="137"/>
      <c r="I1321" s="137"/>
      <c r="J1321" s="137"/>
      <c r="K1321" s="137"/>
      <c r="L1321" s="137"/>
      <c r="M1321" s="137"/>
      <c r="N1321" s="137"/>
      <c r="O1321" s="137"/>
      <c r="P1321" s="137"/>
      <c r="Q1321" s="137"/>
      <c r="R1321" s="137"/>
      <c r="S1321" s="137"/>
      <c r="T1321" s="137"/>
      <c r="U1321" s="137"/>
      <c r="V1321" s="137"/>
      <c r="W1321" s="137"/>
      <c r="X1321" s="137"/>
      <c r="Y1321" s="137"/>
      <c r="Z1321" s="137"/>
      <c r="AA1321" s="137"/>
      <c r="AB1321" s="137"/>
      <c r="AC1321" s="137"/>
      <c r="AD1321" s="137"/>
      <c r="AE1321" s="137"/>
      <c r="AF1321" s="137"/>
      <c r="AG1321" s="137"/>
      <c r="AH1321" s="137"/>
      <c r="AI1321" s="137"/>
      <c r="AJ1321" s="137"/>
      <c r="AK1321" s="137"/>
      <c r="AL1321" s="137"/>
      <c r="AM1321" s="137"/>
      <c r="AN1321" s="137"/>
      <c r="AO1321" s="137"/>
      <c r="AP1321" s="137"/>
      <c r="AQ1321" s="137"/>
      <c r="AR1321" s="137"/>
      <c r="AS1321" s="137"/>
      <c r="AT1321" s="137"/>
      <c r="AU1321" s="137"/>
      <c r="AV1321" s="137"/>
      <c r="AW1321" s="137"/>
      <c r="AX1321" s="137"/>
      <c r="AY1321" s="137"/>
      <c r="AZ1321" s="137"/>
      <c r="BA1321" s="137"/>
      <c r="BB1321" s="137"/>
      <c r="BC1321" s="137"/>
      <c r="BD1321" s="137"/>
      <c r="BE1321" s="137"/>
      <c r="BF1321" s="137"/>
      <c r="BG1321" s="137"/>
      <c r="BH1321" s="137"/>
      <c r="BI1321" s="137"/>
      <c r="BJ1321" s="137"/>
      <c r="BK1321" s="137"/>
      <c r="BL1321" s="137"/>
      <c r="BM1321" s="137"/>
      <c r="BN1321" s="137"/>
      <c r="BO1321" s="137"/>
      <c r="BP1321" s="137"/>
      <c r="BQ1321" s="137"/>
      <c r="BR1321" s="137"/>
      <c r="BS1321" s="137"/>
      <c r="BT1321" s="137"/>
      <c r="BU1321" s="137"/>
      <c r="BV1321" s="137"/>
      <c r="BW1321" s="137"/>
      <c r="BX1321" s="137"/>
      <c r="BY1321" s="137"/>
      <c r="BZ1321" s="137"/>
      <c r="CA1321" s="137"/>
      <c r="CB1321" s="137"/>
      <c r="CC1321" s="137"/>
      <c r="CD1321" s="137"/>
      <c r="CE1321" s="137"/>
      <c r="CF1321" s="137"/>
      <c r="CG1321" s="137"/>
      <c r="CH1321" s="137"/>
      <c r="CI1321" s="137"/>
      <c r="CJ1321" s="137"/>
      <c r="CK1321" s="137"/>
      <c r="CL1321" s="137"/>
      <c r="CM1321" s="137"/>
      <c r="CN1321" s="137"/>
      <c r="CO1321" s="137"/>
      <c r="CP1321" s="137"/>
      <c r="CQ1321" s="137"/>
      <c r="CR1321" s="137"/>
      <c r="CS1321" s="137"/>
      <c r="CT1321" s="137"/>
      <c r="CU1321" s="137"/>
      <c r="CV1321" s="137"/>
      <c r="CW1321" s="137"/>
      <c r="CX1321" s="137"/>
      <c r="CY1321" s="137"/>
      <c r="CZ1321" s="137"/>
      <c r="DA1321" s="137"/>
    </row>
    <row r="1322" spans="1:105" ht="14">
      <c r="A1322" s="137"/>
      <c r="B1322" s="137"/>
      <c r="C1322" s="137"/>
      <c r="D1322" s="137"/>
      <c r="E1322" s="137"/>
      <c r="F1322" s="137"/>
      <c r="G1322" s="137"/>
      <c r="H1322" s="137"/>
      <c r="I1322" s="137"/>
      <c r="J1322" s="137"/>
      <c r="K1322" s="137"/>
      <c r="L1322" s="137"/>
      <c r="M1322" s="137"/>
      <c r="N1322" s="137"/>
      <c r="O1322" s="137"/>
      <c r="P1322" s="137"/>
      <c r="Q1322" s="137"/>
      <c r="R1322" s="137"/>
      <c r="S1322" s="137"/>
      <c r="T1322" s="137"/>
      <c r="U1322" s="137"/>
      <c r="V1322" s="137"/>
      <c r="W1322" s="137"/>
      <c r="X1322" s="137"/>
      <c r="Y1322" s="137"/>
      <c r="Z1322" s="137"/>
      <c r="AA1322" s="137"/>
      <c r="AB1322" s="137"/>
      <c r="AC1322" s="137"/>
      <c r="AD1322" s="137"/>
      <c r="AE1322" s="137"/>
      <c r="AF1322" s="137"/>
      <c r="AG1322" s="137"/>
      <c r="AH1322" s="137"/>
      <c r="AI1322" s="137"/>
      <c r="AJ1322" s="137"/>
      <c r="AK1322" s="137"/>
      <c r="AL1322" s="137"/>
      <c r="AM1322" s="137"/>
      <c r="AN1322" s="137"/>
      <c r="AO1322" s="137"/>
      <c r="AP1322" s="137"/>
      <c r="AQ1322" s="137"/>
      <c r="AR1322" s="137"/>
      <c r="AS1322" s="137"/>
      <c r="AT1322" s="137"/>
      <c r="AU1322" s="137"/>
      <c r="AV1322" s="137"/>
      <c r="AW1322" s="137"/>
      <c r="AX1322" s="137"/>
      <c r="AY1322" s="137"/>
      <c r="AZ1322" s="137"/>
      <c r="BA1322" s="137"/>
      <c r="BB1322" s="137"/>
      <c r="BC1322" s="137"/>
      <c r="BD1322" s="137"/>
      <c r="BE1322" s="137"/>
      <c r="BF1322" s="137"/>
      <c r="BG1322" s="137"/>
      <c r="BH1322" s="137"/>
      <c r="BI1322" s="137"/>
      <c r="BJ1322" s="137"/>
      <c r="BK1322" s="137"/>
      <c r="BL1322" s="137"/>
      <c r="BM1322" s="137"/>
      <c r="BN1322" s="137"/>
      <c r="BO1322" s="137"/>
      <c r="BP1322" s="137"/>
      <c r="BQ1322" s="137"/>
      <c r="BR1322" s="137"/>
      <c r="BS1322" s="137"/>
      <c r="BT1322" s="137"/>
      <c r="BU1322" s="137"/>
      <c r="BV1322" s="137"/>
      <c r="BW1322" s="137"/>
      <c r="BX1322" s="137"/>
      <c r="BY1322" s="137"/>
      <c r="BZ1322" s="137"/>
      <c r="CA1322" s="137"/>
      <c r="CB1322" s="137"/>
      <c r="CC1322" s="137"/>
      <c r="CD1322" s="137"/>
      <c r="CE1322" s="137"/>
      <c r="CF1322" s="137"/>
      <c r="CG1322" s="137"/>
      <c r="CH1322" s="137"/>
      <c r="CI1322" s="137"/>
      <c r="CJ1322" s="137"/>
      <c r="CK1322" s="137"/>
      <c r="CL1322" s="137"/>
      <c r="CM1322" s="137"/>
      <c r="CN1322" s="137"/>
      <c r="CO1322" s="137"/>
      <c r="CP1322" s="137"/>
      <c r="CQ1322" s="137"/>
      <c r="CR1322" s="137"/>
      <c r="CS1322" s="137"/>
      <c r="CT1322" s="137"/>
      <c r="CU1322" s="137"/>
      <c r="CV1322" s="137"/>
      <c r="CW1322" s="137"/>
      <c r="CX1322" s="137"/>
      <c r="CY1322" s="137"/>
      <c r="CZ1322" s="137"/>
      <c r="DA1322" s="137"/>
    </row>
    <row r="1323" spans="1:105" ht="14">
      <c r="A1323" s="137"/>
      <c r="B1323" s="137"/>
      <c r="C1323" s="137"/>
      <c r="D1323" s="137"/>
      <c r="E1323" s="137"/>
      <c r="F1323" s="137"/>
      <c r="G1323" s="137"/>
      <c r="H1323" s="137"/>
      <c r="I1323" s="137"/>
      <c r="J1323" s="137"/>
      <c r="K1323" s="137"/>
      <c r="L1323" s="137"/>
      <c r="M1323" s="137"/>
      <c r="N1323" s="137"/>
      <c r="O1323" s="137"/>
      <c r="P1323" s="137"/>
      <c r="Q1323" s="137"/>
      <c r="R1323" s="137"/>
      <c r="S1323" s="137"/>
      <c r="T1323" s="137"/>
      <c r="U1323" s="137"/>
      <c r="V1323" s="137"/>
      <c r="W1323" s="137"/>
      <c r="X1323" s="137"/>
      <c r="Y1323" s="137"/>
      <c r="Z1323" s="137"/>
      <c r="AA1323" s="137"/>
      <c r="AB1323" s="137"/>
      <c r="AC1323" s="137"/>
      <c r="AD1323" s="137"/>
      <c r="AE1323" s="137"/>
      <c r="AF1323" s="137"/>
      <c r="AG1323" s="137"/>
      <c r="AH1323" s="137"/>
      <c r="AI1323" s="137"/>
      <c r="AJ1323" s="137"/>
      <c r="AK1323" s="137"/>
      <c r="AL1323" s="137"/>
      <c r="AM1323" s="137"/>
      <c r="AN1323" s="137"/>
      <c r="AO1323" s="137"/>
      <c r="AP1323" s="137"/>
      <c r="AQ1323" s="137"/>
      <c r="AR1323" s="137"/>
      <c r="AS1323" s="137"/>
      <c r="AT1323" s="137"/>
      <c r="AU1323" s="137"/>
      <c r="AV1323" s="137"/>
      <c r="AW1323" s="137"/>
      <c r="AX1323" s="137"/>
      <c r="AY1323" s="137"/>
      <c r="AZ1323" s="137"/>
      <c r="BA1323" s="137"/>
      <c r="BB1323" s="137"/>
      <c r="BC1323" s="137"/>
      <c r="BD1323" s="137"/>
      <c r="BE1323" s="137"/>
      <c r="BF1323" s="137"/>
      <c r="BG1323" s="137"/>
      <c r="BH1323" s="137"/>
      <c r="BI1323" s="137"/>
      <c r="BJ1323" s="137"/>
      <c r="BK1323" s="137"/>
      <c r="BL1323" s="137"/>
      <c r="BM1323" s="137"/>
      <c r="BN1323" s="137"/>
      <c r="BO1323" s="137"/>
      <c r="BP1323" s="137"/>
      <c r="BQ1323" s="137"/>
      <c r="BR1323" s="137"/>
      <c r="BS1323" s="137"/>
      <c r="BT1323" s="137"/>
      <c r="BU1323" s="137"/>
      <c r="BV1323" s="137"/>
      <c r="BW1323" s="137"/>
      <c r="BX1323" s="137"/>
      <c r="BY1323" s="137"/>
      <c r="BZ1323" s="137"/>
      <c r="CA1323" s="137"/>
      <c r="CB1323" s="137"/>
      <c r="CC1323" s="137"/>
      <c r="CD1323" s="137"/>
      <c r="CE1323" s="137"/>
      <c r="CF1323" s="137"/>
      <c r="CG1323" s="137"/>
      <c r="CH1323" s="137"/>
      <c r="CI1323" s="137"/>
      <c r="CJ1323" s="137"/>
      <c r="CK1323" s="137"/>
      <c r="CL1323" s="137"/>
      <c r="CM1323" s="137"/>
      <c r="CN1323" s="137"/>
      <c r="CO1323" s="137"/>
      <c r="CP1323" s="137"/>
      <c r="CQ1323" s="137"/>
      <c r="CR1323" s="137"/>
      <c r="CS1323" s="137"/>
      <c r="CT1323" s="137"/>
      <c r="CU1323" s="137"/>
      <c r="CV1323" s="137"/>
      <c r="CW1323" s="137"/>
      <c r="CX1323" s="137"/>
      <c r="CY1323" s="137"/>
      <c r="CZ1323" s="137"/>
      <c r="DA1323" s="137"/>
    </row>
    <row r="1324" spans="1:105" ht="14">
      <c r="A1324" s="137"/>
      <c r="B1324" s="137"/>
      <c r="C1324" s="137"/>
      <c r="D1324" s="137"/>
      <c r="E1324" s="137"/>
      <c r="F1324" s="137"/>
      <c r="G1324" s="137"/>
      <c r="H1324" s="137"/>
      <c r="I1324" s="137"/>
      <c r="J1324" s="137"/>
      <c r="K1324" s="137"/>
      <c r="L1324" s="137"/>
      <c r="M1324" s="137"/>
      <c r="N1324" s="137"/>
      <c r="O1324" s="137"/>
      <c r="P1324" s="137"/>
      <c r="Q1324" s="137"/>
      <c r="R1324" s="137"/>
      <c r="S1324" s="137"/>
      <c r="T1324" s="137"/>
      <c r="U1324" s="137"/>
      <c r="V1324" s="137"/>
      <c r="W1324" s="137"/>
      <c r="X1324" s="137"/>
      <c r="Y1324" s="137"/>
      <c r="Z1324" s="137"/>
      <c r="AA1324" s="137"/>
      <c r="AB1324" s="137"/>
      <c r="AC1324" s="137"/>
      <c r="AD1324" s="137"/>
      <c r="AE1324" s="137"/>
      <c r="AF1324" s="137"/>
      <c r="AG1324" s="137"/>
      <c r="AH1324" s="137"/>
      <c r="AI1324" s="137"/>
      <c r="AJ1324" s="137"/>
      <c r="AK1324" s="137"/>
      <c r="AL1324" s="137"/>
      <c r="AM1324" s="137"/>
      <c r="AN1324" s="137"/>
      <c r="AO1324" s="137"/>
      <c r="AP1324" s="137"/>
      <c r="AQ1324" s="137"/>
      <c r="AR1324" s="137"/>
      <c r="AS1324" s="137"/>
      <c r="AT1324" s="137"/>
      <c r="AU1324" s="137"/>
      <c r="AV1324" s="137"/>
      <c r="AW1324" s="137"/>
      <c r="AX1324" s="137"/>
      <c r="AY1324" s="137"/>
      <c r="AZ1324" s="137"/>
      <c r="BA1324" s="137"/>
      <c r="BB1324" s="137"/>
      <c r="BC1324" s="137"/>
      <c r="BD1324" s="137"/>
      <c r="BE1324" s="137"/>
      <c r="BF1324" s="137"/>
      <c r="BG1324" s="137"/>
      <c r="BH1324" s="137"/>
      <c r="BI1324" s="137"/>
      <c r="BJ1324" s="137"/>
      <c r="BK1324" s="137"/>
      <c r="BL1324" s="137"/>
      <c r="BM1324" s="137"/>
      <c r="BN1324" s="137"/>
      <c r="BO1324" s="137"/>
      <c r="BP1324" s="137"/>
      <c r="BQ1324" s="137"/>
      <c r="BR1324" s="137"/>
      <c r="BS1324" s="137"/>
      <c r="BT1324" s="137"/>
      <c r="BU1324" s="137"/>
      <c r="BV1324" s="137"/>
      <c r="BW1324" s="137"/>
      <c r="BX1324" s="137"/>
      <c r="BY1324" s="137"/>
      <c r="BZ1324" s="137"/>
      <c r="CA1324" s="137"/>
      <c r="CB1324" s="137"/>
      <c r="CC1324" s="137"/>
      <c r="CD1324" s="137"/>
      <c r="CE1324" s="137"/>
      <c r="CF1324" s="137"/>
      <c r="CG1324" s="137"/>
      <c r="CH1324" s="137"/>
      <c r="CI1324" s="137"/>
      <c r="CJ1324" s="137"/>
      <c r="CK1324" s="137"/>
      <c r="CL1324" s="137"/>
      <c r="CM1324" s="137"/>
      <c r="CN1324" s="137"/>
      <c r="CO1324" s="137"/>
      <c r="CP1324" s="137"/>
      <c r="CQ1324" s="137"/>
      <c r="CR1324" s="137"/>
      <c r="CS1324" s="137"/>
      <c r="CT1324" s="137"/>
      <c r="CU1324" s="137"/>
      <c r="CV1324" s="137"/>
      <c r="CW1324" s="137"/>
      <c r="CX1324" s="137"/>
      <c r="CY1324" s="137"/>
      <c r="CZ1324" s="137"/>
      <c r="DA1324" s="137"/>
    </row>
    <row r="1325" spans="1:105" ht="14">
      <c r="A1325" s="137"/>
      <c r="B1325" s="137"/>
      <c r="C1325" s="137"/>
      <c r="D1325" s="137"/>
      <c r="E1325" s="137"/>
      <c r="F1325" s="137"/>
      <c r="G1325" s="137"/>
      <c r="H1325" s="137"/>
      <c r="I1325" s="137"/>
      <c r="J1325" s="137"/>
      <c r="K1325" s="137"/>
      <c r="L1325" s="137"/>
      <c r="M1325" s="137"/>
      <c r="N1325" s="137"/>
      <c r="O1325" s="137"/>
      <c r="P1325" s="137"/>
      <c r="Q1325" s="137"/>
      <c r="R1325" s="137"/>
      <c r="S1325" s="137"/>
      <c r="T1325" s="137"/>
      <c r="U1325" s="137"/>
      <c r="V1325" s="137"/>
      <c r="W1325" s="137"/>
      <c r="X1325" s="137"/>
      <c r="Y1325" s="137"/>
      <c r="Z1325" s="137"/>
      <c r="AA1325" s="137"/>
      <c r="AB1325" s="137"/>
      <c r="AC1325" s="137"/>
      <c r="AD1325" s="137"/>
      <c r="AE1325" s="137"/>
      <c r="AF1325" s="137"/>
      <c r="AG1325" s="137"/>
      <c r="AH1325" s="137"/>
      <c r="AI1325" s="137"/>
      <c r="AJ1325" s="137"/>
      <c r="AK1325" s="137"/>
      <c r="AL1325" s="137"/>
      <c r="AM1325" s="137"/>
      <c r="AN1325" s="137"/>
      <c r="AO1325" s="137"/>
      <c r="AP1325" s="137"/>
      <c r="AQ1325" s="137"/>
      <c r="AR1325" s="137"/>
      <c r="AS1325" s="137"/>
      <c r="AT1325" s="137"/>
      <c r="AU1325" s="137"/>
      <c r="AV1325" s="137"/>
      <c r="AW1325" s="137"/>
      <c r="AX1325" s="137"/>
      <c r="AY1325" s="137"/>
      <c r="AZ1325" s="137"/>
      <c r="BA1325" s="137"/>
      <c r="BB1325" s="137"/>
      <c r="BC1325" s="137"/>
      <c r="BD1325" s="137"/>
      <c r="BE1325" s="137"/>
      <c r="BF1325" s="137"/>
      <c r="BG1325" s="137"/>
      <c r="BH1325" s="137"/>
      <c r="BI1325" s="137"/>
      <c r="BJ1325" s="137"/>
      <c r="BK1325" s="137"/>
      <c r="BL1325" s="137"/>
      <c r="BM1325" s="137"/>
      <c r="BN1325" s="137"/>
      <c r="BO1325" s="137"/>
      <c r="BP1325" s="137"/>
      <c r="BQ1325" s="137"/>
      <c r="BR1325" s="137"/>
      <c r="BS1325" s="137"/>
      <c r="BT1325" s="137"/>
      <c r="BU1325" s="137"/>
      <c r="BV1325" s="137"/>
      <c r="BW1325" s="137"/>
      <c r="BX1325" s="137"/>
      <c r="BY1325" s="137"/>
      <c r="BZ1325" s="137"/>
      <c r="CA1325" s="137"/>
      <c r="CB1325" s="137"/>
      <c r="CC1325" s="137"/>
      <c r="CD1325" s="137"/>
      <c r="CE1325" s="137"/>
      <c r="CF1325" s="137"/>
      <c r="CG1325" s="137"/>
      <c r="CH1325" s="137"/>
      <c r="CI1325" s="137"/>
      <c r="CJ1325" s="137"/>
      <c r="CK1325" s="137"/>
      <c r="CL1325" s="137"/>
      <c r="CM1325" s="137"/>
      <c r="CN1325" s="137"/>
      <c r="CO1325" s="137"/>
      <c r="CP1325" s="137"/>
      <c r="CQ1325" s="137"/>
      <c r="CR1325" s="137"/>
      <c r="CS1325" s="137"/>
      <c r="CT1325" s="137"/>
      <c r="CU1325" s="137"/>
      <c r="CV1325" s="137"/>
      <c r="CW1325" s="137"/>
      <c r="CX1325" s="137"/>
      <c r="CY1325" s="137"/>
      <c r="CZ1325" s="137"/>
      <c r="DA1325" s="137"/>
    </row>
    <row r="1326" spans="1:105" ht="14">
      <c r="A1326" s="137"/>
      <c r="B1326" s="137"/>
      <c r="C1326" s="137"/>
      <c r="D1326" s="137"/>
      <c r="E1326" s="137"/>
      <c r="F1326" s="137"/>
      <c r="G1326" s="137"/>
      <c r="H1326" s="137"/>
      <c r="I1326" s="137"/>
      <c r="J1326" s="137"/>
      <c r="K1326" s="137"/>
      <c r="L1326" s="137"/>
      <c r="M1326" s="137"/>
      <c r="N1326" s="137"/>
      <c r="O1326" s="137"/>
      <c r="P1326" s="137"/>
      <c r="Q1326" s="137"/>
      <c r="R1326" s="137"/>
      <c r="S1326" s="137"/>
      <c r="T1326" s="137"/>
      <c r="U1326" s="137"/>
      <c r="V1326" s="137"/>
      <c r="W1326" s="137"/>
      <c r="X1326" s="137"/>
      <c r="Y1326" s="137"/>
      <c r="Z1326" s="137"/>
      <c r="AA1326" s="137"/>
      <c r="AB1326" s="137"/>
      <c r="AC1326" s="137"/>
      <c r="AD1326" s="137"/>
      <c r="AE1326" s="137"/>
      <c r="AF1326" s="137"/>
      <c r="AG1326" s="137"/>
      <c r="AH1326" s="137"/>
      <c r="AI1326" s="137"/>
      <c r="AJ1326" s="137"/>
      <c r="AK1326" s="137"/>
      <c r="AL1326" s="137"/>
      <c r="AM1326" s="137"/>
      <c r="AN1326" s="137"/>
      <c r="AO1326" s="137"/>
      <c r="AP1326" s="137"/>
      <c r="AQ1326" s="137"/>
      <c r="AR1326" s="137"/>
      <c r="AS1326" s="137"/>
      <c r="AT1326" s="137"/>
      <c r="AU1326" s="137"/>
      <c r="AV1326" s="137"/>
      <c r="AW1326" s="137"/>
      <c r="AX1326" s="137"/>
      <c r="AY1326" s="137"/>
      <c r="AZ1326" s="137"/>
      <c r="BA1326" s="137"/>
      <c r="BB1326" s="137"/>
      <c r="BC1326" s="137"/>
      <c r="BD1326" s="137"/>
      <c r="BE1326" s="137"/>
      <c r="BF1326" s="137"/>
      <c r="BG1326" s="137"/>
      <c r="BH1326" s="137"/>
      <c r="BI1326" s="137"/>
      <c r="BJ1326" s="137"/>
      <c r="BK1326" s="137"/>
      <c r="BL1326" s="137"/>
      <c r="BM1326" s="137"/>
      <c r="BN1326" s="137"/>
      <c r="BO1326" s="137"/>
      <c r="BP1326" s="137"/>
      <c r="BQ1326" s="137"/>
      <c r="BR1326" s="137"/>
      <c r="BS1326" s="137"/>
      <c r="BT1326" s="137"/>
      <c r="BU1326" s="137"/>
      <c r="BV1326" s="137"/>
      <c r="BW1326" s="137"/>
      <c r="BX1326" s="137"/>
      <c r="BY1326" s="137"/>
      <c r="BZ1326" s="137"/>
      <c r="CA1326" s="137"/>
      <c r="CB1326" s="137"/>
      <c r="CC1326" s="137"/>
      <c r="CD1326" s="137"/>
      <c r="CE1326" s="137"/>
      <c r="CF1326" s="137"/>
      <c r="CG1326" s="137"/>
      <c r="CH1326" s="137"/>
      <c r="CI1326" s="137"/>
      <c r="CJ1326" s="137"/>
      <c r="CK1326" s="137"/>
      <c r="CL1326" s="137"/>
      <c r="CM1326" s="137"/>
      <c r="CN1326" s="137"/>
      <c r="CO1326" s="137"/>
      <c r="CP1326" s="137"/>
      <c r="CQ1326" s="137"/>
      <c r="CR1326" s="137"/>
      <c r="CS1326" s="137"/>
      <c r="CT1326" s="137"/>
      <c r="CU1326" s="137"/>
      <c r="CV1326" s="137"/>
      <c r="CW1326" s="137"/>
      <c r="CX1326" s="137"/>
      <c r="CY1326" s="137"/>
      <c r="CZ1326" s="137"/>
      <c r="DA1326" s="137"/>
    </row>
    <row r="1327" spans="1:105" ht="14">
      <c r="A1327" s="137"/>
      <c r="B1327" s="137"/>
      <c r="C1327" s="137"/>
      <c r="D1327" s="137"/>
      <c r="E1327" s="137"/>
      <c r="F1327" s="137"/>
      <c r="G1327" s="137"/>
      <c r="H1327" s="137"/>
      <c r="I1327" s="137"/>
      <c r="J1327" s="137"/>
      <c r="K1327" s="137"/>
      <c r="L1327" s="137"/>
      <c r="M1327" s="137"/>
      <c r="N1327" s="137"/>
      <c r="O1327" s="137"/>
      <c r="P1327" s="137"/>
      <c r="Q1327" s="137"/>
      <c r="R1327" s="137"/>
      <c r="S1327" s="137"/>
      <c r="T1327" s="137"/>
      <c r="U1327" s="137"/>
      <c r="V1327" s="137"/>
      <c r="W1327" s="137"/>
      <c r="X1327" s="137"/>
      <c r="Y1327" s="137"/>
      <c r="Z1327" s="137"/>
      <c r="AA1327" s="137"/>
      <c r="AB1327" s="137"/>
      <c r="AC1327" s="137"/>
      <c r="AD1327" s="137"/>
      <c r="AE1327" s="137"/>
      <c r="AF1327" s="137"/>
      <c r="AG1327" s="137"/>
      <c r="AH1327" s="137"/>
      <c r="AI1327" s="137"/>
      <c r="AJ1327" s="137"/>
      <c r="AK1327" s="137"/>
      <c r="AL1327" s="137"/>
      <c r="AM1327" s="137"/>
      <c r="AN1327" s="137"/>
      <c r="AO1327" s="137"/>
      <c r="AP1327" s="137"/>
      <c r="AQ1327" s="137"/>
      <c r="AR1327" s="137"/>
      <c r="AS1327" s="137"/>
      <c r="AT1327" s="137"/>
      <c r="AU1327" s="137"/>
      <c r="AV1327" s="137"/>
      <c r="AW1327" s="137"/>
      <c r="AX1327" s="137"/>
      <c r="AY1327" s="137"/>
      <c r="AZ1327" s="137"/>
      <c r="BA1327" s="137"/>
      <c r="BB1327" s="137"/>
      <c r="BC1327" s="137"/>
      <c r="BD1327" s="137"/>
      <c r="BE1327" s="137"/>
      <c r="BF1327" s="137"/>
      <c r="BG1327" s="137"/>
      <c r="BH1327" s="137"/>
      <c r="BI1327" s="137"/>
      <c r="BJ1327" s="137"/>
      <c r="BK1327" s="137"/>
      <c r="BL1327" s="137"/>
      <c r="BM1327" s="137"/>
      <c r="BN1327" s="137"/>
      <c r="BO1327" s="137"/>
      <c r="BP1327" s="137"/>
      <c r="BQ1327" s="137"/>
      <c r="BR1327" s="137"/>
      <c r="BS1327" s="137"/>
      <c r="BT1327" s="137"/>
      <c r="BU1327" s="137"/>
      <c r="BV1327" s="137"/>
      <c r="BW1327" s="137"/>
      <c r="BX1327" s="137"/>
      <c r="BY1327" s="137"/>
      <c r="BZ1327" s="137"/>
      <c r="CA1327" s="137"/>
      <c r="CB1327" s="137"/>
      <c r="CC1327" s="137"/>
      <c r="CD1327" s="137"/>
      <c r="CE1327" s="137"/>
      <c r="CF1327" s="137"/>
      <c r="CG1327" s="137"/>
      <c r="CH1327" s="137"/>
      <c r="CI1327" s="137"/>
      <c r="CJ1327" s="137"/>
      <c r="CK1327" s="137"/>
      <c r="CL1327" s="137"/>
      <c r="CM1327" s="137"/>
      <c r="CN1327" s="137"/>
      <c r="CO1327" s="137"/>
      <c r="CP1327" s="137"/>
      <c r="CQ1327" s="137"/>
      <c r="CR1327" s="137"/>
      <c r="CS1327" s="137"/>
      <c r="CT1327" s="137"/>
      <c r="CU1327" s="137"/>
      <c r="CV1327" s="137"/>
      <c r="CW1327" s="137"/>
      <c r="CX1327" s="137"/>
      <c r="CY1327" s="137"/>
      <c r="CZ1327" s="137"/>
      <c r="DA1327" s="137"/>
    </row>
    <row r="1328" spans="1:105" ht="14">
      <c r="A1328" s="137"/>
      <c r="B1328" s="137"/>
      <c r="C1328" s="137"/>
      <c r="D1328" s="137"/>
      <c r="E1328" s="137"/>
      <c r="F1328" s="137"/>
      <c r="G1328" s="137"/>
      <c r="H1328" s="137"/>
      <c r="I1328" s="137"/>
      <c r="J1328" s="137"/>
      <c r="K1328" s="137"/>
      <c r="L1328" s="137"/>
      <c r="M1328" s="137"/>
      <c r="N1328" s="137"/>
      <c r="O1328" s="137"/>
      <c r="P1328" s="137"/>
      <c r="Q1328" s="137"/>
      <c r="R1328" s="137"/>
      <c r="S1328" s="137"/>
      <c r="T1328" s="137"/>
      <c r="U1328" s="137"/>
      <c r="V1328" s="137"/>
      <c r="W1328" s="137"/>
      <c r="X1328" s="137"/>
      <c r="Y1328" s="137"/>
      <c r="Z1328" s="137"/>
      <c r="AA1328" s="137"/>
      <c r="AB1328" s="137"/>
      <c r="AC1328" s="137"/>
      <c r="AD1328" s="137"/>
      <c r="AE1328" s="137"/>
      <c r="AF1328" s="137"/>
      <c r="AG1328" s="137"/>
      <c r="AH1328" s="137"/>
      <c r="AI1328" s="137"/>
      <c r="AJ1328" s="137"/>
      <c r="AK1328" s="137"/>
      <c r="AL1328" s="137"/>
      <c r="AM1328" s="137"/>
      <c r="AN1328" s="137"/>
      <c r="AO1328" s="137"/>
      <c r="AP1328" s="137"/>
      <c r="AQ1328" s="137"/>
      <c r="AR1328" s="137"/>
      <c r="AS1328" s="137"/>
      <c r="AT1328" s="137"/>
      <c r="AU1328" s="137"/>
      <c r="AV1328" s="137"/>
      <c r="AW1328" s="137"/>
      <c r="AX1328" s="137"/>
      <c r="AY1328" s="137"/>
      <c r="AZ1328" s="137"/>
      <c r="BA1328" s="137"/>
      <c r="BB1328" s="137"/>
      <c r="BC1328" s="137"/>
      <c r="BD1328" s="137"/>
      <c r="BE1328" s="137"/>
      <c r="BF1328" s="137"/>
      <c r="BG1328" s="137"/>
      <c r="BH1328" s="137"/>
      <c r="BI1328" s="137"/>
      <c r="BJ1328" s="137"/>
      <c r="BK1328" s="137"/>
      <c r="BL1328" s="137"/>
      <c r="BM1328" s="137"/>
      <c r="BN1328" s="137"/>
      <c r="BO1328" s="137"/>
      <c r="BP1328" s="137"/>
      <c r="BQ1328" s="137"/>
      <c r="BR1328" s="137"/>
      <c r="BS1328" s="137"/>
      <c r="BT1328" s="137"/>
      <c r="BU1328" s="137"/>
      <c r="BV1328" s="137"/>
      <c r="BW1328" s="137"/>
      <c r="BX1328" s="137"/>
      <c r="BY1328" s="137"/>
      <c r="BZ1328" s="137"/>
      <c r="CA1328" s="137"/>
      <c r="CB1328" s="137"/>
      <c r="CC1328" s="137"/>
      <c r="CD1328" s="137"/>
      <c r="CE1328" s="137"/>
      <c r="CF1328" s="137"/>
      <c r="CG1328" s="137"/>
      <c r="CH1328" s="137"/>
      <c r="CI1328" s="137"/>
      <c r="CJ1328" s="137"/>
      <c r="CK1328" s="137"/>
      <c r="CL1328" s="137"/>
      <c r="CM1328" s="137"/>
      <c r="CN1328" s="137"/>
      <c r="CO1328" s="137"/>
      <c r="CP1328" s="137"/>
      <c r="CQ1328" s="137"/>
      <c r="CR1328" s="137"/>
      <c r="CS1328" s="137"/>
      <c r="CT1328" s="137"/>
      <c r="CU1328" s="137"/>
      <c r="CV1328" s="137"/>
      <c r="CW1328" s="137"/>
      <c r="CX1328" s="137"/>
      <c r="CY1328" s="137"/>
      <c r="CZ1328" s="137"/>
      <c r="DA1328" s="137"/>
    </row>
    <row r="1329" spans="1:105" ht="14">
      <c r="A1329" s="137"/>
      <c r="B1329" s="137"/>
      <c r="C1329" s="137"/>
      <c r="D1329" s="137"/>
      <c r="E1329" s="137"/>
      <c r="F1329" s="137"/>
      <c r="G1329" s="137"/>
      <c r="H1329" s="137"/>
      <c r="I1329" s="137"/>
      <c r="J1329" s="137"/>
      <c r="K1329" s="137"/>
      <c r="L1329" s="137"/>
      <c r="M1329" s="137"/>
      <c r="N1329" s="137"/>
      <c r="O1329" s="137"/>
      <c r="P1329" s="137"/>
      <c r="Q1329" s="137"/>
      <c r="R1329" s="137"/>
      <c r="S1329" s="137"/>
      <c r="T1329" s="137"/>
      <c r="U1329" s="137"/>
      <c r="V1329" s="137"/>
      <c r="W1329" s="137"/>
      <c r="X1329" s="137"/>
      <c r="Y1329" s="137"/>
      <c r="Z1329" s="137"/>
      <c r="AA1329" s="137"/>
      <c r="AB1329" s="137"/>
      <c r="AC1329" s="137"/>
      <c r="AD1329" s="137"/>
      <c r="AE1329" s="137"/>
      <c r="AF1329" s="137"/>
      <c r="AG1329" s="137"/>
      <c r="AH1329" s="137"/>
      <c r="AI1329" s="137"/>
      <c r="AJ1329" s="137"/>
      <c r="AK1329" s="137"/>
      <c r="AL1329" s="137"/>
      <c r="AM1329" s="137"/>
      <c r="AN1329" s="137"/>
      <c r="AO1329" s="137"/>
      <c r="AP1329" s="137"/>
      <c r="AQ1329" s="137"/>
      <c r="AR1329" s="137"/>
      <c r="AS1329" s="137"/>
      <c r="AT1329" s="137"/>
      <c r="AU1329" s="137"/>
      <c r="AV1329" s="137"/>
      <c r="AW1329" s="137"/>
      <c r="AX1329" s="137"/>
      <c r="AY1329" s="137"/>
      <c r="AZ1329" s="137"/>
      <c r="BA1329" s="137"/>
      <c r="BB1329" s="137"/>
      <c r="BC1329" s="137"/>
      <c r="BD1329" s="137"/>
      <c r="BE1329" s="137"/>
      <c r="BF1329" s="137"/>
      <c r="BG1329" s="137"/>
      <c r="BH1329" s="137"/>
      <c r="BI1329" s="137"/>
      <c r="BJ1329" s="137"/>
      <c r="BK1329" s="137"/>
      <c r="BL1329" s="137"/>
      <c r="BM1329" s="137"/>
      <c r="BN1329" s="137"/>
      <c r="BO1329" s="137"/>
      <c r="BP1329" s="137"/>
      <c r="BQ1329" s="137"/>
      <c r="BR1329" s="137"/>
      <c r="BS1329" s="137"/>
      <c r="BT1329" s="137"/>
      <c r="BU1329" s="137"/>
      <c r="BV1329" s="137"/>
      <c r="BW1329" s="137"/>
      <c r="BX1329" s="137"/>
      <c r="BY1329" s="137"/>
      <c r="BZ1329" s="137"/>
      <c r="CA1329" s="137"/>
      <c r="CB1329" s="137"/>
      <c r="CC1329" s="137"/>
      <c r="CD1329" s="137"/>
      <c r="CE1329" s="137"/>
      <c r="CF1329" s="137"/>
      <c r="CG1329" s="137"/>
      <c r="CH1329" s="137"/>
      <c r="CI1329" s="137"/>
      <c r="CJ1329" s="137"/>
      <c r="CK1329" s="137"/>
      <c r="CL1329" s="137"/>
      <c r="CM1329" s="137"/>
      <c r="CN1329" s="137"/>
      <c r="CO1329" s="137"/>
      <c r="CP1329" s="137"/>
      <c r="CQ1329" s="137"/>
      <c r="CR1329" s="137"/>
      <c r="CS1329" s="137"/>
      <c r="CT1329" s="137"/>
      <c r="CU1329" s="137"/>
      <c r="CV1329" s="137"/>
      <c r="CW1329" s="137"/>
      <c r="CX1329" s="137"/>
      <c r="CY1329" s="137"/>
      <c r="CZ1329" s="137"/>
      <c r="DA1329" s="137"/>
    </row>
    <row r="1330" spans="1:105" ht="14">
      <c r="A1330" s="137"/>
      <c r="B1330" s="137"/>
      <c r="C1330" s="137"/>
      <c r="D1330" s="137"/>
      <c r="E1330" s="137"/>
      <c r="F1330" s="137"/>
      <c r="G1330" s="137"/>
      <c r="H1330" s="137"/>
      <c r="I1330" s="137"/>
      <c r="J1330" s="137"/>
      <c r="K1330" s="137"/>
      <c r="L1330" s="137"/>
      <c r="M1330" s="137"/>
      <c r="N1330" s="137"/>
      <c r="O1330" s="137"/>
      <c r="P1330" s="137"/>
      <c r="Q1330" s="137"/>
      <c r="R1330" s="137"/>
      <c r="S1330" s="137"/>
      <c r="T1330" s="137"/>
      <c r="U1330" s="137"/>
      <c r="V1330" s="137"/>
      <c r="W1330" s="137"/>
      <c r="X1330" s="137"/>
      <c r="Y1330" s="137"/>
      <c r="Z1330" s="137"/>
      <c r="AA1330" s="137"/>
      <c r="AB1330" s="137"/>
      <c r="AC1330" s="137"/>
      <c r="AD1330" s="137"/>
      <c r="AE1330" s="137"/>
      <c r="AF1330" s="137"/>
      <c r="AG1330" s="137"/>
      <c r="AH1330" s="137"/>
      <c r="AI1330" s="137"/>
      <c r="AJ1330" s="137"/>
      <c r="AK1330" s="137"/>
      <c r="AL1330" s="137"/>
      <c r="AM1330" s="137"/>
      <c r="AN1330" s="137"/>
      <c r="AO1330" s="137"/>
      <c r="AP1330" s="137"/>
      <c r="AQ1330" s="137"/>
      <c r="AR1330" s="137"/>
      <c r="AS1330" s="137"/>
      <c r="AT1330" s="137"/>
      <c r="AU1330" s="137"/>
      <c r="AV1330" s="137"/>
      <c r="AW1330" s="137"/>
      <c r="AX1330" s="137"/>
      <c r="AY1330" s="137"/>
      <c r="AZ1330" s="137"/>
      <c r="BA1330" s="137"/>
      <c r="BB1330" s="137"/>
      <c r="BC1330" s="137"/>
      <c r="BD1330" s="137"/>
      <c r="BE1330" s="137"/>
      <c r="BF1330" s="137"/>
      <c r="BG1330" s="137"/>
      <c r="BH1330" s="137"/>
      <c r="BI1330" s="137"/>
      <c r="BJ1330" s="137"/>
      <c r="BK1330" s="137"/>
      <c r="BL1330" s="137"/>
      <c r="BM1330" s="137"/>
      <c r="BN1330" s="137"/>
      <c r="BO1330" s="137"/>
      <c r="BP1330" s="137"/>
      <c r="BQ1330" s="137"/>
      <c r="BR1330" s="137"/>
      <c r="BS1330" s="137"/>
      <c r="BT1330" s="137"/>
      <c r="BU1330" s="137"/>
      <c r="BV1330" s="137"/>
      <c r="BW1330" s="137"/>
      <c r="BX1330" s="137"/>
      <c r="BY1330" s="137"/>
      <c r="BZ1330" s="137"/>
      <c r="CA1330" s="137"/>
      <c r="CB1330" s="137"/>
      <c r="CC1330" s="137"/>
      <c r="CD1330" s="137"/>
      <c r="CE1330" s="137"/>
      <c r="CF1330" s="137"/>
      <c r="CG1330" s="137"/>
      <c r="CH1330" s="137"/>
      <c r="CI1330" s="137"/>
      <c r="CJ1330" s="137"/>
      <c r="CK1330" s="137"/>
      <c r="CL1330" s="137"/>
      <c r="CM1330" s="137"/>
      <c r="CN1330" s="137"/>
      <c r="CO1330" s="137"/>
      <c r="CP1330" s="137"/>
      <c r="CQ1330" s="137"/>
      <c r="CR1330" s="137"/>
      <c r="CS1330" s="137"/>
      <c r="CT1330" s="137"/>
      <c r="CU1330" s="137"/>
      <c r="CV1330" s="137"/>
      <c r="CW1330" s="137"/>
      <c r="CX1330" s="137"/>
      <c r="CY1330" s="137"/>
      <c r="CZ1330" s="137"/>
      <c r="DA1330" s="137"/>
    </row>
    <row r="1331" spans="1:105" ht="14">
      <c r="A1331" s="137"/>
      <c r="B1331" s="137"/>
      <c r="C1331" s="137"/>
      <c r="D1331" s="137"/>
      <c r="E1331" s="137"/>
      <c r="F1331" s="137"/>
      <c r="G1331" s="137"/>
      <c r="H1331" s="137"/>
      <c r="I1331" s="137"/>
      <c r="J1331" s="137"/>
      <c r="K1331" s="137"/>
      <c r="L1331" s="137"/>
      <c r="M1331" s="137"/>
      <c r="N1331" s="137"/>
      <c r="O1331" s="137"/>
      <c r="P1331" s="137"/>
      <c r="Q1331" s="137"/>
      <c r="R1331" s="137"/>
      <c r="S1331" s="137"/>
      <c r="T1331" s="137"/>
      <c r="U1331" s="137"/>
      <c r="V1331" s="137"/>
      <c r="W1331" s="137"/>
      <c r="X1331" s="137"/>
      <c r="Y1331" s="137"/>
      <c r="Z1331" s="137"/>
      <c r="AA1331" s="137"/>
      <c r="AB1331" s="137"/>
      <c r="AC1331" s="137"/>
      <c r="AD1331" s="137"/>
      <c r="AE1331" s="137"/>
      <c r="AF1331" s="137"/>
      <c r="AG1331" s="137"/>
      <c r="AH1331" s="137"/>
      <c r="AI1331" s="137"/>
      <c r="AJ1331" s="137"/>
      <c r="AK1331" s="137"/>
      <c r="AL1331" s="137"/>
      <c r="AM1331" s="137"/>
      <c r="AN1331" s="137"/>
      <c r="AO1331" s="137"/>
      <c r="AP1331" s="137"/>
      <c r="AQ1331" s="137"/>
      <c r="AR1331" s="137"/>
      <c r="AS1331" s="137"/>
      <c r="AT1331" s="137"/>
      <c r="AU1331" s="137"/>
      <c r="AV1331" s="137"/>
      <c r="AW1331" s="137"/>
      <c r="AX1331" s="137"/>
      <c r="AY1331" s="137"/>
      <c r="AZ1331" s="137"/>
      <c r="BA1331" s="137"/>
      <c r="BB1331" s="137"/>
      <c r="BC1331" s="137"/>
      <c r="BD1331" s="137"/>
      <c r="BE1331" s="137"/>
      <c r="BF1331" s="137"/>
      <c r="BG1331" s="137"/>
      <c r="BH1331" s="137"/>
      <c r="BI1331" s="137"/>
      <c r="BJ1331" s="137"/>
      <c r="BK1331" s="137"/>
      <c r="BL1331" s="137"/>
      <c r="BM1331" s="137"/>
      <c r="BN1331" s="137"/>
      <c r="BO1331" s="137"/>
      <c r="BP1331" s="137"/>
      <c r="BQ1331" s="137"/>
      <c r="BR1331" s="137"/>
      <c r="BS1331" s="137"/>
      <c r="BT1331" s="137"/>
      <c r="BU1331" s="137"/>
      <c r="BV1331" s="137"/>
      <c r="BW1331" s="137"/>
      <c r="BX1331" s="137"/>
      <c r="BY1331" s="137"/>
      <c r="BZ1331" s="137"/>
      <c r="CA1331" s="137"/>
      <c r="CB1331" s="137"/>
      <c r="CC1331" s="137"/>
      <c r="CD1331" s="137"/>
      <c r="CE1331" s="137"/>
      <c r="CF1331" s="137"/>
      <c r="CG1331" s="137"/>
      <c r="CH1331" s="137"/>
      <c r="CI1331" s="137"/>
      <c r="CJ1331" s="137"/>
      <c r="CK1331" s="137"/>
      <c r="CL1331" s="137"/>
      <c r="CM1331" s="137"/>
      <c r="CN1331" s="137"/>
      <c r="CO1331" s="137"/>
      <c r="CP1331" s="137"/>
      <c r="CQ1331" s="137"/>
      <c r="CR1331" s="137"/>
      <c r="CS1331" s="137"/>
      <c r="CT1331" s="137"/>
      <c r="CU1331" s="137"/>
      <c r="CV1331" s="137"/>
      <c r="CW1331" s="137"/>
      <c r="CX1331" s="137"/>
      <c r="CY1331" s="137"/>
      <c r="CZ1331" s="137"/>
      <c r="DA1331" s="137"/>
    </row>
    <row r="1332" spans="1:105" ht="14">
      <c r="A1332" s="137"/>
      <c r="B1332" s="137"/>
      <c r="C1332" s="137"/>
      <c r="D1332" s="137"/>
      <c r="E1332" s="137"/>
      <c r="F1332" s="137"/>
      <c r="G1332" s="137"/>
      <c r="H1332" s="137"/>
      <c r="I1332" s="137"/>
      <c r="J1332" s="137"/>
      <c r="K1332" s="137"/>
      <c r="L1332" s="137"/>
      <c r="M1332" s="137"/>
      <c r="N1332" s="137"/>
      <c r="O1332" s="137"/>
      <c r="P1332" s="137"/>
      <c r="Q1332" s="137"/>
      <c r="R1332" s="137"/>
      <c r="S1332" s="137"/>
      <c r="T1332" s="137"/>
      <c r="U1332" s="137"/>
      <c r="V1332" s="137"/>
      <c r="W1332" s="137"/>
      <c r="X1332" s="137"/>
      <c r="Y1332" s="137"/>
      <c r="Z1332" s="137"/>
      <c r="AA1332" s="137"/>
      <c r="AB1332" s="137"/>
      <c r="AC1332" s="137"/>
      <c r="AD1332" s="137"/>
      <c r="AE1332" s="137"/>
      <c r="AF1332" s="137"/>
      <c r="AG1332" s="137"/>
      <c r="AH1332" s="137"/>
      <c r="AI1332" s="137"/>
      <c r="AJ1332" s="137"/>
      <c r="AK1332" s="137"/>
      <c r="AL1332" s="137"/>
      <c r="AM1332" s="137"/>
      <c r="AN1332" s="137"/>
      <c r="AO1332" s="137"/>
      <c r="AP1332" s="137"/>
      <c r="AQ1332" s="137"/>
      <c r="AR1332" s="137"/>
      <c r="AS1332" s="137"/>
      <c r="AT1332" s="137"/>
      <c r="AU1332" s="137"/>
      <c r="AV1332" s="137"/>
      <c r="AW1332" s="137"/>
      <c r="AX1332" s="137"/>
      <c r="AY1332" s="137"/>
      <c r="AZ1332" s="137"/>
      <c r="BA1332" s="137"/>
      <c r="BB1332" s="137"/>
      <c r="BC1332" s="137"/>
      <c r="BD1332" s="137"/>
      <c r="BE1332" s="137"/>
      <c r="BF1332" s="137"/>
      <c r="BG1332" s="137"/>
      <c r="BH1332" s="137"/>
      <c r="BI1332" s="137"/>
      <c r="BJ1332" s="137"/>
      <c r="BK1332" s="137"/>
      <c r="BL1332" s="137"/>
      <c r="BM1332" s="137"/>
      <c r="BN1332" s="137"/>
      <c r="BO1332" s="137"/>
      <c r="BP1332" s="137"/>
      <c r="BQ1332" s="137"/>
      <c r="BR1332" s="137"/>
      <c r="BS1332" s="137"/>
      <c r="BT1332" s="137"/>
      <c r="BU1332" s="137"/>
      <c r="BV1332" s="137"/>
      <c r="BW1332" s="137"/>
      <c r="BX1332" s="137"/>
      <c r="BY1332" s="137"/>
      <c r="BZ1332" s="137"/>
      <c r="CA1332" s="137"/>
      <c r="CB1332" s="137"/>
      <c r="CC1332" s="137"/>
      <c r="CD1332" s="137"/>
      <c r="CE1332" s="137"/>
      <c r="CF1332" s="137"/>
      <c r="CG1332" s="137"/>
      <c r="CH1332" s="137"/>
      <c r="CI1332" s="137"/>
      <c r="CJ1332" s="137"/>
      <c r="CK1332" s="137"/>
      <c r="CL1332" s="137"/>
      <c r="CM1332" s="137"/>
      <c r="CN1332" s="137"/>
      <c r="CO1332" s="137"/>
      <c r="CP1332" s="137"/>
      <c r="CQ1332" s="137"/>
      <c r="CR1332" s="137"/>
      <c r="CS1332" s="137"/>
      <c r="CT1332" s="137"/>
      <c r="CU1332" s="137"/>
      <c r="CV1332" s="137"/>
      <c r="CW1332" s="137"/>
      <c r="CX1332" s="137"/>
      <c r="CY1332" s="137"/>
      <c r="CZ1332" s="137"/>
      <c r="DA1332" s="137"/>
    </row>
    <row r="1333" spans="1:105" ht="14">
      <c r="A1333" s="137"/>
      <c r="B1333" s="137"/>
      <c r="C1333" s="137"/>
      <c r="D1333" s="137"/>
      <c r="E1333" s="137"/>
      <c r="F1333" s="137"/>
      <c r="G1333" s="137"/>
      <c r="H1333" s="137"/>
      <c r="I1333" s="137"/>
      <c r="J1333" s="137"/>
      <c r="K1333" s="137"/>
      <c r="L1333" s="137"/>
      <c r="M1333" s="137"/>
      <c r="N1333" s="137"/>
      <c r="O1333" s="137"/>
      <c r="P1333" s="137"/>
      <c r="Q1333" s="137"/>
      <c r="R1333" s="137"/>
      <c r="S1333" s="137"/>
      <c r="T1333" s="137"/>
      <c r="U1333" s="137"/>
      <c r="V1333" s="137"/>
      <c r="W1333" s="137"/>
      <c r="X1333" s="137"/>
      <c r="Y1333" s="137"/>
      <c r="Z1333" s="137"/>
      <c r="AA1333" s="137"/>
      <c r="AB1333" s="137"/>
      <c r="AC1333" s="137"/>
      <c r="AD1333" s="137"/>
      <c r="AE1333" s="137"/>
      <c r="AF1333" s="137"/>
      <c r="AG1333" s="137"/>
      <c r="AH1333" s="137"/>
      <c r="AI1333" s="137"/>
      <c r="AJ1333" s="137"/>
      <c r="AK1333" s="137"/>
      <c r="AL1333" s="137"/>
      <c r="AM1333" s="137"/>
      <c r="AN1333" s="137"/>
      <c r="AO1333" s="137"/>
      <c r="AP1333" s="137"/>
      <c r="AQ1333" s="137"/>
      <c r="AR1333" s="137"/>
      <c r="AS1333" s="137"/>
      <c r="AT1333" s="137"/>
      <c r="AU1333" s="137"/>
      <c r="AV1333" s="137"/>
      <c r="AW1333" s="137"/>
      <c r="AX1333" s="137"/>
      <c r="AY1333" s="137"/>
      <c r="AZ1333" s="137"/>
      <c r="BA1333" s="137"/>
      <c r="BB1333" s="137"/>
      <c r="BC1333" s="137"/>
      <c r="BD1333" s="137"/>
      <c r="BE1333" s="137"/>
      <c r="BF1333" s="137"/>
      <c r="BG1333" s="137"/>
      <c r="BH1333" s="137"/>
      <c r="BI1333" s="137"/>
      <c r="BJ1333" s="137"/>
      <c r="BK1333" s="137"/>
      <c r="BL1333" s="137"/>
      <c r="BM1333" s="137"/>
      <c r="BN1333" s="137"/>
      <c r="BO1333" s="137"/>
      <c r="BP1333" s="137"/>
      <c r="BQ1333" s="137"/>
      <c r="BR1333" s="137"/>
      <c r="BS1333" s="137"/>
      <c r="BT1333" s="137"/>
      <c r="BU1333" s="137"/>
      <c r="BV1333" s="137"/>
      <c r="BW1333" s="137"/>
      <c r="BX1333" s="137"/>
      <c r="BY1333" s="137"/>
      <c r="BZ1333" s="137"/>
      <c r="CA1333" s="137"/>
      <c r="CB1333" s="137"/>
      <c r="CC1333" s="137"/>
      <c r="CD1333" s="137"/>
      <c r="CE1333" s="137"/>
      <c r="CF1333" s="137"/>
      <c r="CG1333" s="137"/>
      <c r="CH1333" s="137"/>
      <c r="CI1333" s="137"/>
      <c r="CJ1333" s="137"/>
      <c r="CK1333" s="137"/>
      <c r="CL1333" s="137"/>
      <c r="CM1333" s="137"/>
      <c r="CN1333" s="137"/>
      <c r="CO1333" s="137"/>
      <c r="CP1333" s="137"/>
      <c r="CQ1333" s="137"/>
      <c r="CR1333" s="137"/>
      <c r="CS1333" s="137"/>
      <c r="CT1333" s="137"/>
      <c r="CU1333" s="137"/>
      <c r="CV1333" s="137"/>
      <c r="CW1333" s="137"/>
      <c r="CX1333" s="137"/>
      <c r="CY1333" s="137"/>
      <c r="CZ1333" s="137"/>
      <c r="DA1333" s="137"/>
    </row>
    <row r="1334" spans="1:105" ht="14">
      <c r="A1334" s="137"/>
      <c r="B1334" s="137"/>
      <c r="C1334" s="137"/>
      <c r="D1334" s="137"/>
      <c r="E1334" s="137"/>
      <c r="F1334" s="137"/>
      <c r="G1334" s="137"/>
      <c r="H1334" s="137"/>
      <c r="I1334" s="137"/>
      <c r="J1334" s="137"/>
      <c r="K1334" s="137"/>
      <c r="L1334" s="137"/>
      <c r="M1334" s="137"/>
      <c r="N1334" s="137"/>
      <c r="O1334" s="137"/>
      <c r="P1334" s="137"/>
      <c r="Q1334" s="137"/>
      <c r="R1334" s="137"/>
      <c r="S1334" s="137"/>
      <c r="T1334" s="137"/>
      <c r="U1334" s="137"/>
      <c r="V1334" s="137"/>
      <c r="W1334" s="137"/>
      <c r="X1334" s="137"/>
      <c r="Y1334" s="137"/>
      <c r="Z1334" s="137"/>
      <c r="AA1334" s="137"/>
      <c r="AB1334" s="137"/>
      <c r="AC1334" s="137"/>
      <c r="AD1334" s="137"/>
      <c r="AE1334" s="137"/>
      <c r="AF1334" s="137"/>
      <c r="AG1334" s="137"/>
      <c r="AH1334" s="137"/>
      <c r="AI1334" s="137"/>
      <c r="AJ1334" s="137"/>
      <c r="AK1334" s="137"/>
      <c r="AL1334" s="137"/>
      <c r="AM1334" s="137"/>
      <c r="AN1334" s="137"/>
      <c r="AO1334" s="137"/>
      <c r="AP1334" s="137"/>
      <c r="AQ1334" s="137"/>
      <c r="AR1334" s="137"/>
      <c r="AS1334" s="137"/>
      <c r="AT1334" s="137"/>
      <c r="AU1334" s="137"/>
      <c r="AV1334" s="137"/>
      <c r="AW1334" s="137"/>
      <c r="AX1334" s="137"/>
      <c r="AY1334" s="137"/>
      <c r="AZ1334" s="137"/>
      <c r="BA1334" s="137"/>
      <c r="BB1334" s="137"/>
      <c r="BC1334" s="137"/>
      <c r="BD1334" s="137"/>
      <c r="BE1334" s="137"/>
      <c r="BF1334" s="137"/>
      <c r="BG1334" s="137"/>
      <c r="BH1334" s="137"/>
      <c r="BI1334" s="137"/>
      <c r="BJ1334" s="137"/>
      <c r="BK1334" s="137"/>
      <c r="BL1334" s="137"/>
      <c r="BM1334" s="137"/>
      <c r="BN1334" s="137"/>
      <c r="BO1334" s="137"/>
      <c r="BP1334" s="137"/>
      <c r="BQ1334" s="137"/>
      <c r="BR1334" s="137"/>
      <c r="BS1334" s="137"/>
      <c r="BT1334" s="137"/>
      <c r="BU1334" s="137"/>
      <c r="BV1334" s="137"/>
      <c r="BW1334" s="137"/>
      <c r="BX1334" s="137"/>
      <c r="BY1334" s="137"/>
      <c r="BZ1334" s="137"/>
      <c r="CA1334" s="137"/>
      <c r="CB1334" s="137"/>
      <c r="CC1334" s="137"/>
      <c r="CD1334" s="137"/>
      <c r="CE1334" s="137"/>
      <c r="CF1334" s="137"/>
      <c r="CG1334" s="137"/>
      <c r="CH1334" s="137"/>
      <c r="CI1334" s="137"/>
      <c r="CJ1334" s="137"/>
      <c r="CK1334" s="137"/>
      <c r="CL1334" s="137"/>
      <c r="CM1334" s="137"/>
      <c r="CN1334" s="137"/>
      <c r="CO1334" s="137"/>
      <c r="CP1334" s="137"/>
      <c r="CQ1334" s="137"/>
      <c r="CR1334" s="137"/>
      <c r="CS1334" s="137"/>
      <c r="CT1334" s="137"/>
      <c r="CU1334" s="137"/>
      <c r="CV1334" s="137"/>
      <c r="CW1334" s="137"/>
      <c r="CX1334" s="137"/>
      <c r="CY1334" s="137"/>
      <c r="CZ1334" s="137"/>
      <c r="DA1334" s="137"/>
    </row>
    <row r="1335" spans="1:105" ht="14">
      <c r="A1335" s="137"/>
      <c r="B1335" s="137"/>
      <c r="C1335" s="137"/>
      <c r="D1335" s="137"/>
      <c r="E1335" s="137"/>
      <c r="F1335" s="137"/>
      <c r="G1335" s="137"/>
      <c r="H1335" s="137"/>
      <c r="I1335" s="137"/>
      <c r="J1335" s="137"/>
      <c r="K1335" s="137"/>
      <c r="L1335" s="137"/>
      <c r="M1335" s="137"/>
      <c r="N1335" s="137"/>
      <c r="O1335" s="137"/>
      <c r="P1335" s="137"/>
      <c r="Q1335" s="137"/>
      <c r="R1335" s="137"/>
      <c r="S1335" s="137"/>
      <c r="T1335" s="137"/>
      <c r="U1335" s="137"/>
      <c r="V1335" s="137"/>
      <c r="W1335" s="137"/>
      <c r="X1335" s="137"/>
      <c r="Y1335" s="137"/>
      <c r="Z1335" s="137"/>
      <c r="AA1335" s="137"/>
      <c r="AB1335" s="137"/>
      <c r="AC1335" s="137"/>
      <c r="AD1335" s="137"/>
      <c r="AE1335" s="137"/>
      <c r="AF1335" s="137"/>
      <c r="AG1335" s="137"/>
      <c r="AH1335" s="137"/>
      <c r="AI1335" s="137"/>
      <c r="AJ1335" s="137"/>
      <c r="AK1335" s="137"/>
      <c r="AL1335" s="137"/>
      <c r="AM1335" s="137"/>
      <c r="AN1335" s="137"/>
      <c r="AO1335" s="137"/>
      <c r="AP1335" s="137"/>
      <c r="AQ1335" s="137"/>
      <c r="AR1335" s="137"/>
      <c r="AS1335" s="137"/>
      <c r="AT1335" s="137"/>
      <c r="AU1335" s="137"/>
      <c r="AV1335" s="137"/>
      <c r="AW1335" s="137"/>
      <c r="AX1335" s="137"/>
      <c r="AY1335" s="137"/>
      <c r="AZ1335" s="137"/>
      <c r="BA1335" s="137"/>
      <c r="BB1335" s="137"/>
      <c r="BC1335" s="137"/>
      <c r="BD1335" s="137"/>
      <c r="BE1335" s="137"/>
      <c r="BF1335" s="137"/>
      <c r="BG1335" s="137"/>
      <c r="BH1335" s="137"/>
      <c r="BI1335" s="137"/>
      <c r="BJ1335" s="137"/>
      <c r="BK1335" s="137"/>
      <c r="BL1335" s="137"/>
      <c r="BM1335" s="137"/>
      <c r="BN1335" s="137"/>
      <c r="BO1335" s="137"/>
      <c r="BP1335" s="137"/>
      <c r="BQ1335" s="137"/>
      <c r="BR1335" s="137"/>
      <c r="BS1335" s="137"/>
      <c r="BT1335" s="137"/>
      <c r="BU1335" s="137"/>
      <c r="BV1335" s="137"/>
      <c r="BW1335" s="137"/>
      <c r="BX1335" s="137"/>
      <c r="BY1335" s="137"/>
      <c r="BZ1335" s="137"/>
      <c r="CA1335" s="137"/>
      <c r="CB1335" s="137"/>
      <c r="CC1335" s="137"/>
      <c r="CD1335" s="137"/>
      <c r="CE1335" s="137"/>
      <c r="CF1335" s="137"/>
      <c r="CG1335" s="137"/>
      <c r="CH1335" s="137"/>
      <c r="CI1335" s="137"/>
      <c r="CJ1335" s="137"/>
      <c r="CK1335" s="137"/>
      <c r="CL1335" s="137"/>
      <c r="CM1335" s="137"/>
      <c r="CN1335" s="137"/>
      <c r="CO1335" s="137"/>
      <c r="CP1335" s="137"/>
      <c r="CQ1335" s="137"/>
      <c r="CR1335" s="137"/>
      <c r="CS1335" s="137"/>
      <c r="CT1335" s="137"/>
      <c r="CU1335" s="137"/>
      <c r="CV1335" s="137"/>
      <c r="CW1335" s="137"/>
      <c r="CX1335" s="137"/>
      <c r="CY1335" s="137"/>
      <c r="CZ1335" s="137"/>
      <c r="DA1335" s="137"/>
    </row>
    <row r="1336" spans="1:105" ht="14">
      <c r="A1336" s="137"/>
      <c r="B1336" s="137"/>
      <c r="C1336" s="137"/>
      <c r="D1336" s="137"/>
      <c r="E1336" s="137"/>
      <c r="F1336" s="137"/>
      <c r="G1336" s="137"/>
      <c r="H1336" s="137"/>
      <c r="I1336" s="137"/>
      <c r="J1336" s="137"/>
      <c r="K1336" s="137"/>
      <c r="L1336" s="137"/>
      <c r="M1336" s="137"/>
      <c r="N1336" s="137"/>
      <c r="O1336" s="137"/>
      <c r="P1336" s="137"/>
      <c r="Q1336" s="137"/>
      <c r="R1336" s="137"/>
      <c r="S1336" s="137"/>
      <c r="T1336" s="137"/>
      <c r="U1336" s="137"/>
      <c r="V1336" s="137"/>
      <c r="W1336" s="137"/>
      <c r="X1336" s="137"/>
      <c r="Y1336" s="137"/>
      <c r="Z1336" s="137"/>
      <c r="AA1336" s="137"/>
      <c r="AB1336" s="137"/>
      <c r="AC1336" s="137"/>
      <c r="AD1336" s="137"/>
      <c r="AE1336" s="137"/>
      <c r="AF1336" s="137"/>
      <c r="AG1336" s="137"/>
      <c r="AH1336" s="137"/>
      <c r="AI1336" s="137"/>
      <c r="AJ1336" s="137"/>
      <c r="AK1336" s="137"/>
      <c r="AL1336" s="137"/>
      <c r="AM1336" s="137"/>
      <c r="AN1336" s="137"/>
      <c r="AO1336" s="137"/>
      <c r="AP1336" s="137"/>
      <c r="AQ1336" s="137"/>
      <c r="AR1336" s="137"/>
      <c r="AS1336" s="137"/>
      <c r="AT1336" s="137"/>
      <c r="AU1336" s="137"/>
      <c r="AV1336" s="137"/>
      <c r="AW1336" s="137"/>
      <c r="AX1336" s="137"/>
      <c r="AY1336" s="137"/>
      <c r="AZ1336" s="137"/>
      <c r="BA1336" s="137"/>
      <c r="BB1336" s="137"/>
      <c r="BC1336" s="137"/>
      <c r="BD1336" s="137"/>
      <c r="BE1336" s="137"/>
      <c r="BF1336" s="137"/>
      <c r="BG1336" s="137"/>
      <c r="BH1336" s="137"/>
      <c r="BI1336" s="137"/>
      <c r="BJ1336" s="137"/>
      <c r="BK1336" s="137"/>
      <c r="BL1336" s="137"/>
      <c r="BM1336" s="137"/>
      <c r="BN1336" s="137"/>
      <c r="BO1336" s="137"/>
      <c r="BP1336" s="137"/>
      <c r="BQ1336" s="137"/>
      <c r="BR1336" s="137"/>
      <c r="BS1336" s="137"/>
      <c r="BT1336" s="137"/>
      <c r="BU1336" s="137"/>
      <c r="BV1336" s="137"/>
      <c r="BW1336" s="137"/>
      <c r="BX1336" s="137"/>
      <c r="BY1336" s="137"/>
      <c r="BZ1336" s="137"/>
      <c r="CA1336" s="137"/>
      <c r="CB1336" s="137"/>
      <c r="CC1336" s="137"/>
      <c r="CD1336" s="137"/>
      <c r="CE1336" s="137"/>
      <c r="CF1336" s="137"/>
      <c r="CG1336" s="137"/>
      <c r="CH1336" s="137"/>
      <c r="CI1336" s="137"/>
      <c r="CJ1336" s="137"/>
      <c r="CK1336" s="137"/>
      <c r="CL1336" s="137"/>
      <c r="CM1336" s="137"/>
      <c r="CN1336" s="137"/>
      <c r="CO1336" s="137"/>
      <c r="CP1336" s="137"/>
      <c r="CQ1336" s="137"/>
      <c r="CR1336" s="137"/>
      <c r="CS1336" s="137"/>
      <c r="CT1336" s="137"/>
      <c r="CU1336" s="137"/>
      <c r="CV1336" s="137"/>
      <c r="CW1336" s="137"/>
      <c r="CX1336" s="137"/>
      <c r="CY1336" s="137"/>
      <c r="CZ1336" s="137"/>
      <c r="DA1336" s="137"/>
    </row>
    <row r="1337" spans="1:105" ht="14">
      <c r="A1337" s="137"/>
      <c r="B1337" s="137"/>
      <c r="C1337" s="137"/>
      <c r="D1337" s="137"/>
      <c r="E1337" s="137"/>
      <c r="F1337" s="137"/>
      <c r="G1337" s="137"/>
      <c r="H1337" s="137"/>
      <c r="I1337" s="137"/>
      <c r="J1337" s="137"/>
      <c r="K1337" s="137"/>
      <c r="L1337" s="137"/>
      <c r="M1337" s="137"/>
      <c r="N1337" s="137"/>
      <c r="O1337" s="137"/>
      <c r="P1337" s="137"/>
      <c r="Q1337" s="137"/>
      <c r="R1337" s="137"/>
      <c r="S1337" s="137"/>
      <c r="T1337" s="137"/>
      <c r="U1337" s="137"/>
      <c r="V1337" s="137"/>
      <c r="W1337" s="137"/>
      <c r="X1337" s="137"/>
      <c r="Y1337" s="137"/>
      <c r="Z1337" s="137"/>
      <c r="AA1337" s="137"/>
      <c r="AB1337" s="137"/>
      <c r="AC1337" s="137"/>
      <c r="AD1337" s="137"/>
      <c r="AE1337" s="137"/>
      <c r="AF1337" s="137"/>
      <c r="AG1337" s="137"/>
      <c r="AH1337" s="137"/>
      <c r="AI1337" s="137"/>
      <c r="AJ1337" s="137"/>
      <c r="AK1337" s="137"/>
      <c r="AL1337" s="137"/>
      <c r="AM1337" s="137"/>
      <c r="AN1337" s="137"/>
      <c r="AO1337" s="137"/>
      <c r="AP1337" s="137"/>
      <c r="AQ1337" s="137"/>
      <c r="AR1337" s="137"/>
      <c r="AS1337" s="137"/>
      <c r="AT1337" s="137"/>
      <c r="AU1337" s="137"/>
      <c r="AV1337" s="137"/>
      <c r="AW1337" s="137"/>
      <c r="AX1337" s="137"/>
      <c r="AY1337" s="137"/>
      <c r="AZ1337" s="137"/>
      <c r="BA1337" s="137"/>
      <c r="BB1337" s="137"/>
      <c r="BC1337" s="137"/>
      <c r="BD1337" s="137"/>
      <c r="BE1337" s="137"/>
      <c r="BF1337" s="137"/>
      <c r="BG1337" s="137"/>
      <c r="BH1337" s="137"/>
      <c r="BI1337" s="137"/>
      <c r="BJ1337" s="137"/>
      <c r="BK1337" s="137"/>
      <c r="BL1337" s="137"/>
      <c r="BM1337" s="137"/>
      <c r="BN1337" s="137"/>
      <c r="BO1337" s="137"/>
      <c r="BP1337" s="137"/>
      <c r="BQ1337" s="137"/>
      <c r="BR1337" s="137"/>
      <c r="BS1337" s="137"/>
      <c r="BT1337" s="137"/>
      <c r="BU1337" s="137"/>
      <c r="BV1337" s="137"/>
      <c r="BW1337" s="137"/>
      <c r="BX1337" s="137"/>
      <c r="BY1337" s="137"/>
      <c r="BZ1337" s="137"/>
      <c r="CA1337" s="137"/>
      <c r="CB1337" s="137"/>
      <c r="CC1337" s="137"/>
      <c r="CD1337" s="137"/>
      <c r="CE1337" s="137"/>
      <c r="CF1337" s="137"/>
      <c r="CG1337" s="137"/>
      <c r="CH1337" s="137"/>
      <c r="CI1337" s="137"/>
      <c r="CJ1337" s="137"/>
      <c r="CK1337" s="137"/>
      <c r="CL1337" s="137"/>
      <c r="CM1337" s="137"/>
      <c r="CN1337" s="137"/>
      <c r="CO1337" s="137"/>
      <c r="CP1337" s="137"/>
      <c r="CQ1337" s="137"/>
      <c r="CR1337" s="137"/>
      <c r="CS1337" s="137"/>
      <c r="CT1337" s="137"/>
      <c r="CU1337" s="137"/>
      <c r="CV1337" s="137"/>
      <c r="CW1337" s="137"/>
      <c r="CX1337" s="137"/>
      <c r="CY1337" s="137"/>
      <c r="CZ1337" s="137"/>
      <c r="DA1337" s="137"/>
    </row>
    <row r="1338" spans="1:105" ht="14">
      <c r="A1338" s="137"/>
      <c r="B1338" s="137"/>
      <c r="C1338" s="137"/>
      <c r="D1338" s="137"/>
      <c r="E1338" s="137"/>
      <c r="F1338" s="137"/>
      <c r="G1338" s="137"/>
      <c r="H1338" s="137"/>
      <c r="I1338" s="137"/>
      <c r="J1338" s="137"/>
      <c r="K1338" s="137"/>
      <c r="L1338" s="137"/>
      <c r="M1338" s="137"/>
      <c r="N1338" s="137"/>
      <c r="O1338" s="137"/>
      <c r="P1338" s="137"/>
      <c r="Q1338" s="137"/>
      <c r="R1338" s="137"/>
      <c r="S1338" s="137"/>
      <c r="T1338" s="137"/>
      <c r="U1338" s="137"/>
      <c r="V1338" s="137"/>
      <c r="W1338" s="137"/>
      <c r="X1338" s="137"/>
      <c r="Y1338" s="137"/>
      <c r="Z1338" s="137"/>
      <c r="AA1338" s="137"/>
      <c r="AB1338" s="137"/>
      <c r="AC1338" s="137"/>
      <c r="AD1338" s="137"/>
      <c r="AE1338" s="137"/>
      <c r="AF1338" s="137"/>
      <c r="AG1338" s="137"/>
      <c r="AH1338" s="137"/>
      <c r="AI1338" s="137"/>
      <c r="AJ1338" s="137"/>
      <c r="AK1338" s="137"/>
      <c r="AL1338" s="137"/>
      <c r="AM1338" s="137"/>
      <c r="AN1338" s="137"/>
      <c r="AO1338" s="137"/>
      <c r="AP1338" s="137"/>
      <c r="AQ1338" s="137"/>
      <c r="AR1338" s="137"/>
      <c r="AS1338" s="137"/>
      <c r="AT1338" s="137"/>
      <c r="AU1338" s="137"/>
      <c r="AV1338" s="137"/>
      <c r="AW1338" s="137"/>
      <c r="AX1338" s="137"/>
      <c r="AY1338" s="137"/>
      <c r="AZ1338" s="137"/>
      <c r="BA1338" s="137"/>
      <c r="BB1338" s="137"/>
      <c r="BC1338" s="137"/>
      <c r="BD1338" s="137"/>
      <c r="BE1338" s="137"/>
      <c r="BF1338" s="137"/>
      <c r="BG1338" s="137"/>
      <c r="BH1338" s="137"/>
      <c r="BI1338" s="137"/>
      <c r="BJ1338" s="137"/>
      <c r="BK1338" s="137"/>
      <c r="BL1338" s="137"/>
      <c r="BM1338" s="137"/>
      <c r="BN1338" s="137"/>
      <c r="BO1338" s="137"/>
      <c r="BP1338" s="137"/>
      <c r="BQ1338" s="137"/>
      <c r="BR1338" s="137"/>
      <c r="BS1338" s="137"/>
      <c r="BT1338" s="137"/>
      <c r="BU1338" s="137"/>
      <c r="BV1338" s="137"/>
      <c r="BW1338" s="137"/>
      <c r="BX1338" s="137"/>
      <c r="BY1338" s="137"/>
      <c r="BZ1338" s="137"/>
      <c r="CA1338" s="137"/>
      <c r="CB1338" s="137"/>
      <c r="CC1338" s="137"/>
      <c r="CD1338" s="137"/>
      <c r="CE1338" s="137"/>
      <c r="CF1338" s="137"/>
      <c r="CG1338" s="137"/>
      <c r="CH1338" s="137"/>
      <c r="CI1338" s="137"/>
      <c r="CJ1338" s="137"/>
      <c r="CK1338" s="137"/>
      <c r="CL1338" s="137"/>
      <c r="CM1338" s="137"/>
      <c r="CN1338" s="137"/>
      <c r="CO1338" s="137"/>
      <c r="CP1338" s="137"/>
      <c r="CQ1338" s="137"/>
      <c r="CR1338" s="137"/>
      <c r="CS1338" s="137"/>
      <c r="CT1338" s="137"/>
      <c r="CU1338" s="137"/>
      <c r="CV1338" s="137"/>
      <c r="CW1338" s="137"/>
      <c r="CX1338" s="137"/>
      <c r="CY1338" s="137"/>
      <c r="CZ1338" s="137"/>
      <c r="DA1338" s="137"/>
    </row>
    <row r="1339" spans="1:105" ht="14">
      <c r="A1339" s="137"/>
      <c r="B1339" s="137"/>
      <c r="C1339" s="137"/>
      <c r="D1339" s="137"/>
      <c r="E1339" s="137"/>
      <c r="F1339" s="137"/>
      <c r="G1339" s="137"/>
      <c r="H1339" s="137"/>
      <c r="I1339" s="137"/>
      <c r="J1339" s="137"/>
      <c r="K1339" s="137"/>
      <c r="L1339" s="137"/>
      <c r="M1339" s="137"/>
      <c r="N1339" s="137"/>
      <c r="O1339" s="137"/>
      <c r="P1339" s="137"/>
      <c r="Q1339" s="137"/>
      <c r="R1339" s="137"/>
      <c r="S1339" s="137"/>
      <c r="T1339" s="137"/>
      <c r="U1339" s="137"/>
      <c r="V1339" s="137"/>
      <c r="W1339" s="137"/>
      <c r="X1339" s="137"/>
      <c r="Y1339" s="137"/>
      <c r="Z1339" s="137"/>
      <c r="AA1339" s="137"/>
      <c r="AB1339" s="137"/>
      <c r="AC1339" s="137"/>
      <c r="AD1339" s="137"/>
      <c r="AE1339" s="137"/>
      <c r="AF1339" s="137"/>
      <c r="AG1339" s="137"/>
      <c r="AH1339" s="137"/>
      <c r="AI1339" s="137"/>
      <c r="AJ1339" s="137"/>
      <c r="AK1339" s="137"/>
      <c r="AL1339" s="137"/>
      <c r="AM1339" s="137"/>
      <c r="AN1339" s="137"/>
      <c r="AO1339" s="137"/>
      <c r="AP1339" s="137"/>
      <c r="AQ1339" s="137"/>
      <c r="AR1339" s="137"/>
      <c r="AS1339" s="137"/>
      <c r="AT1339" s="137"/>
      <c r="AU1339" s="137"/>
      <c r="AV1339" s="137"/>
      <c r="AW1339" s="137"/>
      <c r="AX1339" s="137"/>
      <c r="AY1339" s="137"/>
      <c r="AZ1339" s="137"/>
      <c r="BA1339" s="137"/>
      <c r="BB1339" s="137"/>
      <c r="BC1339" s="137"/>
      <c r="BD1339" s="137"/>
      <c r="BE1339" s="137"/>
      <c r="BF1339" s="137"/>
      <c r="BG1339" s="137"/>
      <c r="BH1339" s="137"/>
      <c r="BI1339" s="137"/>
      <c r="BJ1339" s="137"/>
      <c r="BK1339" s="137"/>
      <c r="BL1339" s="137"/>
      <c r="BM1339" s="137"/>
      <c r="BN1339" s="137"/>
      <c r="BO1339" s="137"/>
      <c r="BP1339" s="137"/>
      <c r="BQ1339" s="137"/>
      <c r="BR1339" s="137"/>
      <c r="BS1339" s="137"/>
      <c r="BT1339" s="137"/>
      <c r="BU1339" s="137"/>
      <c r="BV1339" s="137"/>
      <c r="BW1339" s="137"/>
      <c r="BX1339" s="137"/>
      <c r="BY1339" s="137"/>
      <c r="BZ1339" s="137"/>
      <c r="CA1339" s="137"/>
      <c r="CB1339" s="137"/>
      <c r="CC1339" s="137"/>
      <c r="CD1339" s="137"/>
      <c r="CE1339" s="137"/>
      <c r="CF1339" s="137"/>
      <c r="CG1339" s="137"/>
      <c r="CH1339" s="137"/>
      <c r="CI1339" s="137"/>
      <c r="CJ1339" s="137"/>
      <c r="CK1339" s="137"/>
      <c r="CL1339" s="137"/>
      <c r="CM1339" s="137"/>
      <c r="CN1339" s="137"/>
      <c r="CO1339" s="137"/>
      <c r="CP1339" s="137"/>
      <c r="CQ1339" s="137"/>
      <c r="CR1339" s="137"/>
      <c r="CS1339" s="137"/>
      <c r="CT1339" s="137"/>
      <c r="CU1339" s="137"/>
      <c r="CV1339" s="137"/>
      <c r="CW1339" s="137"/>
      <c r="CX1339" s="137"/>
      <c r="CY1339" s="137"/>
      <c r="CZ1339" s="137"/>
      <c r="DA1339" s="137"/>
    </row>
    <row r="1340" spans="1:105" ht="14">
      <c r="A1340" s="137"/>
      <c r="B1340" s="137"/>
      <c r="C1340" s="137"/>
      <c r="D1340" s="137"/>
      <c r="E1340" s="137"/>
      <c r="F1340" s="137"/>
      <c r="G1340" s="137"/>
      <c r="H1340" s="137"/>
      <c r="I1340" s="137"/>
      <c r="J1340" s="137"/>
      <c r="K1340" s="137"/>
      <c r="L1340" s="137"/>
      <c r="M1340" s="137"/>
      <c r="N1340" s="137"/>
      <c r="O1340" s="137"/>
      <c r="P1340" s="137"/>
      <c r="Q1340" s="137"/>
      <c r="R1340" s="137"/>
      <c r="S1340" s="137"/>
      <c r="T1340" s="137"/>
      <c r="U1340" s="137"/>
      <c r="V1340" s="137"/>
      <c r="W1340" s="137"/>
      <c r="X1340" s="137"/>
      <c r="Y1340" s="137"/>
      <c r="Z1340" s="137"/>
      <c r="AA1340" s="137"/>
      <c r="AB1340" s="137"/>
      <c r="AC1340" s="137"/>
      <c r="AD1340" s="137"/>
      <c r="AE1340" s="137"/>
      <c r="AF1340" s="137"/>
      <c r="AG1340" s="137"/>
      <c r="AH1340" s="137"/>
      <c r="AI1340" s="137"/>
      <c r="AJ1340" s="137"/>
      <c r="AK1340" s="137"/>
      <c r="AL1340" s="137"/>
      <c r="AM1340" s="137"/>
      <c r="AN1340" s="137"/>
      <c r="AO1340" s="137"/>
      <c r="AP1340" s="137"/>
      <c r="AQ1340" s="137"/>
      <c r="AR1340" s="137"/>
      <c r="AS1340" s="137"/>
      <c r="AT1340" s="137"/>
      <c r="AU1340" s="137"/>
      <c r="AV1340" s="137"/>
      <c r="AW1340" s="137"/>
      <c r="AX1340" s="137"/>
      <c r="AY1340" s="137"/>
      <c r="AZ1340" s="137"/>
      <c r="BA1340" s="137"/>
      <c r="BB1340" s="137"/>
      <c r="BC1340" s="137"/>
      <c r="BD1340" s="137"/>
      <c r="BE1340" s="137"/>
      <c r="BF1340" s="137"/>
      <c r="BG1340" s="137"/>
      <c r="BH1340" s="137"/>
      <c r="BI1340" s="137"/>
      <c r="BJ1340" s="137"/>
      <c r="BK1340" s="137"/>
      <c r="BL1340" s="137"/>
      <c r="BM1340" s="137"/>
      <c r="BN1340" s="137"/>
      <c r="BO1340" s="137"/>
      <c r="BP1340" s="137"/>
      <c r="BQ1340" s="137"/>
      <c r="BR1340" s="137"/>
      <c r="BS1340" s="137"/>
      <c r="BT1340" s="137"/>
      <c r="BU1340" s="137"/>
      <c r="BV1340" s="137"/>
      <c r="BW1340" s="137"/>
      <c r="BX1340" s="137"/>
      <c r="BY1340" s="137"/>
      <c r="BZ1340" s="137"/>
      <c r="CA1340" s="137"/>
      <c r="CB1340" s="137"/>
      <c r="CC1340" s="137"/>
      <c r="CD1340" s="137"/>
      <c r="CE1340" s="137"/>
      <c r="CF1340" s="137"/>
      <c r="CG1340" s="137"/>
      <c r="CH1340" s="137"/>
      <c r="CI1340" s="137"/>
      <c r="CJ1340" s="137"/>
      <c r="CK1340" s="137"/>
      <c r="CL1340" s="137"/>
      <c r="CM1340" s="137"/>
      <c r="CN1340" s="137"/>
      <c r="CO1340" s="137"/>
      <c r="CP1340" s="137"/>
      <c r="CQ1340" s="137"/>
      <c r="CR1340" s="137"/>
      <c r="CS1340" s="137"/>
      <c r="CT1340" s="137"/>
      <c r="CU1340" s="137"/>
      <c r="CV1340" s="137"/>
      <c r="CW1340" s="137"/>
      <c r="CX1340" s="137"/>
      <c r="CY1340" s="137"/>
      <c r="CZ1340" s="137"/>
      <c r="DA1340" s="137"/>
    </row>
    <row r="1341" spans="1:105" ht="14">
      <c r="A1341" s="137"/>
      <c r="B1341" s="137"/>
      <c r="C1341" s="137"/>
      <c r="D1341" s="137"/>
      <c r="E1341" s="137"/>
      <c r="F1341" s="137"/>
      <c r="G1341" s="137"/>
      <c r="H1341" s="137"/>
      <c r="I1341" s="137"/>
      <c r="J1341" s="137"/>
      <c r="K1341" s="137"/>
      <c r="L1341" s="137"/>
      <c r="M1341" s="137"/>
      <c r="N1341" s="137"/>
      <c r="O1341" s="137"/>
      <c r="P1341" s="137"/>
      <c r="Q1341" s="137"/>
      <c r="R1341" s="137"/>
      <c r="S1341" s="137"/>
      <c r="T1341" s="137"/>
      <c r="U1341" s="137"/>
      <c r="V1341" s="137"/>
      <c r="W1341" s="137"/>
      <c r="X1341" s="137"/>
      <c r="Y1341" s="137"/>
      <c r="Z1341" s="137"/>
      <c r="AA1341" s="137"/>
      <c r="AB1341" s="137"/>
      <c r="AC1341" s="137"/>
      <c r="AD1341" s="137"/>
      <c r="AE1341" s="137"/>
      <c r="AF1341" s="137"/>
      <c r="AG1341" s="137"/>
      <c r="AH1341" s="137"/>
      <c r="AI1341" s="137"/>
      <c r="AJ1341" s="137"/>
      <c r="AK1341" s="137"/>
      <c r="AL1341" s="137"/>
      <c r="AM1341" s="137"/>
      <c r="AN1341" s="137"/>
      <c r="AO1341" s="137"/>
      <c r="AP1341" s="137"/>
      <c r="AQ1341" s="137"/>
      <c r="AR1341" s="137"/>
      <c r="AS1341" s="137"/>
      <c r="AT1341" s="137"/>
      <c r="AU1341" s="137"/>
      <c r="AV1341" s="137"/>
      <c r="AW1341" s="137"/>
      <c r="AX1341" s="137"/>
      <c r="AY1341" s="137"/>
      <c r="AZ1341" s="137"/>
      <c r="BA1341" s="137"/>
      <c r="BB1341" s="137"/>
      <c r="BC1341" s="137"/>
      <c r="BD1341" s="137"/>
      <c r="BE1341" s="137"/>
      <c r="BF1341" s="137"/>
      <c r="BG1341" s="137"/>
      <c r="BH1341" s="137"/>
      <c r="BI1341" s="137"/>
      <c r="BJ1341" s="137"/>
      <c r="BK1341" s="137"/>
      <c r="BL1341" s="137"/>
      <c r="BM1341" s="137"/>
      <c r="BN1341" s="137"/>
      <c r="BO1341" s="137"/>
      <c r="BP1341" s="137"/>
      <c r="BQ1341" s="137"/>
      <c r="BR1341" s="137"/>
      <c r="BS1341" s="137"/>
      <c r="BT1341" s="137"/>
      <c r="BU1341" s="137"/>
      <c r="BV1341" s="137"/>
      <c r="BW1341" s="137"/>
      <c r="BX1341" s="137"/>
      <c r="BY1341" s="137"/>
      <c r="BZ1341" s="137"/>
      <c r="CA1341" s="137"/>
      <c r="CB1341" s="137"/>
      <c r="CC1341" s="137"/>
      <c r="CD1341" s="137"/>
      <c r="CE1341" s="137"/>
      <c r="CF1341" s="137"/>
      <c r="CG1341" s="137"/>
      <c r="CH1341" s="137"/>
      <c r="CI1341" s="137"/>
      <c r="CJ1341" s="137"/>
      <c r="CK1341" s="137"/>
      <c r="CL1341" s="137"/>
      <c r="CM1341" s="137"/>
      <c r="CN1341" s="137"/>
      <c r="CO1341" s="137"/>
      <c r="CP1341" s="137"/>
      <c r="CQ1341" s="137"/>
      <c r="CR1341" s="137"/>
      <c r="CS1341" s="137"/>
      <c r="CT1341" s="137"/>
      <c r="CU1341" s="137"/>
      <c r="CV1341" s="137"/>
      <c r="CW1341" s="137"/>
      <c r="CX1341" s="137"/>
      <c r="CY1341" s="137"/>
      <c r="CZ1341" s="137"/>
      <c r="DA1341" s="137"/>
    </row>
    <row r="1342" spans="1:105" ht="14">
      <c r="A1342" s="137"/>
      <c r="B1342" s="137"/>
      <c r="C1342" s="137"/>
      <c r="D1342" s="137"/>
      <c r="E1342" s="137"/>
      <c r="F1342" s="137"/>
      <c r="G1342" s="137"/>
      <c r="H1342" s="137"/>
      <c r="I1342" s="137"/>
      <c r="J1342" s="137"/>
      <c r="K1342" s="137"/>
      <c r="L1342" s="137"/>
      <c r="M1342" s="137"/>
      <c r="N1342" s="137"/>
      <c r="O1342" s="137"/>
      <c r="P1342" s="137"/>
      <c r="Q1342" s="137"/>
      <c r="R1342" s="137"/>
      <c r="S1342" s="137"/>
      <c r="T1342" s="137"/>
      <c r="U1342" s="137"/>
      <c r="V1342" s="137"/>
      <c r="W1342" s="137"/>
      <c r="X1342" s="137"/>
      <c r="Y1342" s="137"/>
      <c r="Z1342" s="137"/>
      <c r="AA1342" s="137"/>
      <c r="AB1342" s="137"/>
      <c r="AC1342" s="137"/>
      <c r="AD1342" s="137"/>
      <c r="AE1342" s="137"/>
      <c r="AF1342" s="137"/>
      <c r="AG1342" s="137"/>
      <c r="AH1342" s="137"/>
      <c r="AI1342" s="137"/>
      <c r="AJ1342" s="137"/>
      <c r="AK1342" s="137"/>
      <c r="AL1342" s="137"/>
      <c r="AM1342" s="137"/>
      <c r="AN1342" s="137"/>
      <c r="AO1342" s="137"/>
      <c r="AP1342" s="137"/>
      <c r="AQ1342" s="137"/>
      <c r="AR1342" s="137"/>
      <c r="AS1342" s="137"/>
      <c r="AT1342" s="137"/>
      <c r="AU1342" s="137"/>
      <c r="AV1342" s="137"/>
      <c r="AW1342" s="137"/>
      <c r="AX1342" s="137"/>
      <c r="AY1342" s="137"/>
      <c r="AZ1342" s="137"/>
      <c r="BA1342" s="137"/>
      <c r="BB1342" s="137"/>
      <c r="BC1342" s="137"/>
      <c r="BD1342" s="137"/>
      <c r="BE1342" s="137"/>
      <c r="BF1342" s="137"/>
      <c r="BG1342" s="137"/>
      <c r="BH1342" s="137"/>
      <c r="BI1342" s="137"/>
      <c r="BJ1342" s="137"/>
      <c r="BK1342" s="137"/>
      <c r="BL1342" s="137"/>
      <c r="BM1342" s="137"/>
      <c r="BN1342" s="137"/>
      <c r="BO1342" s="137"/>
      <c r="BP1342" s="137"/>
      <c r="BQ1342" s="137"/>
      <c r="BR1342" s="137"/>
      <c r="BS1342" s="137"/>
      <c r="BT1342" s="137"/>
      <c r="BU1342" s="137"/>
      <c r="BV1342" s="137"/>
      <c r="BW1342" s="137"/>
      <c r="BX1342" s="137"/>
      <c r="BY1342" s="137"/>
      <c r="BZ1342" s="137"/>
      <c r="CA1342" s="137"/>
      <c r="CB1342" s="137"/>
      <c r="CC1342" s="137"/>
      <c r="CD1342" s="137"/>
      <c r="CE1342" s="137"/>
      <c r="CF1342" s="137"/>
      <c r="CG1342" s="137"/>
      <c r="CH1342" s="137"/>
      <c r="CI1342" s="137"/>
      <c r="CJ1342" s="137"/>
      <c r="CK1342" s="137"/>
      <c r="CL1342" s="137"/>
      <c r="CM1342" s="137"/>
      <c r="CN1342" s="137"/>
      <c r="CO1342" s="137"/>
      <c r="CP1342" s="137"/>
      <c r="CQ1342" s="137"/>
      <c r="CR1342" s="137"/>
      <c r="CS1342" s="137"/>
      <c r="CT1342" s="137"/>
      <c r="CU1342" s="137"/>
      <c r="CV1342" s="137"/>
      <c r="CW1342" s="137"/>
      <c r="CX1342" s="137"/>
      <c r="CY1342" s="137"/>
      <c r="CZ1342" s="137"/>
      <c r="DA1342" s="137"/>
    </row>
    <row r="1343" spans="1:105" ht="14">
      <c r="A1343" s="137"/>
      <c r="B1343" s="137"/>
      <c r="C1343" s="137"/>
      <c r="D1343" s="137"/>
      <c r="E1343" s="137"/>
      <c r="F1343" s="137"/>
      <c r="G1343" s="137"/>
      <c r="H1343" s="137"/>
      <c r="I1343" s="137"/>
      <c r="J1343" s="137"/>
      <c r="K1343" s="137"/>
      <c r="L1343" s="137"/>
      <c r="M1343" s="137"/>
      <c r="N1343" s="137"/>
      <c r="O1343" s="137"/>
      <c r="P1343" s="137"/>
      <c r="Q1343" s="137"/>
      <c r="R1343" s="137"/>
      <c r="S1343" s="137"/>
      <c r="T1343" s="137"/>
      <c r="U1343" s="137"/>
      <c r="V1343" s="137"/>
      <c r="W1343" s="137"/>
      <c r="X1343" s="137"/>
      <c r="Y1343" s="137"/>
      <c r="Z1343" s="137"/>
      <c r="AA1343" s="137"/>
      <c r="AB1343" s="137"/>
      <c r="AC1343" s="137"/>
      <c r="AD1343" s="137"/>
      <c r="AE1343" s="137"/>
      <c r="AF1343" s="137"/>
      <c r="AG1343" s="137"/>
      <c r="AH1343" s="137"/>
      <c r="AI1343" s="137"/>
      <c r="AJ1343" s="137"/>
      <c r="AK1343" s="137"/>
      <c r="AL1343" s="137"/>
      <c r="AM1343" s="137"/>
      <c r="AN1343" s="137"/>
      <c r="AO1343" s="137"/>
      <c r="AP1343" s="137"/>
      <c r="AQ1343" s="137"/>
      <c r="AR1343" s="137"/>
      <c r="AS1343" s="137"/>
      <c r="AT1343" s="137"/>
      <c r="AU1343" s="137"/>
      <c r="AV1343" s="137"/>
      <c r="AW1343" s="137"/>
      <c r="AX1343" s="137"/>
      <c r="AY1343" s="137"/>
      <c r="AZ1343" s="137"/>
      <c r="BA1343" s="137"/>
      <c r="BB1343" s="137"/>
      <c r="BC1343" s="137"/>
      <c r="BD1343" s="137"/>
      <c r="BE1343" s="137"/>
      <c r="BF1343" s="137"/>
      <c r="BG1343" s="137"/>
      <c r="BH1343" s="137"/>
      <c r="BI1343" s="137"/>
      <c r="BJ1343" s="137"/>
      <c r="BK1343" s="137"/>
      <c r="BL1343" s="137"/>
      <c r="BM1343" s="137"/>
      <c r="BN1343" s="137"/>
      <c r="BO1343" s="137"/>
      <c r="BP1343" s="137"/>
      <c r="BQ1343" s="137"/>
      <c r="BR1343" s="137"/>
      <c r="BS1343" s="137"/>
      <c r="BT1343" s="137"/>
      <c r="BU1343" s="137"/>
      <c r="BV1343" s="137"/>
      <c r="BW1343" s="137"/>
      <c r="BX1343" s="137"/>
      <c r="BY1343" s="137"/>
      <c r="BZ1343" s="137"/>
      <c r="CA1343" s="137"/>
      <c r="CB1343" s="137"/>
      <c r="CC1343" s="137"/>
      <c r="CD1343" s="137"/>
      <c r="CE1343" s="137"/>
      <c r="CF1343" s="137"/>
      <c r="CG1343" s="137"/>
      <c r="CH1343" s="137"/>
      <c r="CI1343" s="137"/>
      <c r="CJ1343" s="137"/>
      <c r="CK1343" s="137"/>
      <c r="CL1343" s="137"/>
      <c r="CM1343" s="137"/>
      <c r="CN1343" s="137"/>
      <c r="CO1343" s="137"/>
      <c r="CP1343" s="137"/>
      <c r="CQ1343" s="137"/>
      <c r="CR1343" s="137"/>
      <c r="CS1343" s="137"/>
      <c r="CT1343" s="137"/>
      <c r="CU1343" s="137"/>
      <c r="CV1343" s="137"/>
      <c r="CW1343" s="137"/>
      <c r="CX1343" s="137"/>
      <c r="CY1343" s="137"/>
      <c r="CZ1343" s="137"/>
      <c r="DA1343" s="137"/>
    </row>
    <row r="1344" spans="1:105" ht="14">
      <c r="A1344" s="137"/>
      <c r="B1344" s="137"/>
      <c r="C1344" s="137"/>
      <c r="D1344" s="137"/>
      <c r="E1344" s="137"/>
      <c r="F1344" s="137"/>
      <c r="G1344" s="137"/>
      <c r="H1344" s="137"/>
      <c r="I1344" s="137"/>
      <c r="J1344" s="137"/>
      <c r="K1344" s="137"/>
      <c r="L1344" s="137"/>
      <c r="M1344" s="137"/>
      <c r="N1344" s="137"/>
      <c r="O1344" s="137"/>
      <c r="P1344" s="137"/>
      <c r="Q1344" s="137"/>
      <c r="R1344" s="137"/>
      <c r="S1344" s="137"/>
      <c r="T1344" s="137"/>
      <c r="U1344" s="137"/>
      <c r="V1344" s="137"/>
      <c r="W1344" s="137"/>
      <c r="X1344" s="137"/>
      <c r="Y1344" s="137"/>
      <c r="Z1344" s="137"/>
      <c r="AA1344" s="137"/>
      <c r="AB1344" s="137"/>
      <c r="AC1344" s="137"/>
      <c r="AD1344" s="137"/>
      <c r="AE1344" s="137"/>
      <c r="AF1344" s="137"/>
      <c r="AG1344" s="137"/>
      <c r="AH1344" s="137"/>
      <c r="AI1344" s="137"/>
      <c r="AJ1344" s="137"/>
      <c r="AK1344" s="137"/>
      <c r="AL1344" s="137"/>
      <c r="AM1344" s="137"/>
      <c r="AN1344" s="137"/>
      <c r="AO1344" s="137"/>
      <c r="AP1344" s="137"/>
      <c r="AQ1344" s="137"/>
      <c r="AR1344" s="137"/>
      <c r="AS1344" s="137"/>
      <c r="AT1344" s="137"/>
      <c r="AU1344" s="137"/>
      <c r="AV1344" s="137"/>
      <c r="AW1344" s="137"/>
      <c r="AX1344" s="137"/>
      <c r="AY1344" s="137"/>
      <c r="AZ1344" s="137"/>
      <c r="BA1344" s="137"/>
      <c r="BB1344" s="137"/>
      <c r="BC1344" s="137"/>
      <c r="BD1344" s="137"/>
      <c r="BE1344" s="137"/>
      <c r="BF1344" s="137"/>
      <c r="BG1344" s="137"/>
      <c r="BH1344" s="137"/>
      <c r="BI1344" s="137"/>
      <c r="BJ1344" s="137"/>
      <c r="BK1344" s="137"/>
      <c r="BL1344" s="137"/>
      <c r="BM1344" s="137"/>
      <c r="BN1344" s="137"/>
      <c r="BO1344" s="137"/>
      <c r="BP1344" s="137"/>
      <c r="BQ1344" s="137"/>
      <c r="BR1344" s="137"/>
      <c r="BS1344" s="137"/>
      <c r="BT1344" s="137"/>
      <c r="BU1344" s="137"/>
      <c r="BV1344" s="137"/>
      <c r="BW1344" s="137"/>
      <c r="BX1344" s="137"/>
      <c r="BY1344" s="137"/>
      <c r="BZ1344" s="137"/>
      <c r="CA1344" s="137"/>
      <c r="CB1344" s="137"/>
      <c r="CC1344" s="137"/>
      <c r="CD1344" s="137"/>
      <c r="CE1344" s="137"/>
      <c r="CF1344" s="137"/>
      <c r="CG1344" s="137"/>
      <c r="CH1344" s="137"/>
      <c r="CI1344" s="137"/>
      <c r="CJ1344" s="137"/>
      <c r="CK1344" s="137"/>
      <c r="CL1344" s="137"/>
      <c r="CM1344" s="137"/>
      <c r="CN1344" s="137"/>
      <c r="CO1344" s="137"/>
      <c r="CP1344" s="137"/>
      <c r="CQ1344" s="137"/>
      <c r="CR1344" s="137"/>
      <c r="CS1344" s="137"/>
      <c r="CT1344" s="137"/>
      <c r="CU1344" s="137"/>
      <c r="CV1344" s="137"/>
      <c r="CW1344" s="137"/>
      <c r="CX1344" s="137"/>
      <c r="CY1344" s="137"/>
      <c r="CZ1344" s="137"/>
      <c r="DA1344" s="137"/>
    </row>
    <row r="1345" spans="1:105" ht="14">
      <c r="A1345" s="137"/>
      <c r="B1345" s="137"/>
      <c r="C1345" s="137"/>
      <c r="D1345" s="137"/>
      <c r="E1345" s="137"/>
      <c r="F1345" s="137"/>
      <c r="G1345" s="137"/>
      <c r="H1345" s="137"/>
      <c r="I1345" s="137"/>
      <c r="J1345" s="137"/>
      <c r="K1345" s="137"/>
      <c r="L1345" s="137"/>
      <c r="M1345" s="137"/>
      <c r="N1345" s="137"/>
      <c r="O1345" s="137"/>
      <c r="P1345" s="137"/>
      <c r="Q1345" s="137"/>
      <c r="R1345" s="137"/>
      <c r="S1345" s="137"/>
      <c r="T1345" s="137"/>
      <c r="U1345" s="137"/>
      <c r="V1345" s="137"/>
      <c r="W1345" s="137"/>
      <c r="X1345" s="137"/>
      <c r="Y1345" s="137"/>
      <c r="Z1345" s="137"/>
      <c r="AA1345" s="137"/>
      <c r="AB1345" s="137"/>
      <c r="AC1345" s="137"/>
      <c r="AD1345" s="137"/>
      <c r="AE1345" s="137"/>
      <c r="AF1345" s="137"/>
      <c r="AG1345" s="137"/>
      <c r="AH1345" s="137"/>
      <c r="AI1345" s="137"/>
      <c r="AJ1345" s="137"/>
      <c r="AK1345" s="137"/>
      <c r="AL1345" s="137"/>
      <c r="AM1345" s="137"/>
      <c r="AN1345" s="137"/>
      <c r="AO1345" s="137"/>
      <c r="AP1345" s="137"/>
      <c r="AQ1345" s="137"/>
      <c r="AR1345" s="137"/>
      <c r="AS1345" s="137"/>
      <c r="AT1345" s="137"/>
      <c r="AU1345" s="137"/>
      <c r="AV1345" s="137"/>
      <c r="AW1345" s="137"/>
      <c r="AX1345" s="137"/>
      <c r="AY1345" s="137"/>
      <c r="AZ1345" s="137"/>
      <c r="BA1345" s="137"/>
      <c r="BB1345" s="137"/>
      <c r="BC1345" s="137"/>
      <c r="BD1345" s="137"/>
      <c r="BE1345" s="137"/>
      <c r="BF1345" s="137"/>
      <c r="BG1345" s="137"/>
      <c r="BH1345" s="137"/>
      <c r="BI1345" s="137"/>
      <c r="BJ1345" s="137"/>
      <c r="BK1345" s="137"/>
      <c r="BL1345" s="137"/>
      <c r="BM1345" s="137"/>
      <c r="BN1345" s="137"/>
      <c r="BO1345" s="137"/>
      <c r="BP1345" s="137"/>
      <c r="BQ1345" s="137"/>
      <c r="BR1345" s="137"/>
      <c r="BS1345" s="137"/>
      <c r="BT1345" s="137"/>
      <c r="BU1345" s="137"/>
      <c r="BV1345" s="137"/>
      <c r="BW1345" s="137"/>
      <c r="BX1345" s="137"/>
      <c r="BY1345" s="137"/>
      <c r="BZ1345" s="137"/>
      <c r="CA1345" s="137"/>
      <c r="CB1345" s="137"/>
      <c r="CC1345" s="137"/>
      <c r="CD1345" s="137"/>
      <c r="CE1345" s="137"/>
      <c r="CF1345" s="137"/>
      <c r="CG1345" s="137"/>
      <c r="CH1345" s="137"/>
      <c r="CI1345" s="137"/>
      <c r="CJ1345" s="137"/>
      <c r="CK1345" s="137"/>
      <c r="CL1345" s="137"/>
      <c r="CM1345" s="137"/>
      <c r="CN1345" s="137"/>
      <c r="CO1345" s="137"/>
      <c r="CP1345" s="137"/>
      <c r="CQ1345" s="137"/>
      <c r="CR1345" s="137"/>
      <c r="CS1345" s="137"/>
      <c r="CT1345" s="137"/>
      <c r="CU1345" s="137"/>
      <c r="CV1345" s="137"/>
      <c r="CW1345" s="137"/>
      <c r="CX1345" s="137"/>
      <c r="CY1345" s="137"/>
      <c r="CZ1345" s="137"/>
      <c r="DA1345" s="137"/>
    </row>
    <row r="1346" spans="1:105" ht="14">
      <c r="A1346" s="137"/>
      <c r="B1346" s="137"/>
      <c r="C1346" s="137"/>
      <c r="D1346" s="137"/>
      <c r="E1346" s="137"/>
      <c r="F1346" s="137"/>
      <c r="G1346" s="137"/>
      <c r="H1346" s="137"/>
      <c r="I1346" s="137"/>
      <c r="J1346" s="137"/>
      <c r="K1346" s="137"/>
      <c r="L1346" s="137"/>
      <c r="M1346" s="137"/>
      <c r="N1346" s="137"/>
      <c r="O1346" s="137"/>
      <c r="P1346" s="137"/>
      <c r="Q1346" s="137"/>
      <c r="R1346" s="137"/>
      <c r="S1346" s="137"/>
      <c r="T1346" s="137"/>
      <c r="U1346" s="137"/>
      <c r="V1346" s="137"/>
      <c r="W1346" s="137"/>
      <c r="X1346" s="137"/>
      <c r="Y1346" s="137"/>
      <c r="Z1346" s="137"/>
      <c r="AA1346" s="137"/>
      <c r="AB1346" s="137"/>
      <c r="AC1346" s="137"/>
      <c r="AD1346" s="137"/>
      <c r="AE1346" s="137"/>
      <c r="AF1346" s="137"/>
      <c r="AG1346" s="137"/>
      <c r="AH1346" s="137"/>
      <c r="AI1346" s="137"/>
      <c r="AJ1346" s="137"/>
      <c r="AK1346" s="137"/>
      <c r="AL1346" s="137"/>
      <c r="AM1346" s="137"/>
      <c r="AN1346" s="137"/>
      <c r="AO1346" s="137"/>
      <c r="AP1346" s="137"/>
      <c r="AQ1346" s="137"/>
      <c r="AR1346" s="137"/>
      <c r="AS1346" s="137"/>
      <c r="AT1346" s="137"/>
      <c r="AU1346" s="137"/>
      <c r="AV1346" s="137"/>
      <c r="AW1346" s="137"/>
      <c r="AX1346" s="137"/>
      <c r="AY1346" s="137"/>
      <c r="AZ1346" s="137"/>
      <c r="BA1346" s="137"/>
      <c r="BB1346" s="137"/>
      <c r="BC1346" s="137"/>
      <c r="BD1346" s="137"/>
      <c r="BE1346" s="137"/>
      <c r="BF1346" s="137"/>
      <c r="BG1346" s="137"/>
      <c r="BH1346" s="137"/>
      <c r="BI1346" s="137"/>
      <c r="BJ1346" s="137"/>
      <c r="BK1346" s="137"/>
      <c r="BL1346" s="137"/>
      <c r="BM1346" s="137"/>
      <c r="BN1346" s="137"/>
      <c r="BO1346" s="137"/>
      <c r="BP1346" s="137"/>
      <c r="BQ1346" s="137"/>
      <c r="BR1346" s="137"/>
      <c r="BS1346" s="137"/>
      <c r="BT1346" s="137"/>
      <c r="BU1346" s="137"/>
      <c r="BV1346" s="137"/>
      <c r="BW1346" s="137"/>
      <c r="BX1346" s="137"/>
      <c r="BY1346" s="137"/>
      <c r="BZ1346" s="137"/>
      <c r="CA1346" s="137"/>
      <c r="CB1346" s="137"/>
      <c r="CC1346" s="137"/>
      <c r="CD1346" s="137"/>
      <c r="CE1346" s="137"/>
      <c r="CF1346" s="137"/>
      <c r="CG1346" s="137"/>
      <c r="CH1346" s="137"/>
      <c r="CI1346" s="137"/>
      <c r="CJ1346" s="137"/>
      <c r="CK1346" s="137"/>
      <c r="CL1346" s="137"/>
      <c r="CM1346" s="137"/>
      <c r="CN1346" s="137"/>
      <c r="CO1346" s="137"/>
      <c r="CP1346" s="137"/>
      <c r="CQ1346" s="137"/>
      <c r="CR1346" s="137"/>
      <c r="CS1346" s="137"/>
      <c r="CT1346" s="137"/>
      <c r="CU1346" s="137"/>
      <c r="CV1346" s="137"/>
      <c r="CW1346" s="137"/>
      <c r="CX1346" s="137"/>
      <c r="CY1346" s="137"/>
      <c r="CZ1346" s="137"/>
      <c r="DA1346" s="137"/>
    </row>
    <row r="1347" spans="1:105" ht="14">
      <c r="A1347" s="137"/>
      <c r="B1347" s="137"/>
      <c r="C1347" s="137"/>
      <c r="D1347" s="137"/>
      <c r="E1347" s="137"/>
      <c r="F1347" s="137"/>
      <c r="G1347" s="137"/>
      <c r="H1347" s="137"/>
      <c r="I1347" s="137"/>
      <c r="J1347" s="137"/>
      <c r="K1347" s="137"/>
      <c r="L1347" s="137"/>
      <c r="M1347" s="137"/>
      <c r="N1347" s="137"/>
      <c r="O1347" s="137"/>
      <c r="P1347" s="137"/>
      <c r="Q1347" s="137"/>
      <c r="R1347" s="137"/>
      <c r="S1347" s="137"/>
      <c r="T1347" s="137"/>
      <c r="U1347" s="137"/>
      <c r="V1347" s="137"/>
      <c r="W1347" s="137"/>
      <c r="X1347" s="137"/>
      <c r="Y1347" s="137"/>
      <c r="Z1347" s="137"/>
      <c r="AA1347" s="137"/>
      <c r="AB1347" s="137"/>
      <c r="AC1347" s="137"/>
      <c r="AD1347" s="137"/>
      <c r="AE1347" s="137"/>
      <c r="AF1347" s="137"/>
      <c r="AG1347" s="137"/>
      <c r="AH1347" s="137"/>
      <c r="AI1347" s="137"/>
      <c r="AJ1347" s="137"/>
      <c r="AK1347" s="137"/>
      <c r="AL1347" s="137"/>
      <c r="AM1347" s="137"/>
      <c r="AN1347" s="137"/>
      <c r="AO1347" s="137"/>
      <c r="AP1347" s="137"/>
      <c r="AQ1347" s="137"/>
      <c r="AR1347" s="137"/>
      <c r="AS1347" s="137"/>
      <c r="AT1347" s="137"/>
      <c r="AU1347" s="137"/>
      <c r="AV1347" s="137"/>
      <c r="AW1347" s="137"/>
      <c r="AX1347" s="137"/>
      <c r="AY1347" s="137"/>
      <c r="AZ1347" s="137"/>
      <c r="BA1347" s="137"/>
      <c r="BB1347" s="137"/>
      <c r="BC1347" s="137"/>
      <c r="BD1347" s="137"/>
      <c r="BE1347" s="137"/>
      <c r="BF1347" s="137"/>
      <c r="BG1347" s="137"/>
      <c r="BH1347" s="137"/>
      <c r="BI1347" s="137"/>
      <c r="BJ1347" s="137"/>
      <c r="BK1347" s="137"/>
      <c r="BL1347" s="137"/>
      <c r="BM1347" s="137"/>
      <c r="BN1347" s="137"/>
      <c r="BO1347" s="137"/>
      <c r="BP1347" s="137"/>
      <c r="BQ1347" s="137"/>
      <c r="BR1347" s="137"/>
      <c r="BS1347" s="137"/>
      <c r="BT1347" s="137"/>
      <c r="BU1347" s="137"/>
      <c r="BV1347" s="137"/>
      <c r="BW1347" s="137"/>
      <c r="BX1347" s="137"/>
      <c r="BY1347" s="137"/>
      <c r="BZ1347" s="137"/>
      <c r="CA1347" s="137"/>
      <c r="CB1347" s="137"/>
      <c r="CC1347" s="137"/>
      <c r="CD1347" s="137"/>
      <c r="CE1347" s="137"/>
      <c r="CF1347" s="137"/>
      <c r="CG1347" s="137"/>
      <c r="CH1347" s="137"/>
      <c r="CI1347" s="137"/>
      <c r="CJ1347" s="137"/>
      <c r="CK1347" s="137"/>
      <c r="CL1347" s="137"/>
      <c r="CM1347" s="137"/>
      <c r="CN1347" s="137"/>
      <c r="CO1347" s="137"/>
      <c r="CP1347" s="137"/>
      <c r="CQ1347" s="137"/>
      <c r="CR1347" s="137"/>
      <c r="CS1347" s="137"/>
      <c r="CT1347" s="137"/>
      <c r="CU1347" s="137"/>
      <c r="CV1347" s="137"/>
      <c r="CW1347" s="137"/>
      <c r="CX1347" s="137"/>
      <c r="CY1347" s="137"/>
      <c r="CZ1347" s="137"/>
      <c r="DA1347" s="137"/>
    </row>
    <row r="1348" spans="1:105" ht="14">
      <c r="A1348" s="137"/>
      <c r="B1348" s="137"/>
      <c r="C1348" s="137"/>
      <c r="D1348" s="137"/>
      <c r="E1348" s="137"/>
      <c r="F1348" s="137"/>
      <c r="G1348" s="137"/>
      <c r="H1348" s="137"/>
      <c r="I1348" s="137"/>
      <c r="J1348" s="137"/>
      <c r="K1348" s="137"/>
      <c r="L1348" s="137"/>
      <c r="M1348" s="137"/>
      <c r="N1348" s="137"/>
      <c r="O1348" s="137"/>
      <c r="P1348" s="137"/>
      <c r="Q1348" s="137"/>
      <c r="R1348" s="137"/>
      <c r="S1348" s="137"/>
      <c r="T1348" s="137"/>
      <c r="U1348" s="137"/>
      <c r="V1348" s="137"/>
      <c r="W1348" s="137"/>
      <c r="X1348" s="137"/>
      <c r="Y1348" s="137"/>
      <c r="Z1348" s="137"/>
      <c r="AA1348" s="137"/>
      <c r="AB1348" s="137"/>
      <c r="AC1348" s="137"/>
      <c r="AD1348" s="137"/>
      <c r="AE1348" s="137"/>
      <c r="AF1348" s="137"/>
      <c r="AG1348" s="137"/>
      <c r="AH1348" s="137"/>
      <c r="AI1348" s="137"/>
      <c r="AJ1348" s="137"/>
      <c r="AK1348" s="137"/>
      <c r="AL1348" s="137"/>
      <c r="AM1348" s="137"/>
      <c r="AN1348" s="137"/>
      <c r="AO1348" s="137"/>
      <c r="AP1348" s="137"/>
      <c r="AQ1348" s="137"/>
      <c r="AR1348" s="137"/>
      <c r="AS1348" s="137"/>
      <c r="AT1348" s="137"/>
      <c r="AU1348" s="137"/>
      <c r="AV1348" s="137"/>
      <c r="AW1348" s="137"/>
      <c r="AX1348" s="137"/>
      <c r="AY1348" s="137"/>
      <c r="AZ1348" s="137"/>
      <c r="BA1348" s="137"/>
      <c r="BB1348" s="137"/>
      <c r="BC1348" s="137"/>
      <c r="BD1348" s="137"/>
      <c r="BE1348" s="137"/>
      <c r="BF1348" s="137"/>
      <c r="BG1348" s="137"/>
      <c r="BH1348" s="137"/>
      <c r="BI1348" s="137"/>
      <c r="BJ1348" s="137"/>
      <c r="BK1348" s="137"/>
      <c r="BL1348" s="137"/>
      <c r="BM1348" s="137"/>
      <c r="BN1348" s="137"/>
      <c r="BO1348" s="137"/>
      <c r="BP1348" s="137"/>
      <c r="BQ1348" s="137"/>
      <c r="BR1348" s="137"/>
      <c r="BS1348" s="137"/>
      <c r="BT1348" s="137"/>
      <c r="BU1348" s="137"/>
      <c r="BV1348" s="137"/>
      <c r="BW1348" s="137"/>
      <c r="BX1348" s="137"/>
      <c r="BY1348" s="137"/>
      <c r="BZ1348" s="137"/>
      <c r="CA1348" s="137"/>
      <c r="CB1348" s="137"/>
      <c r="CC1348" s="137"/>
      <c r="CD1348" s="137"/>
      <c r="CE1348" s="137"/>
      <c r="CF1348" s="137"/>
      <c r="CG1348" s="137"/>
      <c r="CH1348" s="137"/>
      <c r="CI1348" s="137"/>
      <c r="CJ1348" s="137"/>
      <c r="CK1348" s="137"/>
      <c r="CL1348" s="137"/>
      <c r="CM1348" s="137"/>
      <c r="CN1348" s="137"/>
      <c r="CO1348" s="137"/>
      <c r="CP1348" s="137"/>
      <c r="CQ1348" s="137"/>
      <c r="CR1348" s="137"/>
      <c r="CS1348" s="137"/>
      <c r="CT1348" s="137"/>
      <c r="CU1348" s="137"/>
      <c r="CV1348" s="137"/>
      <c r="CW1348" s="137"/>
      <c r="CX1348" s="137"/>
      <c r="CY1348" s="137"/>
      <c r="CZ1348" s="137"/>
      <c r="DA1348" s="137"/>
    </row>
    <row r="1349" spans="1:105" ht="14">
      <c r="A1349" s="137"/>
      <c r="B1349" s="137"/>
      <c r="C1349" s="137"/>
      <c r="D1349" s="137"/>
      <c r="E1349" s="137"/>
      <c r="F1349" s="137"/>
      <c r="G1349" s="137"/>
      <c r="H1349" s="137"/>
      <c r="I1349" s="137"/>
      <c r="J1349" s="137"/>
      <c r="K1349" s="137"/>
      <c r="L1349" s="137"/>
      <c r="M1349" s="137"/>
      <c r="N1349" s="137"/>
      <c r="O1349" s="137"/>
      <c r="P1349" s="137"/>
      <c r="Q1349" s="137"/>
      <c r="R1349" s="137"/>
      <c r="S1349" s="137"/>
      <c r="T1349" s="137"/>
      <c r="U1349" s="137"/>
      <c r="V1349" s="137"/>
      <c r="W1349" s="137"/>
      <c r="X1349" s="137"/>
      <c r="Y1349" s="137"/>
      <c r="Z1349" s="137"/>
      <c r="AA1349" s="137"/>
      <c r="AB1349" s="137"/>
      <c r="AC1349" s="137"/>
      <c r="AD1349" s="137"/>
      <c r="AE1349" s="137"/>
      <c r="AF1349" s="137"/>
      <c r="AG1349" s="137"/>
      <c r="AH1349" s="137"/>
      <c r="AI1349" s="137"/>
      <c r="AJ1349" s="137"/>
      <c r="AK1349" s="137"/>
      <c r="AL1349" s="137"/>
      <c r="AM1349" s="137"/>
      <c r="AN1349" s="137"/>
      <c r="AO1349" s="137"/>
      <c r="AP1349" s="137"/>
      <c r="AQ1349" s="137"/>
      <c r="AR1349" s="137"/>
      <c r="AS1349" s="137"/>
      <c r="AT1349" s="137"/>
      <c r="AU1349" s="137"/>
      <c r="AV1349" s="137"/>
      <c r="AW1349" s="137"/>
      <c r="AX1349" s="137"/>
      <c r="AY1349" s="137"/>
      <c r="AZ1349" s="137"/>
      <c r="BA1349" s="137"/>
      <c r="BB1349" s="137"/>
      <c r="BC1349" s="137"/>
      <c r="BD1349" s="137"/>
      <c r="BE1349" s="137"/>
      <c r="BF1349" s="137"/>
      <c r="BG1349" s="137"/>
      <c r="BH1349" s="137"/>
      <c r="BI1349" s="137"/>
      <c r="BJ1349" s="137"/>
      <c r="BK1349" s="137"/>
      <c r="BL1349" s="137"/>
      <c r="BM1349" s="137"/>
      <c r="BN1349" s="137"/>
      <c r="BO1349" s="137"/>
      <c r="BP1349" s="137"/>
      <c r="BQ1349" s="137"/>
      <c r="BR1349" s="137"/>
      <c r="BS1349" s="137"/>
      <c r="BT1349" s="137"/>
      <c r="BU1349" s="137"/>
      <c r="BV1349" s="137"/>
      <c r="BW1349" s="137"/>
      <c r="BX1349" s="137"/>
      <c r="BY1349" s="137"/>
      <c r="BZ1349" s="137"/>
      <c r="CA1349" s="137"/>
      <c r="CB1349" s="137"/>
      <c r="CC1349" s="137"/>
      <c r="CD1349" s="137"/>
      <c r="CE1349" s="137"/>
      <c r="CF1349" s="137"/>
      <c r="CG1349" s="137"/>
      <c r="CH1349" s="137"/>
      <c r="CI1349" s="137"/>
      <c r="CJ1349" s="137"/>
      <c r="CK1349" s="137"/>
      <c r="CL1349" s="137"/>
      <c r="CM1349" s="137"/>
      <c r="CN1349" s="137"/>
      <c r="CO1349" s="137"/>
      <c r="CP1349" s="137"/>
      <c r="CQ1349" s="137"/>
      <c r="CR1349" s="137"/>
      <c r="CS1349" s="137"/>
      <c r="CT1349" s="137"/>
      <c r="CU1349" s="137"/>
      <c r="CV1349" s="137"/>
      <c r="CW1349" s="137"/>
      <c r="CX1349" s="137"/>
      <c r="CY1349" s="137"/>
      <c r="CZ1349" s="137"/>
      <c r="DA1349" s="137"/>
    </row>
    <row r="1350" spans="1:105" ht="14">
      <c r="A1350" s="137"/>
      <c r="B1350" s="137"/>
      <c r="C1350" s="137"/>
      <c r="D1350" s="137"/>
      <c r="E1350" s="137"/>
      <c r="F1350" s="137"/>
      <c r="G1350" s="137"/>
      <c r="H1350" s="137"/>
      <c r="I1350" s="137"/>
      <c r="J1350" s="137"/>
      <c r="K1350" s="137"/>
      <c r="L1350" s="137"/>
      <c r="M1350" s="137"/>
      <c r="N1350" s="137"/>
      <c r="O1350" s="137"/>
      <c r="P1350" s="137"/>
      <c r="Q1350" s="137"/>
      <c r="R1350" s="137"/>
      <c r="S1350" s="137"/>
      <c r="T1350" s="137"/>
      <c r="U1350" s="137"/>
      <c r="V1350" s="137"/>
      <c r="W1350" s="137"/>
      <c r="X1350" s="137"/>
      <c r="Y1350" s="137"/>
      <c r="Z1350" s="137"/>
      <c r="AA1350" s="137"/>
      <c r="AB1350" s="137"/>
      <c r="AC1350" s="137"/>
      <c r="AD1350" s="137"/>
      <c r="AE1350" s="137"/>
      <c r="AF1350" s="137"/>
      <c r="AG1350" s="137"/>
      <c r="AH1350" s="137"/>
      <c r="AI1350" s="137"/>
      <c r="AJ1350" s="137"/>
      <c r="AK1350" s="137"/>
      <c r="AL1350" s="137"/>
      <c r="AM1350" s="137"/>
      <c r="AN1350" s="137"/>
      <c r="AO1350" s="137"/>
      <c r="AP1350" s="137"/>
      <c r="AQ1350" s="137"/>
      <c r="AR1350" s="137"/>
      <c r="AS1350" s="137"/>
      <c r="AT1350" s="137"/>
      <c r="AU1350" s="137"/>
      <c r="AV1350" s="137"/>
      <c r="AW1350" s="137"/>
      <c r="AX1350" s="137"/>
      <c r="AY1350" s="137"/>
      <c r="AZ1350" s="137"/>
      <c r="BA1350" s="137"/>
      <c r="BB1350" s="137"/>
      <c r="BC1350" s="137"/>
      <c r="BD1350" s="137"/>
      <c r="BE1350" s="137"/>
      <c r="BF1350" s="137"/>
      <c r="BG1350" s="137"/>
      <c r="BH1350" s="137"/>
      <c r="BI1350" s="137"/>
      <c r="BJ1350" s="137"/>
      <c r="BK1350" s="137"/>
      <c r="BL1350" s="137"/>
      <c r="BM1350" s="137"/>
      <c r="BN1350" s="137"/>
      <c r="BO1350" s="137"/>
      <c r="BP1350" s="137"/>
      <c r="BQ1350" s="137"/>
      <c r="BR1350" s="137"/>
      <c r="BS1350" s="137"/>
      <c r="BT1350" s="137"/>
      <c r="BU1350" s="137"/>
      <c r="BV1350" s="137"/>
      <c r="BW1350" s="137"/>
      <c r="BX1350" s="137"/>
      <c r="BY1350" s="137"/>
      <c r="BZ1350" s="137"/>
      <c r="CA1350" s="137"/>
      <c r="CB1350" s="137"/>
      <c r="CC1350" s="137"/>
      <c r="CD1350" s="137"/>
      <c r="CE1350" s="137"/>
      <c r="CF1350" s="137"/>
      <c r="CG1350" s="137"/>
      <c r="CH1350" s="137"/>
      <c r="CI1350" s="137"/>
      <c r="CJ1350" s="137"/>
      <c r="CK1350" s="137"/>
      <c r="CL1350" s="137"/>
      <c r="CM1350" s="137"/>
      <c r="CN1350" s="137"/>
      <c r="CO1350" s="137"/>
      <c r="CP1350" s="137"/>
      <c r="CQ1350" s="137"/>
      <c r="CR1350" s="137"/>
      <c r="CS1350" s="137"/>
      <c r="CT1350" s="137"/>
      <c r="CU1350" s="137"/>
      <c r="CV1350" s="137"/>
      <c r="CW1350" s="137"/>
      <c r="CX1350" s="137"/>
      <c r="CY1350" s="137"/>
      <c r="CZ1350" s="137"/>
      <c r="DA1350" s="137"/>
    </row>
    <row r="1351" spans="1:105" ht="14">
      <c r="A1351" s="137"/>
      <c r="B1351" s="137"/>
      <c r="C1351" s="137"/>
      <c r="D1351" s="137"/>
      <c r="E1351" s="137"/>
      <c r="F1351" s="137"/>
      <c r="G1351" s="137"/>
      <c r="H1351" s="137"/>
      <c r="I1351" s="137"/>
      <c r="J1351" s="137"/>
      <c r="K1351" s="137"/>
      <c r="L1351" s="137"/>
      <c r="M1351" s="137"/>
      <c r="N1351" s="137"/>
      <c r="O1351" s="137"/>
      <c r="P1351" s="137"/>
      <c r="Q1351" s="137"/>
      <c r="R1351" s="137"/>
      <c r="S1351" s="137"/>
      <c r="T1351" s="137"/>
      <c r="U1351" s="137"/>
      <c r="V1351" s="137"/>
      <c r="W1351" s="137"/>
      <c r="X1351" s="137"/>
      <c r="Y1351" s="137"/>
      <c r="Z1351" s="137"/>
      <c r="AA1351" s="137"/>
      <c r="AB1351" s="137"/>
      <c r="AC1351" s="137"/>
      <c r="AD1351" s="137"/>
      <c r="AE1351" s="137"/>
      <c r="AF1351" s="137"/>
      <c r="AG1351" s="137"/>
      <c r="AH1351" s="137"/>
      <c r="AI1351" s="137"/>
      <c r="AJ1351" s="137"/>
      <c r="AK1351" s="137"/>
      <c r="AL1351" s="137"/>
      <c r="AM1351" s="137"/>
      <c r="AN1351" s="137"/>
      <c r="AO1351" s="137"/>
      <c r="AP1351" s="137"/>
      <c r="AQ1351" s="137"/>
      <c r="AR1351" s="137"/>
      <c r="AS1351" s="137"/>
      <c r="AT1351" s="137"/>
      <c r="AU1351" s="137"/>
      <c r="AV1351" s="137"/>
      <c r="AW1351" s="137"/>
      <c r="AX1351" s="137"/>
      <c r="AY1351" s="137"/>
      <c r="AZ1351" s="137"/>
      <c r="BA1351" s="137"/>
      <c r="BB1351" s="137"/>
      <c r="BC1351" s="137"/>
      <c r="BD1351" s="137"/>
      <c r="BE1351" s="137"/>
      <c r="BF1351" s="137"/>
      <c r="BG1351" s="137"/>
      <c r="BH1351" s="137"/>
      <c r="BI1351" s="137"/>
      <c r="BJ1351" s="137"/>
      <c r="BK1351" s="137"/>
      <c r="BL1351" s="137"/>
      <c r="BM1351" s="137"/>
      <c r="BN1351" s="137"/>
      <c r="BO1351" s="137"/>
      <c r="BP1351" s="137"/>
      <c r="BQ1351" s="137"/>
      <c r="BR1351" s="137"/>
      <c r="BS1351" s="137"/>
      <c r="BT1351" s="137"/>
      <c r="BU1351" s="137"/>
      <c r="BV1351" s="137"/>
      <c r="BW1351" s="137"/>
      <c r="BX1351" s="137"/>
      <c r="BY1351" s="137"/>
      <c r="BZ1351" s="137"/>
      <c r="CA1351" s="137"/>
      <c r="CB1351" s="137"/>
      <c r="CC1351" s="137"/>
      <c r="CD1351" s="137"/>
      <c r="CE1351" s="137"/>
      <c r="CF1351" s="137"/>
      <c r="CG1351" s="137"/>
      <c r="CH1351" s="137"/>
      <c r="CI1351" s="137"/>
      <c r="CJ1351" s="137"/>
      <c r="CK1351" s="137"/>
      <c r="CL1351" s="137"/>
      <c r="CM1351" s="137"/>
      <c r="CN1351" s="137"/>
      <c r="CO1351" s="137"/>
      <c r="CP1351" s="137"/>
      <c r="CQ1351" s="137"/>
      <c r="CR1351" s="137"/>
      <c r="CS1351" s="137"/>
      <c r="CT1351" s="137"/>
      <c r="CU1351" s="137"/>
      <c r="CV1351" s="137"/>
      <c r="CW1351" s="137"/>
      <c r="CX1351" s="137"/>
      <c r="CY1351" s="137"/>
      <c r="CZ1351" s="137"/>
      <c r="DA1351" s="137"/>
    </row>
  </sheetData>
  <mergeCells count="1645">
    <mergeCell ref="A414:G414"/>
    <mergeCell ref="H414:BS414"/>
    <mergeCell ref="BT414:CI414"/>
    <mergeCell ref="CJ414:DA414"/>
    <mergeCell ref="A391:G391"/>
    <mergeCell ref="H391:BC391"/>
    <mergeCell ref="BD391:BS391"/>
    <mergeCell ref="BT391:CI391"/>
    <mergeCell ref="CJ391:DA391"/>
    <mergeCell ref="A392:G392"/>
    <mergeCell ref="H392:BC392"/>
    <mergeCell ref="BD392:BS392"/>
    <mergeCell ref="BT392:CI392"/>
    <mergeCell ref="CJ392:DA392"/>
    <mergeCell ref="A389:G389"/>
    <mergeCell ref="H389:BC389"/>
    <mergeCell ref="BD389:BS389"/>
    <mergeCell ref="BT389:CI389"/>
    <mergeCell ref="BF233:BU233"/>
    <mergeCell ref="BV233:CK233"/>
    <mergeCell ref="CL233:DA233"/>
    <mergeCell ref="A234:G234"/>
    <mergeCell ref="H234:AO234"/>
    <mergeCell ref="AP234:BE234"/>
    <mergeCell ref="BF234:BU234"/>
    <mergeCell ref="BV234:CK234"/>
    <mergeCell ref="CL234:DA234"/>
    <mergeCell ref="CJ464:DA464"/>
    <mergeCell ref="X222:DA222"/>
    <mergeCell ref="A224:AO224"/>
    <mergeCell ref="AP224:DA224"/>
    <mergeCell ref="A226:DA226"/>
    <mergeCell ref="A228:G228"/>
    <mergeCell ref="H228:AO228"/>
    <mergeCell ref="AP228:BE228"/>
    <mergeCell ref="BF228:BU228"/>
    <mergeCell ref="BV228:CK228"/>
    <mergeCell ref="CL228:DA228"/>
    <mergeCell ref="A229:G229"/>
    <mergeCell ref="H229:AO229"/>
    <mergeCell ref="AP229:BE229"/>
    <mergeCell ref="BF229:BU229"/>
    <mergeCell ref="BV229:CK229"/>
    <mergeCell ref="CL229:DA229"/>
    <mergeCell ref="A230:G230"/>
    <mergeCell ref="H230:AO230"/>
    <mergeCell ref="AP230:BE230"/>
    <mergeCell ref="BF230:BU230"/>
    <mergeCell ref="A231:G231"/>
    <mergeCell ref="H231:AO231"/>
    <mergeCell ref="AP231:BE231"/>
    <mergeCell ref="BF231:BU231"/>
    <mergeCell ref="BV231:CK231"/>
    <mergeCell ref="CL231:DA231"/>
    <mergeCell ref="A232:G232"/>
    <mergeCell ref="H232:AO232"/>
    <mergeCell ref="AP232:BE232"/>
    <mergeCell ref="A531:G531"/>
    <mergeCell ref="H531:BC531"/>
    <mergeCell ref="BD531:BS531"/>
    <mergeCell ref="BT531:CI531"/>
    <mergeCell ref="CJ531:DA531"/>
    <mergeCell ref="A456:DA456"/>
    <mergeCell ref="X457:DA457"/>
    <mergeCell ref="A459:AO459"/>
    <mergeCell ref="AP459:DA459"/>
    <mergeCell ref="A461:G461"/>
    <mergeCell ref="H461:BS461"/>
    <mergeCell ref="BT461:CI461"/>
    <mergeCell ref="CJ461:DA461"/>
    <mergeCell ref="A462:G462"/>
    <mergeCell ref="H462:BS462"/>
    <mergeCell ref="BT462:CI462"/>
    <mergeCell ref="CJ462:DA462"/>
    <mergeCell ref="A463:G463"/>
    <mergeCell ref="H463:BS463"/>
    <mergeCell ref="BT463:CI463"/>
    <mergeCell ref="CJ463:DA463"/>
    <mergeCell ref="H233:AO233"/>
    <mergeCell ref="AP233:BE233"/>
    <mergeCell ref="A464:G464"/>
    <mergeCell ref="H464:BS464"/>
    <mergeCell ref="A529:G529"/>
    <mergeCell ref="H529:BC529"/>
    <mergeCell ref="BD529:BS529"/>
    <mergeCell ref="BT529:CI529"/>
    <mergeCell ref="CJ529:DA529"/>
    <mergeCell ref="A502:DA502"/>
    <mergeCell ref="X503:DA503"/>
    <mergeCell ref="A505:AO505"/>
    <mergeCell ref="AP505:DA505"/>
    <mergeCell ref="A506:G506"/>
    <mergeCell ref="H506:BC506"/>
    <mergeCell ref="BD506:BS506"/>
    <mergeCell ref="BT506:CI506"/>
    <mergeCell ref="CJ506:DA506"/>
    <mergeCell ref="A507:G507"/>
    <mergeCell ref="H507:BC507"/>
    <mergeCell ref="BD507:BS507"/>
    <mergeCell ref="BT507:CI507"/>
    <mergeCell ref="CJ507:DA507"/>
    <mergeCell ref="A508:G508"/>
    <mergeCell ref="H508:BC508"/>
    <mergeCell ref="BD508:BS508"/>
    <mergeCell ref="CJ511:DA511"/>
    <mergeCell ref="A512:G512"/>
    <mergeCell ref="H512:BC512"/>
    <mergeCell ref="BD512:BS512"/>
    <mergeCell ref="BT512:CI512"/>
    <mergeCell ref="CJ512:DA512"/>
    <mergeCell ref="X516:DA516"/>
    <mergeCell ref="A515:DA515"/>
    <mergeCell ref="BT464:CI464"/>
    <mergeCell ref="A524:DA524"/>
    <mergeCell ref="X525:DA525"/>
    <mergeCell ref="A527:AO527"/>
    <mergeCell ref="AP527:DA527"/>
    <mergeCell ref="A528:G528"/>
    <mergeCell ref="H528:BC528"/>
    <mergeCell ref="BD528:BS528"/>
    <mergeCell ref="BT528:CI528"/>
    <mergeCell ref="CJ528:DA528"/>
    <mergeCell ref="A497:G497"/>
    <mergeCell ref="H497:BC497"/>
    <mergeCell ref="BD497:BS497"/>
    <mergeCell ref="BT497:CI497"/>
    <mergeCell ref="CJ497:DA497"/>
    <mergeCell ref="A494:G494"/>
    <mergeCell ref="H494:BC494"/>
    <mergeCell ref="BD494:BS494"/>
    <mergeCell ref="A530:G530"/>
    <mergeCell ref="H530:BC530"/>
    <mergeCell ref="BD530:BS530"/>
    <mergeCell ref="BT530:CI530"/>
    <mergeCell ref="CJ530:DA530"/>
    <mergeCell ref="A513:G513"/>
    <mergeCell ref="H513:BC513"/>
    <mergeCell ref="BD513:BS513"/>
    <mergeCell ref="BT513:CI513"/>
    <mergeCell ref="CJ513:DA513"/>
    <mergeCell ref="A509:G509"/>
    <mergeCell ref="H509:BC509"/>
    <mergeCell ref="BD509:BS509"/>
    <mergeCell ref="BT509:CI509"/>
    <mergeCell ref="CJ509:DA509"/>
    <mergeCell ref="A510:G510"/>
    <mergeCell ref="H510:BC510"/>
    <mergeCell ref="BD510:BS510"/>
    <mergeCell ref="BT510:CI510"/>
    <mergeCell ref="CJ510:DA510"/>
    <mergeCell ref="A511:G511"/>
    <mergeCell ref="H511:BC511"/>
    <mergeCell ref="BD511:BS511"/>
    <mergeCell ref="BT511:CI511"/>
    <mergeCell ref="A326:G326"/>
    <mergeCell ref="BD326:BS326"/>
    <mergeCell ref="BT326:CI326"/>
    <mergeCell ref="A361:G361"/>
    <mergeCell ref="H361:BC361"/>
    <mergeCell ref="BD361:BS361"/>
    <mergeCell ref="A360:G360"/>
    <mergeCell ref="H360:BC360"/>
    <mergeCell ref="BT508:CI508"/>
    <mergeCell ref="CJ508:DA508"/>
    <mergeCell ref="BT401:CI401"/>
    <mergeCell ref="CJ401:DA401"/>
    <mergeCell ref="A402:G402"/>
    <mergeCell ref="H402:BS402"/>
    <mergeCell ref="BT402:CI402"/>
    <mergeCell ref="CJ402:DA402"/>
    <mergeCell ref="A405:G405"/>
    <mergeCell ref="H405:BS405"/>
    <mergeCell ref="BT405:CI405"/>
    <mergeCell ref="CJ405:DA405"/>
    <mergeCell ref="A403:G403"/>
    <mergeCell ref="H403:BS403"/>
    <mergeCell ref="BT403:CI403"/>
    <mergeCell ref="CJ403:DA403"/>
    <mergeCell ref="A404:G404"/>
    <mergeCell ref="H404:BS404"/>
    <mergeCell ref="BT404:CI404"/>
    <mergeCell ref="CJ404:DA404"/>
    <mergeCell ref="X467:DA467"/>
    <mergeCell ref="A466:DA466"/>
    <mergeCell ref="BT496:CI496"/>
    <mergeCell ref="CJ496:DA496"/>
    <mergeCell ref="A316:G316"/>
    <mergeCell ref="H316:AO316"/>
    <mergeCell ref="A323:G323"/>
    <mergeCell ref="H323:BC323"/>
    <mergeCell ref="BD323:BS323"/>
    <mergeCell ref="BT323:CI323"/>
    <mergeCell ref="CJ323:DA323"/>
    <mergeCell ref="H308:AO308"/>
    <mergeCell ref="H363:BC363"/>
    <mergeCell ref="BD363:BS363"/>
    <mergeCell ref="BT363:CI363"/>
    <mergeCell ref="CJ363:DA363"/>
    <mergeCell ref="BV318:CK318"/>
    <mergeCell ref="CL318:DA318"/>
    <mergeCell ref="A319:G319"/>
    <mergeCell ref="H319:AO319"/>
    <mergeCell ref="AP319:BE319"/>
    <mergeCell ref="BF319:BU319"/>
    <mergeCell ref="BV319:CK319"/>
    <mergeCell ref="CL319:DA319"/>
    <mergeCell ref="A355:DA355"/>
    <mergeCell ref="X356:DA356"/>
    <mergeCell ref="A358:AO358"/>
    <mergeCell ref="AP358:DA358"/>
    <mergeCell ref="A321:DA321"/>
    <mergeCell ref="A353:G353"/>
    <mergeCell ref="H353:BC353"/>
    <mergeCell ref="BD353:BS353"/>
    <mergeCell ref="BT353:CI353"/>
    <mergeCell ref="CJ353:DA353"/>
    <mergeCell ref="BT349:CI349"/>
    <mergeCell ref="CJ349:DA349"/>
    <mergeCell ref="A296:G296"/>
    <mergeCell ref="H296:AO296"/>
    <mergeCell ref="AP296:BE296"/>
    <mergeCell ref="BF296:BU296"/>
    <mergeCell ref="BV296:CK296"/>
    <mergeCell ref="CL296:DA296"/>
    <mergeCell ref="A297:G297"/>
    <mergeCell ref="H297:AO297"/>
    <mergeCell ref="AP297:BE297"/>
    <mergeCell ref="BF297:BU297"/>
    <mergeCell ref="BV297:CK297"/>
    <mergeCell ref="CL297:DA297"/>
    <mergeCell ref="A310:DA310"/>
    <mergeCell ref="X311:DA311"/>
    <mergeCell ref="A312:AO312"/>
    <mergeCell ref="AP312:DA312"/>
    <mergeCell ref="A315:G315"/>
    <mergeCell ref="H315:AO315"/>
    <mergeCell ref="AP315:BE315"/>
    <mergeCell ref="BF315:BU315"/>
    <mergeCell ref="BV315:CK315"/>
    <mergeCell ref="CL315:DA315"/>
    <mergeCell ref="A293:G293"/>
    <mergeCell ref="H293:AO293"/>
    <mergeCell ref="AP293:BE293"/>
    <mergeCell ref="BF293:BU293"/>
    <mergeCell ref="BV293:CK293"/>
    <mergeCell ref="CL293:DA293"/>
    <mergeCell ref="A294:G294"/>
    <mergeCell ref="H294:AO294"/>
    <mergeCell ref="AP294:BE294"/>
    <mergeCell ref="BF294:BU294"/>
    <mergeCell ref="BV294:CK294"/>
    <mergeCell ref="CL294:DA294"/>
    <mergeCell ref="A295:G295"/>
    <mergeCell ref="H295:AO295"/>
    <mergeCell ref="AP295:BE295"/>
    <mergeCell ref="BF295:BU295"/>
    <mergeCell ref="BV295:CK295"/>
    <mergeCell ref="CL295:DA295"/>
    <mergeCell ref="A308:G308"/>
    <mergeCell ref="A264:G264"/>
    <mergeCell ref="H264:AO264"/>
    <mergeCell ref="AP264:BE264"/>
    <mergeCell ref="BF264:BU264"/>
    <mergeCell ref="BV264:CK264"/>
    <mergeCell ref="CL264:DA264"/>
    <mergeCell ref="A265:G265"/>
    <mergeCell ref="H265:AO265"/>
    <mergeCell ref="AP265:BE265"/>
    <mergeCell ref="BF265:BU265"/>
    <mergeCell ref="BV265:CK265"/>
    <mergeCell ref="CL265:DA265"/>
    <mergeCell ref="A266:G266"/>
    <mergeCell ref="H266:AO266"/>
    <mergeCell ref="AP266:BE266"/>
    <mergeCell ref="BF266:BU266"/>
    <mergeCell ref="BV266:CK266"/>
    <mergeCell ref="CL266:DA266"/>
    <mergeCell ref="A291:G291"/>
    <mergeCell ref="H291:AO291"/>
    <mergeCell ref="AP291:BE291"/>
    <mergeCell ref="BF291:BU291"/>
    <mergeCell ref="BV291:CK291"/>
    <mergeCell ref="CL291:DA291"/>
    <mergeCell ref="A292:G292"/>
    <mergeCell ref="H292:AO292"/>
    <mergeCell ref="AP292:BE292"/>
    <mergeCell ref="BF292:BU292"/>
    <mergeCell ref="BV292:CK292"/>
    <mergeCell ref="CL292:DA292"/>
    <mergeCell ref="A306:G306"/>
    <mergeCell ref="A267:G267"/>
    <mergeCell ref="H267:AO267"/>
    <mergeCell ref="AP267:BE267"/>
    <mergeCell ref="BF267:BU267"/>
    <mergeCell ref="BV267:CK267"/>
    <mergeCell ref="CL267:DA267"/>
    <mergeCell ref="A268:G268"/>
    <mergeCell ref="H268:AO268"/>
    <mergeCell ref="AP268:BE268"/>
    <mergeCell ref="BF268:BU268"/>
    <mergeCell ref="BV268:CK268"/>
    <mergeCell ref="CL268:DA268"/>
    <mergeCell ref="A98:DA98"/>
    <mergeCell ref="A97:DA97"/>
    <mergeCell ref="A9:DA9"/>
    <mergeCell ref="A259:G259"/>
    <mergeCell ref="H259:AO259"/>
    <mergeCell ref="AP259:BE259"/>
    <mergeCell ref="BF259:BU259"/>
    <mergeCell ref="BV259:CK259"/>
    <mergeCell ref="CL259:DA259"/>
    <mergeCell ref="A258:G258"/>
    <mergeCell ref="H258:AO258"/>
    <mergeCell ref="AP258:BE258"/>
    <mergeCell ref="BF258:BU258"/>
    <mergeCell ref="BV258:CK258"/>
    <mergeCell ref="CL258:DA258"/>
    <mergeCell ref="A257:G257"/>
    <mergeCell ref="H257:AO257"/>
    <mergeCell ref="AP257:BE257"/>
    <mergeCell ref="BV230:CK230"/>
    <mergeCell ref="CL230:DA230"/>
    <mergeCell ref="X272:DA272"/>
    <mergeCell ref="A271:DA271"/>
    <mergeCell ref="X235:DA235"/>
    <mergeCell ref="A220:DA220"/>
    <mergeCell ref="X169:DA169"/>
    <mergeCell ref="A166:DA166"/>
    <mergeCell ref="X134:DA134"/>
    <mergeCell ref="A132:DA132"/>
    <mergeCell ref="X100:DA100"/>
    <mergeCell ref="A261:DA261"/>
    <mergeCell ref="A500:G500"/>
    <mergeCell ref="H500:BC500"/>
    <mergeCell ref="BD500:BS500"/>
    <mergeCell ref="BT500:CI500"/>
    <mergeCell ref="CJ500:DA500"/>
    <mergeCell ref="A498:G498"/>
    <mergeCell ref="H498:BC498"/>
    <mergeCell ref="BD498:BS498"/>
    <mergeCell ref="BT498:CI498"/>
    <mergeCell ref="CJ498:DA498"/>
    <mergeCell ref="A499:G499"/>
    <mergeCell ref="H499:BC499"/>
    <mergeCell ref="BD499:BS499"/>
    <mergeCell ref="BT499:CI499"/>
    <mergeCell ref="A322:AO322"/>
    <mergeCell ref="AP322:DA322"/>
    <mergeCell ref="CJ499:DA499"/>
    <mergeCell ref="A496:G496"/>
    <mergeCell ref="H496:BC496"/>
    <mergeCell ref="BD496:BS496"/>
    <mergeCell ref="A262:AO262"/>
    <mergeCell ref="AP262:DA262"/>
    <mergeCell ref="A522:G522"/>
    <mergeCell ref="H522:BC522"/>
    <mergeCell ref="BD522:BS522"/>
    <mergeCell ref="BT522:CI522"/>
    <mergeCell ref="CJ522:DA522"/>
    <mergeCell ref="A520:G520"/>
    <mergeCell ref="H520:BC520"/>
    <mergeCell ref="BD520:BS520"/>
    <mergeCell ref="BT520:CI520"/>
    <mergeCell ref="CJ520:DA520"/>
    <mergeCell ref="A521:G521"/>
    <mergeCell ref="H521:BC521"/>
    <mergeCell ref="BD521:BS521"/>
    <mergeCell ref="BT521:CI521"/>
    <mergeCell ref="CJ521:DA521"/>
    <mergeCell ref="A518:AO518"/>
    <mergeCell ref="AP518:DA518"/>
    <mergeCell ref="A519:G519"/>
    <mergeCell ref="H519:BC519"/>
    <mergeCell ref="BD519:BS519"/>
    <mergeCell ref="BT519:CI519"/>
    <mergeCell ref="CJ519:DA519"/>
    <mergeCell ref="BT494:CI494"/>
    <mergeCell ref="CJ494:DA494"/>
    <mergeCell ref="A495:G495"/>
    <mergeCell ref="H495:BC495"/>
    <mergeCell ref="BD495:BS495"/>
    <mergeCell ref="BT495:CI495"/>
    <mergeCell ref="CJ495:DA495"/>
    <mergeCell ref="A492:G492"/>
    <mergeCell ref="H492:BC492"/>
    <mergeCell ref="BD492:BS492"/>
    <mergeCell ref="BT492:CI492"/>
    <mergeCell ref="CJ492:DA492"/>
    <mergeCell ref="A493:G493"/>
    <mergeCell ref="H493:BC493"/>
    <mergeCell ref="BD493:BS493"/>
    <mergeCell ref="BT493:CI493"/>
    <mergeCell ref="CJ493:DA493"/>
    <mergeCell ref="X488:DA488"/>
    <mergeCell ref="A490:AO490"/>
    <mergeCell ref="AP490:DA490"/>
    <mergeCell ref="A491:G491"/>
    <mergeCell ref="H491:BC491"/>
    <mergeCell ref="BD491:BS491"/>
    <mergeCell ref="BT491:CI491"/>
    <mergeCell ref="CJ491:DA491"/>
    <mergeCell ref="A487:DA487"/>
    <mergeCell ref="A482:G482"/>
    <mergeCell ref="H482:BC482"/>
    <mergeCell ref="BD482:BS482"/>
    <mergeCell ref="BT482:CI482"/>
    <mergeCell ref="CJ482:DA482"/>
    <mergeCell ref="A485:G485"/>
    <mergeCell ref="H485:BC485"/>
    <mergeCell ref="BD485:BS485"/>
    <mergeCell ref="BT485:CI485"/>
    <mergeCell ref="CJ485:DA485"/>
    <mergeCell ref="A483:G483"/>
    <mergeCell ref="H483:BC483"/>
    <mergeCell ref="BD483:BS483"/>
    <mergeCell ref="BT483:CI483"/>
    <mergeCell ref="CJ483:DA483"/>
    <mergeCell ref="A484:G484"/>
    <mergeCell ref="H484:BC484"/>
    <mergeCell ref="BD484:BS484"/>
    <mergeCell ref="BT484:CI484"/>
    <mergeCell ref="CJ484:DA484"/>
    <mergeCell ref="A477:DA477"/>
    <mergeCell ref="X478:DA478"/>
    <mergeCell ref="A480:AO480"/>
    <mergeCell ref="AP480:DA480"/>
    <mergeCell ref="A481:G481"/>
    <mergeCell ref="H481:BC481"/>
    <mergeCell ref="BD481:BS481"/>
    <mergeCell ref="BT481:CI481"/>
    <mergeCell ref="CJ481:DA481"/>
    <mergeCell ref="A474:G474"/>
    <mergeCell ref="H474:BC474"/>
    <mergeCell ref="BD474:BS474"/>
    <mergeCell ref="BT474:CI474"/>
    <mergeCell ref="CJ474:DA474"/>
    <mergeCell ref="A475:G475"/>
    <mergeCell ref="H475:BC475"/>
    <mergeCell ref="BD475:BS475"/>
    <mergeCell ref="BT475:CI475"/>
    <mergeCell ref="CJ475:DA475"/>
    <mergeCell ref="A471:G471"/>
    <mergeCell ref="H471:BC471"/>
    <mergeCell ref="BD471:BS471"/>
    <mergeCell ref="BT471:CI471"/>
    <mergeCell ref="CJ471:DA471"/>
    <mergeCell ref="A472:G472"/>
    <mergeCell ref="H472:BC472"/>
    <mergeCell ref="BD472:BS472"/>
    <mergeCell ref="BT472:CI472"/>
    <mergeCell ref="CJ472:DA472"/>
    <mergeCell ref="A469:AO469"/>
    <mergeCell ref="AP469:DA469"/>
    <mergeCell ref="A470:G470"/>
    <mergeCell ref="H470:BC470"/>
    <mergeCell ref="BD470:BS470"/>
    <mergeCell ref="BT470:CI470"/>
    <mergeCell ref="CJ470:DA470"/>
    <mergeCell ref="A454:G454"/>
    <mergeCell ref="H454:BS454"/>
    <mergeCell ref="BT454:CI454"/>
    <mergeCell ref="CJ454:DA454"/>
    <mergeCell ref="A452:G452"/>
    <mergeCell ref="H452:BS452"/>
    <mergeCell ref="BT452:CI452"/>
    <mergeCell ref="CJ452:DA452"/>
    <mergeCell ref="A453:G453"/>
    <mergeCell ref="H453:BS453"/>
    <mergeCell ref="BT453:CI453"/>
    <mergeCell ref="CJ453:DA453"/>
    <mergeCell ref="A450:G450"/>
    <mergeCell ref="H450:BS450"/>
    <mergeCell ref="BT450:CI450"/>
    <mergeCell ref="CJ450:DA450"/>
    <mergeCell ref="A451:G451"/>
    <mergeCell ref="H451:BS451"/>
    <mergeCell ref="BT451:CI451"/>
    <mergeCell ref="CJ451:DA451"/>
    <mergeCell ref="CJ439:DA439"/>
    <mergeCell ref="A448:G448"/>
    <mergeCell ref="H448:BS448"/>
    <mergeCell ref="BT448:CI448"/>
    <mergeCell ref="CJ448:DA448"/>
    <mergeCell ref="A449:G449"/>
    <mergeCell ref="H449:BS449"/>
    <mergeCell ref="BT449:CI449"/>
    <mergeCell ref="CJ449:DA449"/>
    <mergeCell ref="A446:G446"/>
    <mergeCell ref="H446:BS446"/>
    <mergeCell ref="BT446:CI446"/>
    <mergeCell ref="CJ446:DA446"/>
    <mergeCell ref="A447:G447"/>
    <mergeCell ref="H447:BS447"/>
    <mergeCell ref="BT447:CI447"/>
    <mergeCell ref="CJ447:DA447"/>
    <mergeCell ref="A444:G444"/>
    <mergeCell ref="H444:BS444"/>
    <mergeCell ref="BT444:CI444"/>
    <mergeCell ref="CJ444:DA444"/>
    <mergeCell ref="A445:G445"/>
    <mergeCell ref="H445:BS445"/>
    <mergeCell ref="BT445:CI445"/>
    <mergeCell ref="CJ445:DA445"/>
    <mergeCell ref="AP422:DA422"/>
    <mergeCell ref="A424:G424"/>
    <mergeCell ref="H424:BS424"/>
    <mergeCell ref="BT424:CI424"/>
    <mergeCell ref="CJ424:DA424"/>
    <mergeCell ref="A425:G425"/>
    <mergeCell ref="H425:BS425"/>
    <mergeCell ref="BT425:CI425"/>
    <mergeCell ref="CJ425:DA425"/>
    <mergeCell ref="A442:G442"/>
    <mergeCell ref="H442:BS442"/>
    <mergeCell ref="BT442:CI442"/>
    <mergeCell ref="CJ442:DA442"/>
    <mergeCell ref="A443:G443"/>
    <mergeCell ref="H443:BS443"/>
    <mergeCell ref="BT443:CI443"/>
    <mergeCell ref="CJ443:DA443"/>
    <mergeCell ref="A440:G440"/>
    <mergeCell ref="H440:BS440"/>
    <mergeCell ref="BT440:CI440"/>
    <mergeCell ref="CJ440:DA440"/>
    <mergeCell ref="A441:G441"/>
    <mergeCell ref="H441:BS441"/>
    <mergeCell ref="BT441:CI441"/>
    <mergeCell ref="CJ441:DA441"/>
    <mergeCell ref="A438:G438"/>
    <mergeCell ref="H438:BS438"/>
    <mergeCell ref="BT438:CI438"/>
    <mergeCell ref="CJ438:DA438"/>
    <mergeCell ref="A439:G439"/>
    <mergeCell ref="H439:BS439"/>
    <mergeCell ref="BT439:CI439"/>
    <mergeCell ref="X397:DA397"/>
    <mergeCell ref="A399:AO399"/>
    <mergeCell ref="AP399:DA399"/>
    <mergeCell ref="A401:G401"/>
    <mergeCell ref="H401:BS401"/>
    <mergeCell ref="A415:G415"/>
    <mergeCell ref="H415:BS415"/>
    <mergeCell ref="BT415:CI415"/>
    <mergeCell ref="CJ415:DA415"/>
    <mergeCell ref="A436:G436"/>
    <mergeCell ref="H436:BS436"/>
    <mergeCell ref="BT436:CI436"/>
    <mergeCell ref="CJ436:DA436"/>
    <mergeCell ref="A437:G437"/>
    <mergeCell ref="H437:BS437"/>
    <mergeCell ref="BT437:CI437"/>
    <mergeCell ref="CJ437:DA437"/>
    <mergeCell ref="A433:AO433"/>
    <mergeCell ref="AP433:DA433"/>
    <mergeCell ref="A435:G435"/>
    <mergeCell ref="H435:BS435"/>
    <mergeCell ref="BT435:CI435"/>
    <mergeCell ref="CJ435:DA435"/>
    <mergeCell ref="A417:G417"/>
    <mergeCell ref="H417:BS417"/>
    <mergeCell ref="BT417:CI417"/>
    <mergeCell ref="CJ417:DA417"/>
    <mergeCell ref="A430:DA430"/>
    <mergeCell ref="X431:DA431"/>
    <mergeCell ref="A419:DA419"/>
    <mergeCell ref="X420:DA420"/>
    <mergeCell ref="A422:AO422"/>
    <mergeCell ref="H385:BC385"/>
    <mergeCell ref="BD385:BS385"/>
    <mergeCell ref="BT385:CI385"/>
    <mergeCell ref="CJ385:DA385"/>
    <mergeCell ref="A386:G386"/>
    <mergeCell ref="H386:BC386"/>
    <mergeCell ref="BD386:BS386"/>
    <mergeCell ref="BT386:CI386"/>
    <mergeCell ref="CJ386:DA386"/>
    <mergeCell ref="A416:G416"/>
    <mergeCell ref="H416:BS416"/>
    <mergeCell ref="BT416:CI416"/>
    <mergeCell ref="CJ416:DA416"/>
    <mergeCell ref="A408:DA408"/>
    <mergeCell ref="X409:DA409"/>
    <mergeCell ref="A411:AO411"/>
    <mergeCell ref="AP411:DA411"/>
    <mergeCell ref="A413:G413"/>
    <mergeCell ref="H413:BS413"/>
    <mergeCell ref="BT413:CI413"/>
    <mergeCell ref="CJ413:DA413"/>
    <mergeCell ref="A393:G393"/>
    <mergeCell ref="H393:BC393"/>
    <mergeCell ref="BD393:BS393"/>
    <mergeCell ref="BT393:CI393"/>
    <mergeCell ref="CJ393:DA393"/>
    <mergeCell ref="A394:G394"/>
    <mergeCell ref="H394:BC394"/>
    <mergeCell ref="BD394:BS394"/>
    <mergeCell ref="BT394:CI394"/>
    <mergeCell ref="CJ394:DA394"/>
    <mergeCell ref="A396:DA396"/>
    <mergeCell ref="A384:G384"/>
    <mergeCell ref="H384:BC384"/>
    <mergeCell ref="BD384:BS384"/>
    <mergeCell ref="BT384:CI384"/>
    <mergeCell ref="CJ384:DA384"/>
    <mergeCell ref="A380:AO380"/>
    <mergeCell ref="AP380:DA380"/>
    <mergeCell ref="A382:G382"/>
    <mergeCell ref="H382:BC382"/>
    <mergeCell ref="BD382:BS382"/>
    <mergeCell ref="BT382:CI382"/>
    <mergeCell ref="CJ382:DA382"/>
    <mergeCell ref="X378:DA378"/>
    <mergeCell ref="A377:DA377"/>
    <mergeCell ref="A373:G373"/>
    <mergeCell ref="CJ389:DA389"/>
    <mergeCell ref="A390:G390"/>
    <mergeCell ref="H390:BC390"/>
    <mergeCell ref="BD390:BS390"/>
    <mergeCell ref="BT390:CI390"/>
    <mergeCell ref="CJ390:DA390"/>
    <mergeCell ref="A387:G387"/>
    <mergeCell ref="H387:BC387"/>
    <mergeCell ref="BD387:BS387"/>
    <mergeCell ref="BT387:CI387"/>
    <mergeCell ref="CJ387:DA387"/>
    <mergeCell ref="A388:G388"/>
    <mergeCell ref="H388:BC388"/>
    <mergeCell ref="BD388:BS388"/>
    <mergeCell ref="BT388:CI388"/>
    <mergeCell ref="CJ388:DA388"/>
    <mergeCell ref="A385:G385"/>
    <mergeCell ref="X366:DA366"/>
    <mergeCell ref="A368:AO368"/>
    <mergeCell ref="AP368:DA368"/>
    <mergeCell ref="A370:G370"/>
    <mergeCell ref="H370:BC370"/>
    <mergeCell ref="BD370:BS370"/>
    <mergeCell ref="H362:BC362"/>
    <mergeCell ref="BD362:BS362"/>
    <mergeCell ref="BT362:CI362"/>
    <mergeCell ref="CJ362:DA362"/>
    <mergeCell ref="A363:G363"/>
    <mergeCell ref="BT370:CI370"/>
    <mergeCell ref="CJ370:DA370"/>
    <mergeCell ref="A383:G383"/>
    <mergeCell ref="H383:BC383"/>
    <mergeCell ref="BD383:BS383"/>
    <mergeCell ref="BT383:CI383"/>
    <mergeCell ref="CJ383:DA383"/>
    <mergeCell ref="H373:BC373"/>
    <mergeCell ref="BD373:BS373"/>
    <mergeCell ref="BT373:CI373"/>
    <mergeCell ref="CJ373:DA373"/>
    <mergeCell ref="A374:G374"/>
    <mergeCell ref="H374:BC374"/>
    <mergeCell ref="BD374:BS374"/>
    <mergeCell ref="BT374:CI374"/>
    <mergeCell ref="CJ374:DA374"/>
    <mergeCell ref="A375:G375"/>
    <mergeCell ref="H375:BC375"/>
    <mergeCell ref="BD375:BS375"/>
    <mergeCell ref="BT375:CI375"/>
    <mergeCell ref="CJ375:DA375"/>
    <mergeCell ref="H326:BC326"/>
    <mergeCell ref="A324:G324"/>
    <mergeCell ref="H324:BC324"/>
    <mergeCell ref="BD324:BS324"/>
    <mergeCell ref="BT324:CI324"/>
    <mergeCell ref="CJ324:DA324"/>
    <mergeCell ref="A325:G325"/>
    <mergeCell ref="H325:BC325"/>
    <mergeCell ref="BD325:BS325"/>
    <mergeCell ref="BT325:CI325"/>
    <mergeCell ref="CJ325:DA325"/>
    <mergeCell ref="A328:DA328"/>
    <mergeCell ref="X329:DA329"/>
    <mergeCell ref="A365:DA365"/>
    <mergeCell ref="A350:G350"/>
    <mergeCell ref="H350:BC350"/>
    <mergeCell ref="BD350:BS350"/>
    <mergeCell ref="BT350:CI350"/>
    <mergeCell ref="CJ350:DA350"/>
    <mergeCell ref="A352:G352"/>
    <mergeCell ref="H352:BC352"/>
    <mergeCell ref="BD352:BS352"/>
    <mergeCell ref="BT352:CI352"/>
    <mergeCell ref="CJ352:DA352"/>
    <mergeCell ref="A351:G351"/>
    <mergeCell ref="H351:BC351"/>
    <mergeCell ref="BD351:BS351"/>
    <mergeCell ref="BT351:CI351"/>
    <mergeCell ref="CJ351:DA351"/>
    <mergeCell ref="BD360:BS360"/>
    <mergeCell ref="BT360:CI360"/>
    <mergeCell ref="CJ360:DA360"/>
    <mergeCell ref="A331:AO331"/>
    <mergeCell ref="AP331:DA331"/>
    <mergeCell ref="A333:G333"/>
    <mergeCell ref="BV308:CK308"/>
    <mergeCell ref="CL308:DA308"/>
    <mergeCell ref="A317:G317"/>
    <mergeCell ref="H317:AO317"/>
    <mergeCell ref="AP317:BE317"/>
    <mergeCell ref="BF317:BU317"/>
    <mergeCell ref="BV317:CK317"/>
    <mergeCell ref="CL317:DA317"/>
    <mergeCell ref="A318:G318"/>
    <mergeCell ref="H318:AO318"/>
    <mergeCell ref="AP318:BE318"/>
    <mergeCell ref="BF318:BU318"/>
    <mergeCell ref="A307:G307"/>
    <mergeCell ref="H307:AO307"/>
    <mergeCell ref="AP307:BE307"/>
    <mergeCell ref="BF307:BU307"/>
    <mergeCell ref="BV307:CK307"/>
    <mergeCell ref="CL307:DA307"/>
    <mergeCell ref="AP316:BE316"/>
    <mergeCell ref="BF316:BU316"/>
    <mergeCell ref="BV316:CK316"/>
    <mergeCell ref="CL316:DA316"/>
    <mergeCell ref="AP308:BE308"/>
    <mergeCell ref="BF308:BU308"/>
    <mergeCell ref="H333:BC333"/>
    <mergeCell ref="BD333:BS333"/>
    <mergeCell ref="BT333:CI333"/>
    <mergeCell ref="CJ333:DA333"/>
    <mergeCell ref="CJ326:DA326"/>
    <mergeCell ref="H306:AO306"/>
    <mergeCell ref="AP306:BE306"/>
    <mergeCell ref="BF306:BU306"/>
    <mergeCell ref="BV306:CK306"/>
    <mergeCell ref="CL306:DA306"/>
    <mergeCell ref="A305:G305"/>
    <mergeCell ref="H305:AO305"/>
    <mergeCell ref="AP305:BE305"/>
    <mergeCell ref="BF305:BU305"/>
    <mergeCell ref="BV305:CK305"/>
    <mergeCell ref="CL305:DA305"/>
    <mergeCell ref="A299:DA299"/>
    <mergeCell ref="X300:DA300"/>
    <mergeCell ref="A301:AO301"/>
    <mergeCell ref="AP301:DA301"/>
    <mergeCell ref="A304:G304"/>
    <mergeCell ref="H304:AO304"/>
    <mergeCell ref="AP304:BE304"/>
    <mergeCell ref="BF304:BU304"/>
    <mergeCell ref="BV304:CK304"/>
    <mergeCell ref="CL304:DA304"/>
    <mergeCell ref="A283:G283"/>
    <mergeCell ref="H283:AO283"/>
    <mergeCell ref="AP283:BE283"/>
    <mergeCell ref="BF283:BU283"/>
    <mergeCell ref="BV283:CK283"/>
    <mergeCell ref="CL283:DA283"/>
    <mergeCell ref="A282:G282"/>
    <mergeCell ref="H282:AO282"/>
    <mergeCell ref="AP282:BE282"/>
    <mergeCell ref="BF282:BU282"/>
    <mergeCell ref="BV282:CK282"/>
    <mergeCell ref="CL282:DA282"/>
    <mergeCell ref="A285:DA285"/>
    <mergeCell ref="X286:DA286"/>
    <mergeCell ref="A288:AO288"/>
    <mergeCell ref="AP288:DA288"/>
    <mergeCell ref="A290:G290"/>
    <mergeCell ref="H290:AO290"/>
    <mergeCell ref="AP290:BE290"/>
    <mergeCell ref="BF290:BU290"/>
    <mergeCell ref="BV290:CK290"/>
    <mergeCell ref="CL290:DA290"/>
    <mergeCell ref="A281:G281"/>
    <mergeCell ref="H281:AO281"/>
    <mergeCell ref="AP281:BE281"/>
    <mergeCell ref="BF281:BU281"/>
    <mergeCell ref="BV281:CK281"/>
    <mergeCell ref="CL281:DA281"/>
    <mergeCell ref="A280:G280"/>
    <mergeCell ref="H280:AO280"/>
    <mergeCell ref="AP280:BE280"/>
    <mergeCell ref="BF280:BU280"/>
    <mergeCell ref="BV280:CK280"/>
    <mergeCell ref="CL280:DA280"/>
    <mergeCell ref="A279:G279"/>
    <mergeCell ref="H279:AO279"/>
    <mergeCell ref="AP279:BE279"/>
    <mergeCell ref="BF279:BU279"/>
    <mergeCell ref="BV279:CK279"/>
    <mergeCell ref="CL279:DA279"/>
    <mergeCell ref="A278:G278"/>
    <mergeCell ref="H278:AO278"/>
    <mergeCell ref="AP278:BE278"/>
    <mergeCell ref="BF278:BU278"/>
    <mergeCell ref="BV278:CK278"/>
    <mergeCell ref="CL278:DA278"/>
    <mergeCell ref="A277:G277"/>
    <mergeCell ref="H277:AO277"/>
    <mergeCell ref="AP277:BE277"/>
    <mergeCell ref="BF277:BU277"/>
    <mergeCell ref="BV277:CK277"/>
    <mergeCell ref="CL277:DA277"/>
    <mergeCell ref="A274:AO274"/>
    <mergeCell ref="AP274:DA274"/>
    <mergeCell ref="A276:G276"/>
    <mergeCell ref="H276:AO276"/>
    <mergeCell ref="AP276:BE276"/>
    <mergeCell ref="BF276:BU276"/>
    <mergeCell ref="BV276:CK276"/>
    <mergeCell ref="CL276:DA276"/>
    <mergeCell ref="BF257:BU257"/>
    <mergeCell ref="BV257:CK257"/>
    <mergeCell ref="CL257:DA257"/>
    <mergeCell ref="A256:G256"/>
    <mergeCell ref="H256:AO256"/>
    <mergeCell ref="AP256:BE256"/>
    <mergeCell ref="BF256:BU256"/>
    <mergeCell ref="BV256:CK256"/>
    <mergeCell ref="CL256:DA256"/>
    <mergeCell ref="X249:DA249"/>
    <mergeCell ref="A251:AO251"/>
    <mergeCell ref="AP251:DA251"/>
    <mergeCell ref="A253:DA253"/>
    <mergeCell ref="A255:G255"/>
    <mergeCell ref="H255:AO255"/>
    <mergeCell ref="AP255:BE255"/>
    <mergeCell ref="BF255:BU255"/>
    <mergeCell ref="BV255:CK255"/>
    <mergeCell ref="CL255:DA255"/>
    <mergeCell ref="A247:G247"/>
    <mergeCell ref="H247:AO247"/>
    <mergeCell ref="AP247:BE247"/>
    <mergeCell ref="BF247:BU247"/>
    <mergeCell ref="BV247:CK247"/>
    <mergeCell ref="CL247:DA247"/>
    <mergeCell ref="A246:G246"/>
    <mergeCell ref="H246:AO246"/>
    <mergeCell ref="AP246:BE246"/>
    <mergeCell ref="BF246:BU246"/>
    <mergeCell ref="BV246:CK246"/>
    <mergeCell ref="CL246:DA246"/>
    <mergeCell ref="A245:G245"/>
    <mergeCell ref="H245:AO245"/>
    <mergeCell ref="AP245:BE245"/>
    <mergeCell ref="BF245:BU245"/>
    <mergeCell ref="BV245:CK245"/>
    <mergeCell ref="CL245:DA245"/>
    <mergeCell ref="A244:G244"/>
    <mergeCell ref="H244:AO244"/>
    <mergeCell ref="AP244:BE244"/>
    <mergeCell ref="BF244:BU244"/>
    <mergeCell ref="BV244:CK244"/>
    <mergeCell ref="CL244:DA244"/>
    <mergeCell ref="A243:G243"/>
    <mergeCell ref="H243:AO243"/>
    <mergeCell ref="AP243:BE243"/>
    <mergeCell ref="BF243:BU243"/>
    <mergeCell ref="BV243:CK243"/>
    <mergeCell ref="CL243:DA243"/>
    <mergeCell ref="CL241:DA241"/>
    <mergeCell ref="A242:G242"/>
    <mergeCell ref="H242:AO242"/>
    <mergeCell ref="AP242:BE242"/>
    <mergeCell ref="BF242:BU242"/>
    <mergeCell ref="BV242:CK242"/>
    <mergeCell ref="CL242:DA242"/>
    <mergeCell ref="A237:AO237"/>
    <mergeCell ref="AP237:DA237"/>
    <mergeCell ref="A239:DA239"/>
    <mergeCell ref="A241:G241"/>
    <mergeCell ref="H241:AO241"/>
    <mergeCell ref="AP241:BE241"/>
    <mergeCell ref="BF241:BU241"/>
    <mergeCell ref="BV241:CK241"/>
    <mergeCell ref="A207:G207"/>
    <mergeCell ref="H207:BC207"/>
    <mergeCell ref="BD207:BS207"/>
    <mergeCell ref="BT207:CD207"/>
    <mergeCell ref="CE207:DA207"/>
    <mergeCell ref="A208:G208"/>
    <mergeCell ref="H208:BC208"/>
    <mergeCell ref="BD208:BS208"/>
    <mergeCell ref="BT208:CD208"/>
    <mergeCell ref="CE208:DA208"/>
    <mergeCell ref="A216:G216"/>
    <mergeCell ref="H216:BC216"/>
    <mergeCell ref="BD216:BS216"/>
    <mergeCell ref="BT216:CD216"/>
    <mergeCell ref="CE216:DA216"/>
    <mergeCell ref="A217:G217"/>
    <mergeCell ref="H217:BC217"/>
    <mergeCell ref="BD217:BS217"/>
    <mergeCell ref="BT217:CD217"/>
    <mergeCell ref="CE217:DA217"/>
    <mergeCell ref="BF232:BU232"/>
    <mergeCell ref="BV232:CK232"/>
    <mergeCell ref="CL232:DA232"/>
    <mergeCell ref="A233:G233"/>
    <mergeCell ref="A204:G204"/>
    <mergeCell ref="H204:BC204"/>
    <mergeCell ref="BD204:BS204"/>
    <mergeCell ref="BT204:CD204"/>
    <mergeCell ref="CE204:DA204"/>
    <mergeCell ref="A205:G205"/>
    <mergeCell ref="H205:BC205"/>
    <mergeCell ref="BD205:BS205"/>
    <mergeCell ref="BT205:CD205"/>
    <mergeCell ref="CE205:DA205"/>
    <mergeCell ref="X199:DA199"/>
    <mergeCell ref="A201:AO201"/>
    <mergeCell ref="AP201:DA201"/>
    <mergeCell ref="A203:G203"/>
    <mergeCell ref="H203:BC203"/>
    <mergeCell ref="BD203:BS203"/>
    <mergeCell ref="BT203:CD203"/>
    <mergeCell ref="CE203:DA203"/>
    <mergeCell ref="A197:G197"/>
    <mergeCell ref="H197:BC197"/>
    <mergeCell ref="BD197:BS197"/>
    <mergeCell ref="BT197:CD197"/>
    <mergeCell ref="CE197:DA197"/>
    <mergeCell ref="A198:DA198"/>
    <mergeCell ref="A195:G195"/>
    <mergeCell ref="H195:BC195"/>
    <mergeCell ref="BD195:BS195"/>
    <mergeCell ref="BT195:CD195"/>
    <mergeCell ref="CE195:DA195"/>
    <mergeCell ref="A196:G196"/>
    <mergeCell ref="H196:BC196"/>
    <mergeCell ref="BD196:BS196"/>
    <mergeCell ref="BT196:CD196"/>
    <mergeCell ref="CE196:DA196"/>
    <mergeCell ref="X190:DA190"/>
    <mergeCell ref="A192:AO192"/>
    <mergeCell ref="AP192:DA192"/>
    <mergeCell ref="A194:G194"/>
    <mergeCell ref="H194:BC194"/>
    <mergeCell ref="BD194:BS194"/>
    <mergeCell ref="BT194:CD194"/>
    <mergeCell ref="CE194:DA194"/>
    <mergeCell ref="A186:G186"/>
    <mergeCell ref="H186:BC186"/>
    <mergeCell ref="BD186:BS186"/>
    <mergeCell ref="BT186:CD186"/>
    <mergeCell ref="CE186:DA186"/>
    <mergeCell ref="A187:DA187"/>
    <mergeCell ref="A184:G184"/>
    <mergeCell ref="H184:BC184"/>
    <mergeCell ref="BD184:BS184"/>
    <mergeCell ref="BT184:CD184"/>
    <mergeCell ref="CE184:DA184"/>
    <mergeCell ref="A185:G185"/>
    <mergeCell ref="H185:BC185"/>
    <mergeCell ref="BD185:BS185"/>
    <mergeCell ref="BT185:CD185"/>
    <mergeCell ref="CE185:DA185"/>
    <mergeCell ref="X179:DA179"/>
    <mergeCell ref="A181:AO181"/>
    <mergeCell ref="AP181:DA181"/>
    <mergeCell ref="A183:G183"/>
    <mergeCell ref="H183:BC183"/>
    <mergeCell ref="BD183:BS183"/>
    <mergeCell ref="BT183:CD183"/>
    <mergeCell ref="CE183:DA183"/>
    <mergeCell ref="CJ163:DA163"/>
    <mergeCell ref="A176:G176"/>
    <mergeCell ref="H176:BC176"/>
    <mergeCell ref="BD176:BS176"/>
    <mergeCell ref="BT176:CD176"/>
    <mergeCell ref="CE176:DA176"/>
    <mergeCell ref="A177:G177"/>
    <mergeCell ref="H177:BC177"/>
    <mergeCell ref="BD177:BS177"/>
    <mergeCell ref="BT177:CD177"/>
    <mergeCell ref="CE177:DA177"/>
    <mergeCell ref="A174:G174"/>
    <mergeCell ref="H174:BC174"/>
    <mergeCell ref="BD174:BS174"/>
    <mergeCell ref="BT174:CD174"/>
    <mergeCell ref="CE174:DA174"/>
    <mergeCell ref="A175:G175"/>
    <mergeCell ref="H175:BC175"/>
    <mergeCell ref="BD175:BS175"/>
    <mergeCell ref="BT175:CD175"/>
    <mergeCell ref="CE175:DA175"/>
    <mergeCell ref="A151:G151"/>
    <mergeCell ref="H151:BC151"/>
    <mergeCell ref="BD151:BS151"/>
    <mergeCell ref="BT151:CI151"/>
    <mergeCell ref="CJ151:DA151"/>
    <mergeCell ref="A144:DA144"/>
    <mergeCell ref="X146:DA146"/>
    <mergeCell ref="A148:AO148"/>
    <mergeCell ref="AP148:DA148"/>
    <mergeCell ref="A150:G150"/>
    <mergeCell ref="H150:BC150"/>
    <mergeCell ref="BD150:BS150"/>
    <mergeCell ref="BT150:CI150"/>
    <mergeCell ref="CJ150:DA150"/>
    <mergeCell ref="A171:AO171"/>
    <mergeCell ref="AP171:DA171"/>
    <mergeCell ref="A173:G173"/>
    <mergeCell ref="H173:BC173"/>
    <mergeCell ref="BD173:BS173"/>
    <mergeCell ref="BT173:CD173"/>
    <mergeCell ref="CE173:DA173"/>
    <mergeCell ref="A152:G152"/>
    <mergeCell ref="H152:BC152"/>
    <mergeCell ref="BD152:BS152"/>
    <mergeCell ref="BT152:CI152"/>
    <mergeCell ref="CJ152:DA152"/>
    <mergeCell ref="A153:G153"/>
    <mergeCell ref="H153:BC153"/>
    <mergeCell ref="BD153:BS153"/>
    <mergeCell ref="BT153:CI153"/>
    <mergeCell ref="CJ153:DA153"/>
    <mergeCell ref="BT163:CI163"/>
    <mergeCell ref="A141:G141"/>
    <mergeCell ref="H141:BC141"/>
    <mergeCell ref="BD141:BS141"/>
    <mergeCell ref="BT141:CI141"/>
    <mergeCell ref="CJ141:DA141"/>
    <mergeCell ref="A142:G142"/>
    <mergeCell ref="H142:BC142"/>
    <mergeCell ref="BD142:BS142"/>
    <mergeCell ref="BT142:CI142"/>
    <mergeCell ref="CJ142:DA142"/>
    <mergeCell ref="A139:G139"/>
    <mergeCell ref="H139:BC139"/>
    <mergeCell ref="BD139:BS139"/>
    <mergeCell ref="BT139:CI139"/>
    <mergeCell ref="CJ139:DA139"/>
    <mergeCell ref="A140:G140"/>
    <mergeCell ref="H140:BC140"/>
    <mergeCell ref="BD140:BS140"/>
    <mergeCell ref="BT140:CI140"/>
    <mergeCell ref="CJ140:DA140"/>
    <mergeCell ref="A136:AO136"/>
    <mergeCell ref="AP136:DA136"/>
    <mergeCell ref="A138:G138"/>
    <mergeCell ref="H138:BC138"/>
    <mergeCell ref="BD138:BS138"/>
    <mergeCell ref="BT138:CI138"/>
    <mergeCell ref="CJ138:DA138"/>
    <mergeCell ref="A130:G130"/>
    <mergeCell ref="H130:BC130"/>
    <mergeCell ref="BD130:BS130"/>
    <mergeCell ref="BT130:CI130"/>
    <mergeCell ref="CJ130:DA130"/>
    <mergeCell ref="A128:G128"/>
    <mergeCell ref="H128:BC128"/>
    <mergeCell ref="BD128:BS128"/>
    <mergeCell ref="BT128:CI128"/>
    <mergeCell ref="CJ128:DA128"/>
    <mergeCell ref="A129:G129"/>
    <mergeCell ref="H129:BC129"/>
    <mergeCell ref="BD129:BS129"/>
    <mergeCell ref="BT129:CI129"/>
    <mergeCell ref="CJ129:DA129"/>
    <mergeCell ref="A126:G126"/>
    <mergeCell ref="H126:BC126"/>
    <mergeCell ref="BD126:BS126"/>
    <mergeCell ref="BT126:CI126"/>
    <mergeCell ref="CJ126:DA126"/>
    <mergeCell ref="A127:G127"/>
    <mergeCell ref="H127:BC127"/>
    <mergeCell ref="BD127:BS127"/>
    <mergeCell ref="BT127:CI127"/>
    <mergeCell ref="CJ127:DA127"/>
    <mergeCell ref="A124:G124"/>
    <mergeCell ref="H124:BC124"/>
    <mergeCell ref="BD124:BS124"/>
    <mergeCell ref="BT124:CI124"/>
    <mergeCell ref="CJ124:DA124"/>
    <mergeCell ref="A125:G125"/>
    <mergeCell ref="H125:BC125"/>
    <mergeCell ref="BD125:BS125"/>
    <mergeCell ref="BT125:CI125"/>
    <mergeCell ref="CJ125:DA125"/>
    <mergeCell ref="A122:G122"/>
    <mergeCell ref="H122:BC122"/>
    <mergeCell ref="BD122:BS122"/>
    <mergeCell ref="BT122:CI122"/>
    <mergeCell ref="CJ122:DA122"/>
    <mergeCell ref="A123:G123"/>
    <mergeCell ref="H123:BC123"/>
    <mergeCell ref="BD123:BS123"/>
    <mergeCell ref="BT123:CI123"/>
    <mergeCell ref="CJ123:DA123"/>
    <mergeCell ref="X117:DA117"/>
    <mergeCell ref="A119:AO119"/>
    <mergeCell ref="AP119:DA119"/>
    <mergeCell ref="A121:G121"/>
    <mergeCell ref="H121:BC121"/>
    <mergeCell ref="BD121:BS121"/>
    <mergeCell ref="BT121:CI121"/>
    <mergeCell ref="CJ121:DA121"/>
    <mergeCell ref="A113:G113"/>
    <mergeCell ref="H113:BC113"/>
    <mergeCell ref="BD113:BS113"/>
    <mergeCell ref="BT113:CI113"/>
    <mergeCell ref="CJ113:DA113"/>
    <mergeCell ref="A115:DA115"/>
    <mergeCell ref="A111:G111"/>
    <mergeCell ref="H111:BC111"/>
    <mergeCell ref="BD111:BS111"/>
    <mergeCell ref="BT111:CI111"/>
    <mergeCell ref="CJ111:DA111"/>
    <mergeCell ref="A112:G112"/>
    <mergeCell ref="H112:BC112"/>
    <mergeCell ref="BD112:BS112"/>
    <mergeCell ref="BT112:CI112"/>
    <mergeCell ref="CJ112:DA112"/>
    <mergeCell ref="A109:G109"/>
    <mergeCell ref="H109:BC109"/>
    <mergeCell ref="BD109:BS109"/>
    <mergeCell ref="BT109:CI109"/>
    <mergeCell ref="CJ109:DA109"/>
    <mergeCell ref="A110:G110"/>
    <mergeCell ref="H110:BC110"/>
    <mergeCell ref="BD110:BS110"/>
    <mergeCell ref="BT110:CI110"/>
    <mergeCell ref="CJ110:DA110"/>
    <mergeCell ref="A107:G107"/>
    <mergeCell ref="H107:BC107"/>
    <mergeCell ref="BD107:BS107"/>
    <mergeCell ref="BT107:CI107"/>
    <mergeCell ref="CJ107:DA107"/>
    <mergeCell ref="A108:G108"/>
    <mergeCell ref="H108:BC108"/>
    <mergeCell ref="BD108:BS108"/>
    <mergeCell ref="BT108:CI108"/>
    <mergeCell ref="CJ108:DA108"/>
    <mergeCell ref="A105:G105"/>
    <mergeCell ref="H105:BC105"/>
    <mergeCell ref="BD105:BS105"/>
    <mergeCell ref="BT105:CI105"/>
    <mergeCell ref="CJ105:DA105"/>
    <mergeCell ref="A106:G106"/>
    <mergeCell ref="H106:BC106"/>
    <mergeCell ref="BD106:BS106"/>
    <mergeCell ref="BT106:CI106"/>
    <mergeCell ref="CJ106:DA106"/>
    <mergeCell ref="A102:AO102"/>
    <mergeCell ref="AP102:DA102"/>
    <mergeCell ref="A104:G104"/>
    <mergeCell ref="H104:BC104"/>
    <mergeCell ref="BD104:BS104"/>
    <mergeCell ref="BT104:CI104"/>
    <mergeCell ref="CJ104:DA104"/>
    <mergeCell ref="A96:F96"/>
    <mergeCell ref="G96:BV96"/>
    <mergeCell ref="BW96:CL96"/>
    <mergeCell ref="CM96:DA96"/>
    <mergeCell ref="A94:F94"/>
    <mergeCell ref="H94:BV94"/>
    <mergeCell ref="BW94:CL94"/>
    <mergeCell ref="CM94:DA94"/>
    <mergeCell ref="A95:F95"/>
    <mergeCell ref="H95:BV95"/>
    <mergeCell ref="BW95:CL95"/>
    <mergeCell ref="CM95:DA95"/>
    <mergeCell ref="A92:F92"/>
    <mergeCell ref="H92:BV92"/>
    <mergeCell ref="BW92:CL92"/>
    <mergeCell ref="CM92:DA92"/>
    <mergeCell ref="A93:F93"/>
    <mergeCell ref="H93:BV93"/>
    <mergeCell ref="BW93:CL93"/>
    <mergeCell ref="CM93:DA93"/>
    <mergeCell ref="A89:F90"/>
    <mergeCell ref="H89:BV89"/>
    <mergeCell ref="BW89:CL90"/>
    <mergeCell ref="CM89:DA90"/>
    <mergeCell ref="H90:BV90"/>
    <mergeCell ref="A91:F91"/>
    <mergeCell ref="H91:BV91"/>
    <mergeCell ref="BW91:CL91"/>
    <mergeCell ref="CM91:DA91"/>
    <mergeCell ref="A87:F87"/>
    <mergeCell ref="H87:BV87"/>
    <mergeCell ref="BW87:CL87"/>
    <mergeCell ref="CM87:DA87"/>
    <mergeCell ref="A88:F88"/>
    <mergeCell ref="H88:BV88"/>
    <mergeCell ref="BW88:CL88"/>
    <mergeCell ref="CM88:DA88"/>
    <mergeCell ref="A84:F85"/>
    <mergeCell ref="H84:BV84"/>
    <mergeCell ref="BW84:CL85"/>
    <mergeCell ref="CM84:DA85"/>
    <mergeCell ref="H85:BV85"/>
    <mergeCell ref="A86:F86"/>
    <mergeCell ref="H86:BV86"/>
    <mergeCell ref="BW86:CL86"/>
    <mergeCell ref="CM86:DA86"/>
    <mergeCell ref="G81:BV81"/>
    <mergeCell ref="BW81:CL81"/>
    <mergeCell ref="CM81:DA81"/>
    <mergeCell ref="A55:F55"/>
    <mergeCell ref="G55:BV55"/>
    <mergeCell ref="BW55:CL55"/>
    <mergeCell ref="CM55:DA55"/>
    <mergeCell ref="A78:DA78"/>
    <mergeCell ref="AQ79:BP79"/>
    <mergeCell ref="A57:DA57"/>
    <mergeCell ref="AQ58:BP58"/>
    <mergeCell ref="A59:AO59"/>
    <mergeCell ref="AP59:DA59"/>
    <mergeCell ref="A60:F60"/>
    <mergeCell ref="G60:BV60"/>
    <mergeCell ref="BW60:CL60"/>
    <mergeCell ref="CM60:DA60"/>
    <mergeCell ref="A61:F61"/>
    <mergeCell ref="G61:BV61"/>
    <mergeCell ref="BW61:CL61"/>
    <mergeCell ref="CM61:DA61"/>
    <mergeCell ref="A62:F62"/>
    <mergeCell ref="H62:BV62"/>
    <mergeCell ref="BW62:CL62"/>
    <mergeCell ref="CM62:DA62"/>
    <mergeCell ref="A63:F64"/>
    <mergeCell ref="H63:BV63"/>
    <mergeCell ref="BW63:CL64"/>
    <mergeCell ref="CM63:DA64"/>
    <mergeCell ref="H64:BV64"/>
    <mergeCell ref="A65:F65"/>
    <mergeCell ref="H65:BV65"/>
    <mergeCell ref="A53:F53"/>
    <mergeCell ref="H53:BV53"/>
    <mergeCell ref="BW53:CL53"/>
    <mergeCell ref="CM53:DA53"/>
    <mergeCell ref="A54:F54"/>
    <mergeCell ref="H54:BV54"/>
    <mergeCell ref="BW54:CL54"/>
    <mergeCell ref="CM54:DA54"/>
    <mergeCell ref="A51:F51"/>
    <mergeCell ref="H51:BV51"/>
    <mergeCell ref="BW51:CL51"/>
    <mergeCell ref="CM51:DA51"/>
    <mergeCell ref="A52:F52"/>
    <mergeCell ref="H52:BV52"/>
    <mergeCell ref="BW52:CL52"/>
    <mergeCell ref="CM52:DA52"/>
    <mergeCell ref="A48:F49"/>
    <mergeCell ref="H48:BV48"/>
    <mergeCell ref="BW48:CL49"/>
    <mergeCell ref="CM48:DA49"/>
    <mergeCell ref="H49:BV49"/>
    <mergeCell ref="A50:F50"/>
    <mergeCell ref="H50:BV50"/>
    <mergeCell ref="BW50:CL50"/>
    <mergeCell ref="CM50:DA50"/>
    <mergeCell ref="A46:F46"/>
    <mergeCell ref="H46:BV46"/>
    <mergeCell ref="BW46:CL46"/>
    <mergeCell ref="CM46:DA46"/>
    <mergeCell ref="A47:F47"/>
    <mergeCell ref="H47:BV47"/>
    <mergeCell ref="BW47:CL47"/>
    <mergeCell ref="CM47:DA47"/>
    <mergeCell ref="A43:F44"/>
    <mergeCell ref="H43:BV43"/>
    <mergeCell ref="BW43:CL44"/>
    <mergeCell ref="CM43:DA44"/>
    <mergeCell ref="H44:BV44"/>
    <mergeCell ref="A45:F45"/>
    <mergeCell ref="H45:BV45"/>
    <mergeCell ref="BW45:CL45"/>
    <mergeCell ref="CM45:DA45"/>
    <mergeCell ref="A41:F41"/>
    <mergeCell ref="G41:BV41"/>
    <mergeCell ref="BW41:CL41"/>
    <mergeCell ref="CM41:DA41"/>
    <mergeCell ref="A42:F42"/>
    <mergeCell ref="H42:BV42"/>
    <mergeCell ref="BW42:CL42"/>
    <mergeCell ref="CM42:DA42"/>
    <mergeCell ref="A39:AO39"/>
    <mergeCell ref="AP39:DA39"/>
    <mergeCell ref="A40:F40"/>
    <mergeCell ref="G40:BV40"/>
    <mergeCell ref="BW40:CL40"/>
    <mergeCell ref="CM40:DA40"/>
    <mergeCell ref="A35:F35"/>
    <mergeCell ref="G35:BV35"/>
    <mergeCell ref="BW35:CL35"/>
    <mergeCell ref="CM35:DA35"/>
    <mergeCell ref="A37:DA37"/>
    <mergeCell ref="AQ38:BP38"/>
    <mergeCell ref="A33:F33"/>
    <mergeCell ref="H33:BV33"/>
    <mergeCell ref="BW33:CL33"/>
    <mergeCell ref="CM33:DA33"/>
    <mergeCell ref="A34:F34"/>
    <mergeCell ref="H34:BV34"/>
    <mergeCell ref="BW34:CL34"/>
    <mergeCell ref="CM34:DA34"/>
    <mergeCell ref="A31:F31"/>
    <mergeCell ref="H31:BV31"/>
    <mergeCell ref="BW31:CL31"/>
    <mergeCell ref="CM31:DA31"/>
    <mergeCell ref="A32:F32"/>
    <mergeCell ref="H32:BV32"/>
    <mergeCell ref="BW32:CL32"/>
    <mergeCell ref="CM32:DA32"/>
    <mergeCell ref="A28:F29"/>
    <mergeCell ref="H28:BV28"/>
    <mergeCell ref="BW28:CL29"/>
    <mergeCell ref="CM28:DA29"/>
    <mergeCell ref="H29:BV29"/>
    <mergeCell ref="A30:F30"/>
    <mergeCell ref="H30:BV30"/>
    <mergeCell ref="BW30:CL30"/>
    <mergeCell ref="CM30:DA30"/>
    <mergeCell ref="A26:F26"/>
    <mergeCell ref="H26:BV26"/>
    <mergeCell ref="BW26:CL26"/>
    <mergeCell ref="CM26:DA26"/>
    <mergeCell ref="A27:F27"/>
    <mergeCell ref="H27:BV27"/>
    <mergeCell ref="BW27:CL27"/>
    <mergeCell ref="CM27:DA27"/>
    <mergeCell ref="A23:F24"/>
    <mergeCell ref="H23:BV23"/>
    <mergeCell ref="BW23:CL24"/>
    <mergeCell ref="CM23:DA24"/>
    <mergeCell ref="H24:BV24"/>
    <mergeCell ref="A25:F25"/>
    <mergeCell ref="H25:BV25"/>
    <mergeCell ref="BW25:CL25"/>
    <mergeCell ref="CM25:DA25"/>
    <mergeCell ref="A21:F21"/>
    <mergeCell ref="G21:BV21"/>
    <mergeCell ref="BW21:CL21"/>
    <mergeCell ref="CM21:DA21"/>
    <mergeCell ref="A22:F22"/>
    <mergeCell ref="H22:BV22"/>
    <mergeCell ref="BW22:CL22"/>
    <mergeCell ref="CM22:DA22"/>
    <mergeCell ref="A17:DA17"/>
    <mergeCell ref="AQ18:BP18"/>
    <mergeCell ref="A19:AO19"/>
    <mergeCell ref="AP19:DA19"/>
    <mergeCell ref="A20:F20"/>
    <mergeCell ref="G20:BV20"/>
    <mergeCell ref="BW20:CL20"/>
    <mergeCell ref="CM20:DA20"/>
    <mergeCell ref="A15:F15"/>
    <mergeCell ref="G15:AD15"/>
    <mergeCell ref="AE15:BC15"/>
    <mergeCell ref="BD15:BS15"/>
    <mergeCell ref="BT15:CI15"/>
    <mergeCell ref="CJ15:DA15"/>
    <mergeCell ref="A14:F14"/>
    <mergeCell ref="G14:AD14"/>
    <mergeCell ref="AE14:BC14"/>
    <mergeCell ref="BD14:BS14"/>
    <mergeCell ref="BT14:CI14"/>
    <mergeCell ref="CJ14:DA14"/>
    <mergeCell ref="A13:F13"/>
    <mergeCell ref="G13:AD13"/>
    <mergeCell ref="AE13:BC13"/>
    <mergeCell ref="BD13:BS13"/>
    <mergeCell ref="BT13:CI13"/>
    <mergeCell ref="CJ13:DA13"/>
    <mergeCell ref="AQ10:BP10"/>
    <mergeCell ref="A11:AO11"/>
    <mergeCell ref="AP11:DA11"/>
    <mergeCell ref="A12:F12"/>
    <mergeCell ref="G12:AD12"/>
    <mergeCell ref="AE12:BC12"/>
    <mergeCell ref="BD12:BS12"/>
    <mergeCell ref="BT12:CI12"/>
    <mergeCell ref="CJ12:DA12"/>
    <mergeCell ref="A2:DA2"/>
    <mergeCell ref="AQ3:BP3"/>
    <mergeCell ref="A4:AO4"/>
    <mergeCell ref="AP4:DA4"/>
    <mergeCell ref="A5:F5"/>
    <mergeCell ref="G5:AD5"/>
    <mergeCell ref="AE5:BC5"/>
    <mergeCell ref="BD5:BS5"/>
    <mergeCell ref="BT5:CI5"/>
    <mergeCell ref="CJ5:DA5"/>
    <mergeCell ref="A8:F8"/>
    <mergeCell ref="G8:AD8"/>
    <mergeCell ref="AE8:BC8"/>
    <mergeCell ref="BD8:BS8"/>
    <mergeCell ref="BT8:CI8"/>
    <mergeCell ref="CJ8:DA8"/>
    <mergeCell ref="A7:F7"/>
    <mergeCell ref="G7:AD7"/>
    <mergeCell ref="AE7:BC7"/>
    <mergeCell ref="BD7:BS7"/>
    <mergeCell ref="BT7:CI7"/>
    <mergeCell ref="CJ7:DA7"/>
    <mergeCell ref="A6:F6"/>
    <mergeCell ref="G6:AD6"/>
    <mergeCell ref="AE6:BC6"/>
    <mergeCell ref="BD6:BS6"/>
    <mergeCell ref="BT6:CI6"/>
    <mergeCell ref="CJ6:DA6"/>
    <mergeCell ref="BW65:CL65"/>
    <mergeCell ref="CM65:DA65"/>
    <mergeCell ref="A66:F66"/>
    <mergeCell ref="H66:BV66"/>
    <mergeCell ref="BW66:CL66"/>
    <mergeCell ref="CM66:DA66"/>
    <mergeCell ref="A67:F67"/>
    <mergeCell ref="H67:BV67"/>
    <mergeCell ref="BW67:CL67"/>
    <mergeCell ref="CM67:DA67"/>
    <mergeCell ref="A68:F69"/>
    <mergeCell ref="H68:BV68"/>
    <mergeCell ref="BW68:CL69"/>
    <mergeCell ref="CM68:DA69"/>
    <mergeCell ref="H69:BV69"/>
    <mergeCell ref="A70:F70"/>
    <mergeCell ref="H70:BV70"/>
    <mergeCell ref="BW70:CL70"/>
    <mergeCell ref="CM70:DA70"/>
    <mergeCell ref="A71:F71"/>
    <mergeCell ref="H71:BV71"/>
    <mergeCell ref="BW71:CL71"/>
    <mergeCell ref="CM71:DA71"/>
    <mergeCell ref="A206:G206"/>
    <mergeCell ref="H206:BC206"/>
    <mergeCell ref="BD206:BS206"/>
    <mergeCell ref="BT206:CD206"/>
    <mergeCell ref="CE206:DA206"/>
    <mergeCell ref="A72:F72"/>
    <mergeCell ref="H72:BV72"/>
    <mergeCell ref="BW72:CL72"/>
    <mergeCell ref="CM72:DA72"/>
    <mergeCell ref="A73:F73"/>
    <mergeCell ref="H73:BV73"/>
    <mergeCell ref="BW73:CL73"/>
    <mergeCell ref="CM73:DA73"/>
    <mergeCell ref="A74:F74"/>
    <mergeCell ref="H74:BV74"/>
    <mergeCell ref="BW74:CL74"/>
    <mergeCell ref="CM74:DA74"/>
    <mergeCell ref="A75:F75"/>
    <mergeCell ref="G75:BV75"/>
    <mergeCell ref="BW75:CL75"/>
    <mergeCell ref="CM75:DA75"/>
    <mergeCell ref="A82:F82"/>
    <mergeCell ref="G82:BV82"/>
    <mergeCell ref="BW82:CL82"/>
    <mergeCell ref="CM82:DA82"/>
    <mergeCell ref="A83:F83"/>
    <mergeCell ref="H83:BV83"/>
    <mergeCell ref="BW83:CL83"/>
    <mergeCell ref="CM83:DA83"/>
    <mergeCell ref="A80:AO80"/>
    <mergeCell ref="AP80:DA80"/>
    <mergeCell ref="A81:F81"/>
    <mergeCell ref="A218:G218"/>
    <mergeCell ref="H218:BC218"/>
    <mergeCell ref="BD218:BS218"/>
    <mergeCell ref="BT218:CD218"/>
    <mergeCell ref="CE218:DA218"/>
    <mergeCell ref="A209:DA209"/>
    <mergeCell ref="X210:DA210"/>
    <mergeCell ref="A212:AO212"/>
    <mergeCell ref="AP212:DA212"/>
    <mergeCell ref="A214:G214"/>
    <mergeCell ref="H214:BC214"/>
    <mergeCell ref="BD214:BS214"/>
    <mergeCell ref="BT214:CD214"/>
    <mergeCell ref="CE214:DA214"/>
    <mergeCell ref="A215:G215"/>
    <mergeCell ref="H215:BC215"/>
    <mergeCell ref="BD215:BS215"/>
    <mergeCell ref="BT215:CD215"/>
    <mergeCell ref="CE215:DA215"/>
    <mergeCell ref="CJ161:DA161"/>
    <mergeCell ref="A162:G162"/>
    <mergeCell ref="H162:BC162"/>
    <mergeCell ref="BD162:BS162"/>
    <mergeCell ref="BT162:CI162"/>
    <mergeCell ref="CJ162:DA162"/>
    <mergeCell ref="A163:G163"/>
    <mergeCell ref="H163:BC163"/>
    <mergeCell ref="BD163:BS163"/>
    <mergeCell ref="A334:G334"/>
    <mergeCell ref="H334:BC334"/>
    <mergeCell ref="BD334:BS334"/>
    <mergeCell ref="BT334:CI334"/>
    <mergeCell ref="CJ334:DA334"/>
    <mergeCell ref="A335:G335"/>
    <mergeCell ref="H335:BC335"/>
    <mergeCell ref="BD335:BS335"/>
    <mergeCell ref="BT335:CI335"/>
    <mergeCell ref="CJ335:DA335"/>
    <mergeCell ref="A339:G339"/>
    <mergeCell ref="H339:BC339"/>
    <mergeCell ref="BD339:BS339"/>
    <mergeCell ref="BT339:CI339"/>
    <mergeCell ref="CJ339:DA339"/>
    <mergeCell ref="A473:G473"/>
    <mergeCell ref="H473:BC473"/>
    <mergeCell ref="BD473:BS473"/>
    <mergeCell ref="BT473:CI473"/>
    <mergeCell ref="CJ473:DA473"/>
    <mergeCell ref="A340:G340"/>
    <mergeCell ref="H340:BC340"/>
    <mergeCell ref="BD340:BS340"/>
    <mergeCell ref="BT340:CI340"/>
    <mergeCell ref="CJ340:DA340"/>
    <mergeCell ref="A336:G336"/>
    <mergeCell ref="H336:BC336"/>
    <mergeCell ref="BD336:BS336"/>
    <mergeCell ref="BT336:CI336"/>
    <mergeCell ref="CJ336:DA336"/>
    <mergeCell ref="A337:G337"/>
    <mergeCell ref="H337:BC337"/>
    <mergeCell ref="X155:DA155"/>
    <mergeCell ref="A157:AO157"/>
    <mergeCell ref="AP157:DA157"/>
    <mergeCell ref="A159:G159"/>
    <mergeCell ref="H159:BC159"/>
    <mergeCell ref="BD159:BS159"/>
    <mergeCell ref="BT159:CI159"/>
    <mergeCell ref="CJ159:DA159"/>
    <mergeCell ref="A160:G160"/>
    <mergeCell ref="H160:BC160"/>
    <mergeCell ref="BD160:BS160"/>
    <mergeCell ref="BT160:CI160"/>
    <mergeCell ref="CJ160:DA160"/>
    <mergeCell ref="A161:G161"/>
    <mergeCell ref="H161:BC161"/>
    <mergeCell ref="BD161:BS161"/>
    <mergeCell ref="BT161:CI161"/>
    <mergeCell ref="H539:BC539"/>
    <mergeCell ref="BD539:BS539"/>
    <mergeCell ref="BT539:CI539"/>
    <mergeCell ref="CJ539:DA539"/>
    <mergeCell ref="BD337:BS337"/>
    <mergeCell ref="BT337:CI337"/>
    <mergeCell ref="CJ337:DA337"/>
    <mergeCell ref="A338:G338"/>
    <mergeCell ref="H338:BC338"/>
    <mergeCell ref="BD338:BS338"/>
    <mergeCell ref="BT338:CI338"/>
    <mergeCell ref="CJ338:DA338"/>
    <mergeCell ref="A344:DA344"/>
    <mergeCell ref="X345:DA345"/>
    <mergeCell ref="A347:AO347"/>
    <mergeCell ref="AP347:DA347"/>
    <mergeCell ref="A349:G349"/>
    <mergeCell ref="H349:BC349"/>
    <mergeCell ref="BD349:BS349"/>
    <mergeCell ref="BT361:CI361"/>
    <mergeCell ref="CJ361:DA361"/>
    <mergeCell ref="A362:G362"/>
    <mergeCell ref="A372:G372"/>
    <mergeCell ref="H372:BC372"/>
    <mergeCell ref="BD372:BS372"/>
    <mergeCell ref="BT372:CI372"/>
    <mergeCell ref="CJ372:DA372"/>
    <mergeCell ref="A371:G371"/>
    <mergeCell ref="H371:BC371"/>
    <mergeCell ref="BD371:BS371"/>
    <mergeCell ref="BT371:CI371"/>
    <mergeCell ref="CJ371:DA371"/>
    <mergeCell ref="A549:G549"/>
    <mergeCell ref="H549:BC549"/>
    <mergeCell ref="BD549:BS549"/>
    <mergeCell ref="BT549:CI549"/>
    <mergeCell ref="CJ549:DA549"/>
    <mergeCell ref="A540:G540"/>
    <mergeCell ref="H540:BC540"/>
    <mergeCell ref="BD540:BS540"/>
    <mergeCell ref="BT540:CI540"/>
    <mergeCell ref="CJ540:DA540"/>
    <mergeCell ref="A542:DA542"/>
    <mergeCell ref="X543:DA543"/>
    <mergeCell ref="A545:AO545"/>
    <mergeCell ref="AP545:DA545"/>
    <mergeCell ref="A546:G546"/>
    <mergeCell ref="H546:BC546"/>
    <mergeCell ref="BD546:BS546"/>
    <mergeCell ref="BT546:CI546"/>
    <mergeCell ref="CJ546:DA546"/>
    <mergeCell ref="A547:G547"/>
    <mergeCell ref="H547:BC547"/>
    <mergeCell ref="BD547:BS547"/>
    <mergeCell ref="BT547:CI547"/>
    <mergeCell ref="CJ547:DA547"/>
    <mergeCell ref="A426:G426"/>
    <mergeCell ref="H426:BS426"/>
    <mergeCell ref="BT426:CI426"/>
    <mergeCell ref="CJ426:DA426"/>
    <mergeCell ref="A427:G427"/>
    <mergeCell ref="H427:BS427"/>
    <mergeCell ref="BT427:CI427"/>
    <mergeCell ref="CJ427:DA427"/>
    <mergeCell ref="A428:G428"/>
    <mergeCell ref="H428:BS428"/>
    <mergeCell ref="BT428:CI428"/>
    <mergeCell ref="CJ428:DA428"/>
    <mergeCell ref="A548:G548"/>
    <mergeCell ref="H548:BC548"/>
    <mergeCell ref="BD548:BS548"/>
    <mergeCell ref="BT548:CI548"/>
    <mergeCell ref="CJ548:DA548"/>
    <mergeCell ref="A533:DA533"/>
    <mergeCell ref="X534:DA534"/>
    <mergeCell ref="A536:AO536"/>
    <mergeCell ref="AP536:DA536"/>
    <mergeCell ref="A537:G537"/>
    <mergeCell ref="H537:BC537"/>
    <mergeCell ref="BD537:BS537"/>
    <mergeCell ref="BT537:CI537"/>
    <mergeCell ref="CJ537:DA537"/>
    <mergeCell ref="A538:G538"/>
    <mergeCell ref="H538:BC538"/>
    <mergeCell ref="BD538:BS538"/>
    <mergeCell ref="BT538:CI538"/>
    <mergeCell ref="CJ538:DA538"/>
    <mergeCell ref="A539:G539"/>
    <mergeCell ref="A558:G558"/>
    <mergeCell ref="H558:BC558"/>
    <mergeCell ref="BD558:BS558"/>
    <mergeCell ref="BT558:CI558"/>
    <mergeCell ref="CJ558:DA558"/>
    <mergeCell ref="A551:DA551"/>
    <mergeCell ref="X552:DA552"/>
    <mergeCell ref="A554:AO554"/>
    <mergeCell ref="AP554:DA554"/>
    <mergeCell ref="A555:G555"/>
    <mergeCell ref="H555:BC555"/>
    <mergeCell ref="BD555:BS555"/>
    <mergeCell ref="BT555:CI555"/>
    <mergeCell ref="CJ555:DA555"/>
    <mergeCell ref="A556:G556"/>
    <mergeCell ref="H556:BC556"/>
    <mergeCell ref="BD556:BS556"/>
    <mergeCell ref="BT556:CI556"/>
    <mergeCell ref="CJ556:DA556"/>
    <mergeCell ref="A557:G557"/>
    <mergeCell ref="H557:BC557"/>
    <mergeCell ref="BD557:BS557"/>
    <mergeCell ref="BT557:CI557"/>
    <mergeCell ref="CJ557:DA55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приложение 1</vt:lpstr>
      <vt:lpstr>2 стр 2020 год</vt:lpstr>
      <vt:lpstr>3 стр 2021 год</vt:lpstr>
      <vt:lpstr>4 стр 2022 год</vt:lpstr>
      <vt:lpstr>5 стр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2020-10-07T04:19:07Z</cp:lastPrinted>
  <dcterms:created xsi:type="dcterms:W3CDTF">1996-10-08T23:32:33Z</dcterms:created>
  <dcterms:modified xsi:type="dcterms:W3CDTF">2020-10-16T09:58:28Z</dcterms:modified>
</cp:coreProperties>
</file>